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57.3.7\soumu\02財政課共有フォルダ\01_財政担当\02_照会・回答関係\06 財政状況資料集\20200901H30年度財政状況資料集の作成及び提出について\"/>
    </mc:Choice>
  </mc:AlternateContent>
  <bookViews>
    <workbookView xWindow="0" yWindow="0" windowWidth="19200" windowHeight="11610" tabRatio="69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C37" i="10"/>
  <c r="BE36" i="10"/>
  <c r="C36" i="10"/>
  <c r="BE35" i="10"/>
  <c r="BE34" i="10"/>
  <c r="C34" i="10"/>
  <c r="C35" i="10" s="1"/>
  <c r="U34" i="10" s="1"/>
  <c r="U35" i="10" s="1"/>
  <c r="U36" i="10" s="1"/>
  <c r="U37" i="10" s="1"/>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 r="CO36" i="10" s="1"/>
</calcChain>
</file>

<file path=xl/sharedStrings.xml><?xml version="1.0" encoding="utf-8"?>
<sst xmlns="http://schemas.openxmlformats.org/spreadsheetml/2006/main" count="1107" uniqueCount="630">
  <si>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</si>
  <si>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</si>
  <si>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</si>
  <si>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</si>
  <si>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</si>
  <si>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</si>
  <si>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</si>
  <si>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</si>
  <si>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</si>
  <si>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</si>
  <si>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</si>
  <si>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</si>
  <si>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</si>
  <si>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</si>
  <si>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</si>
  <si>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</si>
  <si>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</si>
  <si>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</si>
  <si>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</si>
  <si>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</si>
  <si>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</si>
  <si>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</si>
  <si>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</si>
  <si>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</si>
  <si>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</si>
  <si>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</si>
  <si>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</si>
  <si>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</si>
  <si>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</si>
  <si>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</si>
  <si>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</si>
  <si>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</si>
  <si>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</si>
  <si>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</si>
  <si>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</si>
  <si>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</si>
  <si>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</si>
  <si>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</si>
  <si>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</si>
  <si>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</si>
  <si>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</si>
  <si>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</si>
  <si>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</si>
  <si>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</si>
  <si>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</si>
  <si>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</si>
  <si>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</si>
  <si>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</si>
  <si>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</si>
  <si>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</si>
  <si>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</si>
  <si>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</si>
  <si>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</si>
  <si>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</si>
  <si>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</si>
  <si>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</si>
  <si>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</si>
  <si>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</si>
  <si>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</si>
  <si>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</si>
  <si>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</si>
  <si>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</si>
  <si>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</si>
  <si>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</si>
  <si>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</si>
  <si>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</si>
  <si>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</si>
  <si>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</si>
  <si>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</si>
  <si>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</si>
  <si>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</si>
  <si>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</si>
  <si>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</si>
  <si>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</si>
  <si>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</si>
  <si>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</si>
  <si>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</si>
  <si>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</si>
  <si>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</si>
  <si>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</si>
  <si>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</si>
  <si>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</si>
  <si>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</si>
  <si>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</si>
  <si>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</si>
  <si>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</si>
  <si>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</si>
  <si>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</si>
  <si>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</si>
  <si>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</si>
  <si>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</si>
  <si>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</si>
  <si>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</si>
  <si>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</si>
  <si>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</si>
  <si>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</si>
  <si>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</si>
  <si>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</si>
  <si>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</si>
  <si>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</si>
  <si>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</si>
  <si>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</si>
  <si>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</si>
  <si>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</si>
  <si>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</si>
  <si>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</si>
  <si>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</si>
  <si>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</si>
  <si>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</si>
  <si>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</si>
  <si>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</si>
  <si>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</si>
  <si>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</si>
  <si>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</si>
  <si>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</si>
  <si>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</si>
  <si>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</si>
  <si>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</si>
  <si>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</si>
  <si>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</si>
  <si>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</si>
  <si>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</si>
  <si>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</si>
  <si>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</si>
  <si>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</si>
  <si>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</si>
  <si>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</si>
  <si>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</si>
  <si>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</si>
  <si>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</si>
  <si>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</si>
  <si>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</si>
  <si>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</si>
  <si>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</si>
  <si>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</si>
  <si>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</si>
  <si>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</si>
  <si>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</si>
  <si>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</si>
  <si>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</si>
  <si>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</si>
  <si>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</si>
  <si>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</si>
  <si>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</si>
  <si>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</si>
  <si>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</si>
  <si>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</si>
  <si>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</si>
  <si>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</si>
  <si>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</si>
  <si>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</si>
  <si>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</si>
  <si>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</si>
  <si>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</si>
  <si>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</si>
  <si>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</si>
  <si>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</si>
  <si>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</si>
  <si>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</si>
  <si>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</si>
  <si>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</si>
  <si>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</si>
  <si>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</si>
  <si>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</si>
  <si>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</si>
  <si>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</si>
  <si>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</si>
  <si>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</si>
  <si>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</si>
  <si>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</si>
  <si>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</si>
  <si>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</si>
  <si>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</si>
  <si>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</si>
  <si>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</si>
  <si>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</si>
  <si>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</si>
  <si>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</si>
  <si>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</si>
  <si>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</si>
  <si>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</si>
  <si>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</si>
  <si>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</si>
  <si>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</si>
  <si>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</si>
  <si>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</si>
  <si>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</si>
  <si>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</si>
  <si>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</si>
  <si>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</si>
  <si>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</si>
  <si>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</si>
  <si>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</si>
  <si>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</si>
  <si>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</si>
  <si>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</si>
  <si>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</si>
  <si>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</si>
  <si>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</si>
  <si>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</si>
  <si>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</si>
  <si>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</si>
  <si>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</si>
  <si>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</si>
  <si>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</si>
  <si>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</si>
  <si>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</si>
  <si>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</si>
  <si>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</si>
  <si>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</si>
  <si>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</si>
  <si>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</si>
  <si>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</si>
  <si>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</si>
  <si>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</si>
  <si>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</si>
  <si>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滋賀県高島市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</si>
  <si>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</si>
  <si>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</si>
  <si>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</si>
  <si>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</si>
  <si>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</si>
  <si>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</si>
  <si>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</si>
  <si>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</si>
  <si>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</si>
  <si>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</si>
  <si>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</si>
  <si>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</si>
  <si>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</si>
  <si>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</si>
  <si>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</si>
  <si>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</si>
  <si>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</si>
  <si>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</si>
  <si>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</si>
  <si>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</si>
  <si>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</si>
  <si>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</si>
  <si>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</si>
  <si>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</si>
  <si>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</si>
  <si>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</si>
  <si>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</si>
  <si>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</si>
  <si>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</si>
  <si>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</si>
  <si>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</si>
  <si>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</si>
  <si>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</si>
  <si>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</si>
  <si>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</si>
  <si>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</si>
  <si>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</si>
  <si>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</si>
  <si>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</si>
  <si>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</si>
  <si>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</si>
  <si>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</si>
  <si>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</si>
  <si>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</si>
  <si>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</si>
  <si>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</si>
  <si>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</si>
  <si>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</si>
  <si>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</si>
  <si>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</si>
  <si>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</si>
  <si>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</si>
  <si>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</si>
  <si>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</si>
  <si>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</si>
  <si>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</si>
  <si>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</si>
  <si>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</si>
  <si>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</si>
  <si>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</si>
  <si>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</si>
  <si>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</si>
  <si>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</si>
  <si>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</si>
  <si>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</si>
  <si>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</si>
  <si>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</si>
  <si>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</si>
  <si>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</si>
  <si>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</si>
  <si>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</si>
  <si>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</si>
  <si>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</si>
  <si>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</si>
  <si>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</si>
  <si>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</si>
  <si>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</si>
  <si>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</si>
  <si>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</si>
  <si>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</si>
  <si>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</si>
  <si>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</si>
  <si>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</si>
  <si>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</si>
  <si>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</si>
  <si>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</si>
  <si>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</si>
  <si>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</si>
  <si>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</si>
  <si>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</si>
  <si>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</si>
  <si>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</si>
  <si>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</si>
  <si>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</si>
  <si>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</si>
  <si>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</si>
  <si>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</si>
  <si>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</si>
  <si>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</si>
  <si>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</si>
  <si>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</si>
  <si>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</si>
  <si>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</si>
  <si>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</si>
  <si>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</si>
  <si>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</si>
  <si>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</si>
  <si>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</si>
  <si>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</si>
  <si>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</si>
  <si>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</si>
  <si>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</si>
  <si>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</si>
  <si>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</si>
  <si>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</si>
  <si>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</si>
  <si>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</si>
  <si>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</si>
  <si>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</si>
  <si>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</si>
  <si>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</si>
  <si>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</si>
  <si>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</si>
  <si>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</si>
  <si>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</si>
  <si>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</si>
  <si>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</si>
  <si>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</si>
  <si>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</si>
  <si>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</si>
  <si>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</si>
  <si>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</si>
  <si>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</si>
  <si>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</si>
  <si>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</si>
  <si>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</si>
  <si>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</si>
  <si>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</si>
  <si>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</si>
  <si>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</si>
  <si>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</si>
  <si>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</si>
  <si>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</si>
  <si>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</si>
  <si>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</si>
  <si>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</si>
  <si>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</si>
  <si>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</si>
  <si>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滋賀県高島市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</si>
  <si>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</si>
  <si>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</si>
  <si>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</si>
  <si>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</si>
  <si>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</si>
  <si>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</si>
  <si>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</si>
  <si>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</si>
  <si>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</si>
  <si>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</si>
  <si>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</si>
  <si>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</si>
  <si>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</si>
  <si>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</si>
  <si>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</si>
  <si>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</si>
  <si>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</si>
  <si>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</si>
  <si>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</si>
  <si>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</si>
  <si>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熱供給事業特別会計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</si>
  <si>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</si>
  <si>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</si>
  <si>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</si>
  <si>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</si>
  <si>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</si>
  <si>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</si>
  <si>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</si>
  <si>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</si>
  <si>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</si>
  <si>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</si>
  <si>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</si>
  <si>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</si>
  <si>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</si>
  <si>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</si>
  <si>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</si>
  <si>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</si>
  <si>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介護保険事業特別会計</t>
    <phoneticPr fontId="5"/>
  </si>
  <si>
    <t>訪問看護ステーション事業特別会計</t>
    <phoneticPr fontId="5"/>
  </si>
  <si>
    <t>水道事業会計</t>
    <phoneticPr fontId="5"/>
  </si>
  <si>
    <t>法適用企業</t>
    <phoneticPr fontId="5"/>
  </si>
  <si>
    <t>下水道事業会計</t>
    <phoneticPr fontId="5"/>
  </si>
  <si>
    <t>病院事業会計</t>
    <phoneticPr fontId="5"/>
  </si>
  <si>
    <t>介護老人保健施設事業会計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</si>
  <si>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</si>
  <si>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</si>
  <si>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</si>
  <si>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</si>
  <si>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</si>
  <si>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</si>
  <si>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</si>
  <si>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</si>
  <si>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</si>
  <si>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</si>
  <si>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</si>
  <si>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</si>
  <si>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</si>
  <si>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</si>
  <si>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</si>
  <si>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</si>
  <si>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</si>
  <si>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</si>
  <si>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</si>
  <si>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</si>
  <si>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</si>
  <si>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</si>
  <si>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</si>
  <si>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</si>
  <si>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</si>
  <si>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</si>
  <si>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</si>
  <si>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</si>
  <si>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</si>
  <si>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</si>
  <si>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</si>
  <si>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</si>
  <si>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</si>
  <si>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</si>
  <si>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</si>
  <si>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</si>
  <si>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</si>
  <si>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</si>
  <si>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</si>
  <si>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</si>
  <si>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</si>
  <si>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</si>
  <si>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</si>
  <si>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</si>
  <si>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</si>
  <si>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</si>
  <si>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</si>
  <si>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</si>
  <si>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</si>
  <si>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</si>
  <si>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</si>
  <si>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</si>
  <si>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</si>
  <si>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</si>
  <si>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</si>
  <si>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</si>
  <si>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</si>
  <si>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</si>
  <si>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</si>
  <si>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</si>
  <si>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</si>
  <si>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</si>
  <si>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</si>
  <si>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</si>
  <si>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</si>
  <si>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</si>
  <si>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</si>
  <si>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</si>
  <si>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</si>
  <si>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</si>
  <si>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</si>
  <si>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</si>
  <si>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</si>
  <si>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</si>
  <si>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</si>
  <si>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</si>
  <si>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</si>
  <si>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</si>
  <si>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</si>
  <si>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</si>
  <si>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</si>
  <si>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</si>
  <si>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</si>
  <si>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</si>
  <si>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</si>
  <si>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</si>
  <si>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</si>
  <si>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</si>
  <si>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</si>
  <si>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</si>
  <si>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</si>
  <si>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</si>
  <si>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</si>
  <si>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</si>
  <si>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</si>
  <si>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</si>
  <si>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</si>
  <si>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</si>
  <si>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</si>
  <si>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</si>
  <si>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</si>
  <si>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</si>
  <si>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</si>
  <si>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</si>
  <si>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</si>
  <si>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</si>
  <si>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</si>
  <si>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</si>
  <si>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</si>
  <si>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</si>
  <si>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</si>
  <si>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</si>
  <si>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</si>
  <si>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</si>
  <si>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</si>
  <si>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</si>
  <si>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</si>
  <si>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</si>
  <si>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</si>
  <si>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</si>
  <si>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</si>
  <si>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</si>
  <si>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</si>
  <si>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</si>
  <si>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</si>
  <si>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</si>
  <si>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</si>
  <si>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</si>
  <si>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</si>
  <si>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</si>
  <si>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</si>
  <si>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</si>
  <si>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</si>
  <si>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</si>
  <si>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</si>
  <si>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</si>
  <si>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</si>
  <si>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</si>
  <si>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</si>
  <si>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</si>
  <si>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</si>
  <si>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1.15</t>
  </si>
  <si>
    <t>▲ 0.59</t>
  </si>
  <si>
    <t>水道事業会計</t>
  </si>
  <si>
    <t>病院事業会計</t>
  </si>
  <si>
    <t>一般会計</t>
  </si>
  <si>
    <t>国民健康保険特別会計</t>
  </si>
  <si>
    <t>下水道事業会計</t>
  </si>
  <si>
    <t>介護老人保健施設事業会計</t>
  </si>
  <si>
    <t>介護保険事業特別会計</t>
  </si>
  <si>
    <t>訪問看護ステーション事業特別会計</t>
  </si>
  <si>
    <t>その他会計（赤字）</t>
  </si>
  <si>
    <t>その他会計（黒字）</t>
  </si>
  <si>
    <t>H25末</t>
    <phoneticPr fontId="5"/>
  </si>
  <si>
    <t>H26末</t>
    <phoneticPr fontId="5"/>
  </si>
  <si>
    <t>H27末</t>
    <phoneticPr fontId="5"/>
  </si>
  <si>
    <t>H28末</t>
    <phoneticPr fontId="5"/>
  </si>
  <si>
    <t>H29末</t>
    <phoneticPr fontId="5"/>
  </si>
  <si>
    <t>滋賀県市町村職員退職手当組合</t>
    <rPh sb="0" eb="3">
      <t>シガケン</t>
    </rPh>
    <rPh sb="3" eb="6">
      <t>シチョウソン</t>
    </rPh>
    <rPh sb="6" eb="8">
      <t>ショクイン</t>
    </rPh>
    <rPh sb="8" eb="10">
      <t>タイショク</t>
    </rPh>
    <rPh sb="10" eb="12">
      <t>テアテ</t>
    </rPh>
    <rPh sb="12" eb="14">
      <t>クミアイ</t>
    </rPh>
    <phoneticPr fontId="1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</si>
  <si>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12"/>
  </si>
  <si>
    <t>滋賀県市町村職員研修センター</t>
    <rPh sb="0" eb="3">
      <t>シガケン</t>
    </rPh>
    <rPh sb="3" eb="6">
      <t>シチョウソン</t>
    </rPh>
    <rPh sb="6" eb="8">
      <t>ショクイン</t>
    </rPh>
    <rPh sb="8" eb="10">
      <t>ケンシュウ</t>
    </rPh>
    <phoneticPr fontId="12"/>
  </si>
  <si>
    <t>滋賀県市町村交通災害共済組合</t>
    <rPh sb="0" eb="3">
      <t>シガケン</t>
    </rPh>
    <rPh sb="3" eb="6">
      <t>シチョウソン</t>
    </rPh>
    <rPh sb="6" eb="8">
      <t>コウツウ</t>
    </rPh>
    <rPh sb="8" eb="10">
      <t>サイガイ</t>
    </rPh>
    <rPh sb="10" eb="12">
      <t>キョウサイ</t>
    </rPh>
    <rPh sb="12" eb="14">
      <t>クミアイ</t>
    </rPh>
    <phoneticPr fontId="1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</si>
  <si>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1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</si>
  <si>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2"/>
  </si>
  <si>
    <t>公益財団法人ひばり</t>
    <rPh sb="0" eb="2">
      <t>コウエキ</t>
    </rPh>
    <rPh sb="2" eb="4">
      <t>ザイダン</t>
    </rPh>
    <rPh sb="4" eb="6">
      <t>ホウジン</t>
    </rPh>
    <phoneticPr fontId="12"/>
  </si>
  <si>
    <t>一般財団法人高島まちおこし公社</t>
    <rPh sb="0" eb="2">
      <t>イッパン</t>
    </rPh>
    <rPh sb="2" eb="4">
      <t>ザイダン</t>
    </rPh>
    <rPh sb="4" eb="6">
      <t>ホウジン</t>
    </rPh>
    <rPh sb="6" eb="8">
      <t>タカシマ</t>
    </rPh>
    <rPh sb="13" eb="15">
      <t>コウシャ</t>
    </rPh>
    <phoneticPr fontId="12"/>
  </si>
  <si>
    <t>公益社団法人びわ湖高島観光協会</t>
    <rPh sb="0" eb="2">
      <t>コウエキ</t>
    </rPh>
    <rPh sb="2" eb="4">
      <t>シャダン</t>
    </rPh>
    <rPh sb="4" eb="6">
      <t>ホウジン</t>
    </rPh>
    <rPh sb="8" eb="9">
      <t>コ</t>
    </rPh>
    <rPh sb="9" eb="11">
      <t>タカシマ</t>
    </rPh>
    <rPh sb="11" eb="13">
      <t>カンコウ</t>
    </rPh>
    <rPh sb="13" eb="15">
      <t>キョウカイ</t>
    </rPh>
    <phoneticPr fontId="1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</si>
  <si>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</si>
  <si>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</si>
  <si>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</si>
  <si>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</si>
  <si>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</si>
  <si>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</si>
  <si>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</si>
  <si>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</si>
  <si>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</si>
  <si>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</si>
  <si>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</si>
  <si>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</si>
  <si>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</si>
  <si>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</si>
  <si>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</si>
  <si>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</si>
  <si>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</si>
  <si>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</si>
  <si>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</si>
  <si>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</si>
  <si>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地域活性化基金</t>
    <rPh sb="0" eb="2">
      <t>チイキ</t>
    </rPh>
    <rPh sb="2" eb="5">
      <t>カッセイカ</t>
    </rPh>
    <rPh sb="5" eb="7">
      <t>キキン</t>
    </rPh>
    <phoneticPr fontId="2"/>
  </si>
  <si>
    <t>教育施設整備基金</t>
    <rPh sb="0" eb="2">
      <t>キョウイク</t>
    </rPh>
    <rPh sb="2" eb="4">
      <t>シセツ</t>
    </rPh>
    <rPh sb="4" eb="6">
      <t>セイビ</t>
    </rPh>
    <rPh sb="6" eb="8">
      <t>キキン</t>
    </rPh>
    <phoneticPr fontId="2"/>
  </si>
  <si>
    <t>水と緑のふるさとづくり基金</t>
    <rPh sb="0" eb="1">
      <t>ミズ</t>
    </rPh>
    <rPh sb="2" eb="3">
      <t>ミドリ</t>
    </rPh>
    <rPh sb="11" eb="13">
      <t>キキン</t>
    </rPh>
    <phoneticPr fontId="2"/>
  </si>
  <si>
    <t>指定管理施設管理基金</t>
    <rPh sb="0" eb="2">
      <t>シテイ</t>
    </rPh>
    <rPh sb="2" eb="4">
      <t>カンリ</t>
    </rPh>
    <rPh sb="4" eb="6">
      <t>シセツ</t>
    </rPh>
    <rPh sb="6" eb="8">
      <t>カンリ</t>
    </rPh>
    <rPh sb="8" eb="10">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</si>
  <si>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</si>
  <si>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</si>
  <si>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</si>
  <si>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</si>
  <si>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</si>
  <si>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</si>
  <si>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</si>
  <si>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</si>
  <si>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</si>
  <si>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</si>
  <si>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</si>
  <si>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</si>
  <si>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</si>
  <si>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内平均値と比べると将来負担比率、有形固定資産減価償却率ともに類似団体内平均値に近づいてきているが、いずれもまだ平均値より高い数値であることから、引き続き行財政改革による歳出削減の取組みや市債の発行抑制、公共施設整備基金等への積立等に努める必要がある。</t>
    <rPh sb="35" eb="37">
      <t>ルイジ</t>
    </rPh>
    <rPh sb="37" eb="39">
      <t>ダンタイ</t>
    </rPh>
    <rPh sb="39" eb="40">
      <t>ナイ</t>
    </rPh>
    <rPh sb="40" eb="43">
      <t>ヘイキンチ</t>
    </rPh>
    <rPh sb="44" eb="45">
      <t>チカ</t>
    </rPh>
    <rPh sb="60" eb="63">
      <t>ヘイキンチ</t>
    </rPh>
    <rPh sb="65" eb="66">
      <t>タカ</t>
    </rPh>
    <rPh sb="67" eb="69">
      <t>スウチ</t>
    </rPh>
    <rPh sb="77" eb="78">
      <t>ヒ</t>
    </rPh>
    <rPh sb="79" eb="80">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</si>
  <si>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</si>
  <si>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</si>
  <si>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</si>
  <si>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</si>
  <si>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</si>
  <si>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</si>
  <si>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</si>
  <si>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</si>
  <si>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年々減少しており、改善しているが、類似団体内平均値と比べると傾向は同様であるものの将来負担比率、実質公債費比率ともに大きく乖離しており、行財政改革による歳出削減の取組みや市債の発行抑制などに努める必要がある。</t>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</si>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</sst>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xmlns:c16r2="http://schemas.microsoft.com/office/drawing/2015/06/chart">
            <c:ext xmlns:c16="http://schemas.microsoft.com/office/drawing/2014/chart" uri="{C3380CC4-5D6E-409C-BE32-E72D297353CC}">
              <c16:uniqueId val="{00000000-6286-492C-9B45-DFAD6D9075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71769</c:v>
                </c:pt>
                <c:pt idx="1">
                  <c:v>56368</c:v>
                </c:pt>
                <c:pt idx="2">
                  <c:v>80994</c:v>
                </c:pt>
                <c:pt idx="3">
                  <c:v>92427</c:v>
                </c:pt>
                <c:pt idx="4">
                  <c:v>127636</c:v>
                </c:pt>
              </c:numCache>
            </c:numRef>
          </c:val>
          <c:smooth val="0"/>
          <c:extLst xmlns:c16r2="http://schemas.microsoft.com/office/drawing/2015/06/chart">
            <c:ext xmlns:c16="http://schemas.microsoft.com/office/drawing/2014/chart" uri="{C3380CC4-5D6E-409C-BE32-E72D297353CC}">
              <c16:uniqueId val="{00000001-6286-492C-9B45-DFAD6D90750C}"/>
            </c:ext>
          </c:extLst>
        </c:ser>
        <c:dLbls>
          <c:showLegendKey val="0"/>
          <c:showVal val="0"/>
          <c:showCatName val="0"/>
          <c:showSerName val="0"/>
          <c:showPercent val="0"/>
          <c:showBubbleSize val="0"/>
        </c:dLbls>
        <c:marker val="1"/>
        <c:smooth val="0"/>
        <c:axId val="-1430380832"/>
        <c:axId val="-1430380288"/>
      </c:lineChart>
      <c:catAx>
        <c:axId val="-1430380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0380288"/>
        <c:crosses val="autoZero"/>
        <c:auto val="1"/>
        <c:lblAlgn val="ctr"/>
        <c:lblOffset val="100"/>
        <c:tickLblSkip val="1"/>
        <c:tickMarkSkip val="1"/>
        <c:noMultiLvlLbl val="0"/>
      </c:catAx>
      <c:valAx>
        <c:axId val="-14303802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0380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5.0199999999999996</c:v>
                </c:pt>
                <c:pt idx="1">
                  <c:v>6.89</c:v>
                </c:pt>
                <c:pt idx="2">
                  <c:v>4.5199999999999996</c:v>
                </c:pt>
                <c:pt idx="3">
                  <c:v>5.42</c:v>
                </c:pt>
                <c:pt idx="4">
                  <c:v>4.8499999999999996</c:v>
                </c:pt>
              </c:numCache>
            </c:numRef>
          </c:val>
          <c:extLst xmlns:c16r2="http://schemas.microsoft.com/office/drawing/2015/06/chart">
            <c:ext xmlns:c16="http://schemas.microsoft.com/office/drawing/2014/chart" uri="{C3380CC4-5D6E-409C-BE32-E72D297353CC}">
              <c16:uniqueId val="{00000000-CFF1-4442-BCE2-BE6728616C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31.22</c:v>
                </c:pt>
                <c:pt idx="1">
                  <c:v>32.69</c:v>
                </c:pt>
                <c:pt idx="2">
                  <c:v>38.909999999999997</c:v>
                </c:pt>
                <c:pt idx="3">
                  <c:v>38.89</c:v>
                </c:pt>
                <c:pt idx="4">
                  <c:v>39.26</c:v>
                </c:pt>
              </c:numCache>
            </c:numRef>
          </c:val>
          <c:extLst xmlns:c16r2="http://schemas.microsoft.com/office/drawing/2015/06/chart">
            <c:ext xmlns:c16="http://schemas.microsoft.com/office/drawing/2014/chart" uri="{C3380CC4-5D6E-409C-BE32-E72D297353CC}">
              <c16:uniqueId val="{00000001-CFF1-4442-BCE2-BE6728616C8E}"/>
            </c:ext>
          </c:extLst>
        </c:ser>
        <c:dLbls>
          <c:showLegendKey val="0"/>
          <c:showVal val="0"/>
          <c:showCatName val="0"/>
          <c:showSerName val="0"/>
          <c:showPercent val="0"/>
          <c:showBubbleSize val="0"/>
        </c:dLbls>
        <c:gapWidth val="250"/>
        <c:overlap val="100"/>
        <c:axId val="-1424766880"/>
        <c:axId val="-1424765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7.43</c:v>
                </c:pt>
                <c:pt idx="1">
                  <c:v>4.1500000000000004</c:v>
                </c:pt>
                <c:pt idx="2">
                  <c:v>2.83</c:v>
                </c:pt>
                <c:pt idx="3">
                  <c:v>-1.1499999999999999</c:v>
                </c:pt>
                <c:pt idx="4">
                  <c:v>-0.59</c:v>
                </c:pt>
              </c:numCache>
            </c:numRef>
          </c:val>
          <c:smooth val="0"/>
          <c:extLst xmlns:c16r2="http://schemas.microsoft.com/office/drawing/2015/06/chart">
            <c:ext xmlns:c16="http://schemas.microsoft.com/office/drawing/2014/chart" uri="{C3380CC4-5D6E-409C-BE32-E72D297353CC}">
              <c16:uniqueId val="{00000002-CFF1-4442-BCE2-BE6728616C8E}"/>
            </c:ext>
          </c:extLst>
        </c:ser>
        <c:dLbls>
          <c:showLegendKey val="0"/>
          <c:showVal val="0"/>
          <c:showCatName val="0"/>
          <c:showSerName val="0"/>
          <c:showPercent val="0"/>
          <c:showBubbleSize val="0"/>
        </c:dLbls>
        <c:marker val="1"/>
        <c:smooth val="0"/>
        <c:axId val="-1424766880"/>
        <c:axId val="-1424765792"/>
      </c:lineChart>
      <c:catAx>
        <c:axId val="-142476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4765792"/>
        <c:crosses val="autoZero"/>
        <c:auto val="1"/>
        <c:lblAlgn val="ctr"/>
        <c:lblOffset val="100"/>
        <c:tickLblSkip val="1"/>
        <c:tickMarkSkip val="1"/>
        <c:noMultiLvlLbl val="0"/>
      </c:catAx>
      <c:valAx>
        <c:axId val="-1424765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476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0.02</c:v>
                </c:pt>
                <c:pt idx="4">
                  <c:v>#N/A</c:v>
                </c:pt>
                <c:pt idx="5">
                  <c:v>0.62</c:v>
                </c:pt>
                <c:pt idx="6">
                  <c:v>#N/A</c:v>
                </c:pt>
                <c:pt idx="7">
                  <c:v>0.06</c:v>
                </c:pt>
                <c:pt idx="8">
                  <c:v>#N/A</c:v>
                </c:pt>
                <c:pt idx="9">
                  <c:v>0.05</c:v>
                </c:pt>
              </c:numCache>
            </c:numRef>
          </c:val>
          <c:extLst xmlns:c16r2="http://schemas.microsoft.com/office/drawing/2015/06/chart">
            <c:ext xmlns:c16="http://schemas.microsoft.com/office/drawing/2014/chart" uri="{C3380CC4-5D6E-409C-BE32-E72D297353CC}">
              <c16:uniqueId val="{00000000-8668-4615-9019-F5F65034AF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668-4615-9019-F5F65034AF82}"/>
            </c:ext>
          </c:extLst>
        </c:ser>
        <c:ser>
          <c:idx val="2"/>
          <c:order val="2"/>
          <c:tx>
            <c:strRef>
              <c:f>データシート!$A$29</c:f>
              <c:strCache>
                <c:ptCount val="1"/>
                <c:pt idx="0">
                  <c:v>訪問看護ステーション事業特別会計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0.04</c:v>
                </c:pt>
                <c:pt idx="8">
                  <c:v>#N/A</c:v>
                </c:pt>
                <c:pt idx="9">
                  <c:v>7.0000000000000007E-2</c:v>
                </c:pt>
              </c:numCache>
            </c:numRef>
          </c:val>
          <c:extLst xmlns:c16r2="http://schemas.microsoft.com/office/drawing/2015/06/chart">
            <c:ext xmlns:c16="http://schemas.microsoft.com/office/drawing/2014/chart" uri="{C3380CC4-5D6E-409C-BE32-E72D297353CC}">
              <c16:uniqueId val="{00000002-8668-4615-9019-F5F65034AF82}"/>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0.48</c:v>
                </c:pt>
                <c:pt idx="4">
                  <c:v>#N/A</c:v>
                </c:pt>
                <c:pt idx="5">
                  <c:v>0.53</c:v>
                </c:pt>
                <c:pt idx="6">
                  <c:v>#N/A</c:v>
                </c:pt>
                <c:pt idx="7">
                  <c:v>1.24</c:v>
                </c:pt>
                <c:pt idx="8">
                  <c:v>#N/A</c:v>
                </c:pt>
                <c:pt idx="9">
                  <c:v>0.62</c:v>
                </c:pt>
              </c:numCache>
            </c:numRef>
          </c:val>
          <c:extLst xmlns:c16r2="http://schemas.microsoft.com/office/drawing/2015/06/chart">
            <c:ext xmlns:c16="http://schemas.microsoft.com/office/drawing/2014/chart" uri="{C3380CC4-5D6E-409C-BE32-E72D297353CC}">
              <c16:uniqueId val="{00000003-8668-4615-9019-F5F65034AF82}"/>
            </c:ext>
          </c:extLst>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c:v>
                </c:pt>
                <c:pt idx="2">
                  <c:v>#N/A</c:v>
                </c:pt>
                <c:pt idx="3">
                  <c:v>0.3</c:v>
                </c:pt>
                <c:pt idx="4">
                  <c:v>#N/A</c:v>
                </c:pt>
                <c:pt idx="5">
                  <c:v>0.25</c:v>
                </c:pt>
                <c:pt idx="6">
                  <c:v>#N/A</c:v>
                </c:pt>
                <c:pt idx="7">
                  <c:v>0.47</c:v>
                </c:pt>
                <c:pt idx="8">
                  <c:v>#N/A</c:v>
                </c:pt>
                <c:pt idx="9">
                  <c:v>0.72</c:v>
                </c:pt>
              </c:numCache>
            </c:numRef>
          </c:val>
          <c:extLst xmlns:c16r2="http://schemas.microsoft.com/office/drawing/2015/06/chart">
            <c:ext xmlns:c16="http://schemas.microsoft.com/office/drawing/2014/chart" uri="{C3380CC4-5D6E-409C-BE32-E72D297353CC}">
              <c16:uniqueId val="{00000004-8668-4615-9019-F5F65034AF8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0.46</c:v>
                </c:pt>
                <c:pt idx="8">
                  <c:v>#N/A</c:v>
                </c:pt>
                <c:pt idx="9">
                  <c:v>0.83</c:v>
                </c:pt>
              </c:numCache>
            </c:numRef>
          </c:val>
          <c:extLst xmlns:c16r2="http://schemas.microsoft.com/office/drawing/2015/06/chart">
            <c:ext xmlns:c16="http://schemas.microsoft.com/office/drawing/2014/chart" uri="{C3380CC4-5D6E-409C-BE32-E72D297353CC}">
              <c16:uniqueId val="{00000005-8668-4615-9019-F5F65034AF8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0.04</c:v>
                </c:pt>
                <c:pt idx="2">
                  <c:v>#N/A</c:v>
                </c:pt>
                <c:pt idx="3">
                  <c:v>0.04</c:v>
                </c:pt>
                <c:pt idx="4">
                  <c:v>#N/A</c:v>
                </c:pt>
                <c:pt idx="5">
                  <c:v>0.21</c:v>
                </c:pt>
                <c:pt idx="6">
                  <c:v>#N/A</c:v>
                </c:pt>
                <c:pt idx="7">
                  <c:v>0.66</c:v>
                </c:pt>
                <c:pt idx="8">
                  <c:v>#N/A</c:v>
                </c:pt>
                <c:pt idx="9">
                  <c:v>1.06</c:v>
                </c:pt>
              </c:numCache>
            </c:numRef>
          </c:val>
          <c:extLst xmlns:c16r2="http://schemas.microsoft.com/office/drawing/2015/06/chart">
            <c:ext xmlns:c16="http://schemas.microsoft.com/office/drawing/2014/chart" uri="{C3380CC4-5D6E-409C-BE32-E72D297353CC}">
              <c16:uniqueId val="{00000006-8668-4615-9019-F5F65034AF8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5.0199999999999996</c:v>
                </c:pt>
                <c:pt idx="2">
                  <c:v>#N/A</c:v>
                </c:pt>
                <c:pt idx="3">
                  <c:v>6.89</c:v>
                </c:pt>
                <c:pt idx="4">
                  <c:v>#N/A</c:v>
                </c:pt>
                <c:pt idx="5">
                  <c:v>4.54</c:v>
                </c:pt>
                <c:pt idx="6">
                  <c:v>#N/A</c:v>
                </c:pt>
                <c:pt idx="7">
                  <c:v>5.42</c:v>
                </c:pt>
                <c:pt idx="8">
                  <c:v>#N/A</c:v>
                </c:pt>
                <c:pt idx="9">
                  <c:v>4.84</c:v>
                </c:pt>
              </c:numCache>
            </c:numRef>
          </c:val>
          <c:extLst xmlns:c16r2="http://schemas.microsoft.com/office/drawing/2015/06/chart">
            <c:ext xmlns:c16="http://schemas.microsoft.com/office/drawing/2014/chart" uri="{C3380CC4-5D6E-409C-BE32-E72D297353CC}">
              <c16:uniqueId val="{00000007-8668-4615-9019-F5F65034AF82}"/>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8.0399999999999991</c:v>
                </c:pt>
                <c:pt idx="2">
                  <c:v>#N/A</c:v>
                </c:pt>
                <c:pt idx="3">
                  <c:v>6.73</c:v>
                </c:pt>
                <c:pt idx="4">
                  <c:v>#N/A</c:v>
                </c:pt>
                <c:pt idx="5">
                  <c:v>5.92</c:v>
                </c:pt>
                <c:pt idx="6">
                  <c:v>#N/A</c:v>
                </c:pt>
                <c:pt idx="7">
                  <c:v>5.6</c:v>
                </c:pt>
                <c:pt idx="8">
                  <c:v>#N/A</c:v>
                </c:pt>
                <c:pt idx="9">
                  <c:v>6.25</c:v>
                </c:pt>
              </c:numCache>
            </c:numRef>
          </c:val>
          <c:extLst xmlns:c16r2="http://schemas.microsoft.com/office/drawing/2015/06/chart">
            <c:ext xmlns:c16="http://schemas.microsoft.com/office/drawing/2014/chart" uri="{C3380CC4-5D6E-409C-BE32-E72D297353CC}">
              <c16:uniqueId val="{00000008-8668-4615-9019-F5F65034AF8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3.85</c:v>
                </c:pt>
                <c:pt idx="2">
                  <c:v>#N/A</c:v>
                </c:pt>
                <c:pt idx="3">
                  <c:v>4.62</c:v>
                </c:pt>
                <c:pt idx="4">
                  <c:v>#N/A</c:v>
                </c:pt>
                <c:pt idx="5">
                  <c:v>5.27</c:v>
                </c:pt>
                <c:pt idx="6">
                  <c:v>#N/A</c:v>
                </c:pt>
                <c:pt idx="7">
                  <c:v>6.05</c:v>
                </c:pt>
                <c:pt idx="8">
                  <c:v>#N/A</c:v>
                </c:pt>
                <c:pt idx="9">
                  <c:v>6.39</c:v>
                </c:pt>
              </c:numCache>
            </c:numRef>
          </c:val>
          <c:extLst xmlns:c16r2="http://schemas.microsoft.com/office/drawing/2015/06/chart">
            <c:ext xmlns:c16="http://schemas.microsoft.com/office/drawing/2014/chart" uri="{C3380CC4-5D6E-409C-BE32-E72D297353CC}">
              <c16:uniqueId val="{00000009-8668-4615-9019-F5F65034AF82}"/>
            </c:ext>
          </c:extLst>
        </c:ser>
        <c:dLbls>
          <c:showLegendKey val="0"/>
          <c:showVal val="0"/>
          <c:showCatName val="0"/>
          <c:showSerName val="0"/>
          <c:showPercent val="0"/>
          <c:showBubbleSize val="0"/>
        </c:dLbls>
        <c:gapWidth val="150"/>
        <c:overlap val="100"/>
        <c:axId val="-1424770144"/>
        <c:axId val="-1424771232"/>
      </c:barChart>
      <c:catAx>
        <c:axId val="-142477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4771232"/>
        <c:crosses val="autoZero"/>
        <c:auto val="1"/>
        <c:lblAlgn val="ctr"/>
        <c:lblOffset val="100"/>
        <c:tickLblSkip val="1"/>
        <c:tickMarkSkip val="1"/>
        <c:noMultiLvlLbl val="0"/>
      </c:catAx>
      <c:valAx>
        <c:axId val="-1424771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4770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3780</c:v>
                </c:pt>
                <c:pt idx="5">
                  <c:v>3679</c:v>
                </c:pt>
                <c:pt idx="8">
                  <c:v>3630</c:v>
                </c:pt>
                <c:pt idx="11">
                  <c:v>3161</c:v>
                </c:pt>
                <c:pt idx="14">
                  <c:v>3270</c:v>
                </c:pt>
              </c:numCache>
            </c:numRef>
          </c:val>
          <c:extLst xmlns:c16r2="http://schemas.microsoft.com/office/drawing/2015/06/chart">
            <c:ext xmlns:c16="http://schemas.microsoft.com/office/drawing/2014/chart" uri="{C3380CC4-5D6E-409C-BE32-E72D297353CC}">
              <c16:uniqueId val="{00000000-5173-4D7C-95CB-8CEE7F6F97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173-4D7C-95CB-8CEE7F6F97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c:v>
                </c:pt>
                <c:pt idx="3">
                  <c:v>4</c:v>
                </c:pt>
                <c:pt idx="6">
                  <c:v>4</c:v>
                </c:pt>
                <c:pt idx="9">
                  <c:v>4</c:v>
                </c:pt>
                <c:pt idx="12">
                  <c:v>4</c:v>
                </c:pt>
              </c:numCache>
            </c:numRef>
          </c:val>
          <c:extLst xmlns:c16r2="http://schemas.microsoft.com/office/drawing/2015/06/chart">
            <c:ext xmlns:c16="http://schemas.microsoft.com/office/drawing/2014/chart" uri="{C3380CC4-5D6E-409C-BE32-E72D297353CC}">
              <c16:uniqueId val="{00000002-5173-4D7C-95CB-8CEE7F6F97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173-4D7C-95CB-8CEE7F6F97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1897</c:v>
                </c:pt>
                <c:pt idx="3">
                  <c:v>1912</c:v>
                </c:pt>
                <c:pt idx="6">
                  <c:v>1842</c:v>
                </c:pt>
                <c:pt idx="9">
                  <c:v>1564</c:v>
                </c:pt>
                <c:pt idx="12">
                  <c:v>1532</c:v>
                </c:pt>
              </c:numCache>
            </c:numRef>
          </c:val>
          <c:extLst xmlns:c16r2="http://schemas.microsoft.com/office/drawing/2015/06/chart">
            <c:ext xmlns:c16="http://schemas.microsoft.com/office/drawing/2014/chart" uri="{C3380CC4-5D6E-409C-BE32-E72D297353CC}">
              <c16:uniqueId val="{00000004-5173-4D7C-95CB-8CEE7F6F97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173-4D7C-95CB-8CEE7F6F97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173-4D7C-95CB-8CEE7F6F97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3450</c:v>
                </c:pt>
                <c:pt idx="3">
                  <c:v>3362</c:v>
                </c:pt>
                <c:pt idx="6">
                  <c:v>3331</c:v>
                </c:pt>
                <c:pt idx="9">
                  <c:v>2935</c:v>
                </c:pt>
                <c:pt idx="12">
                  <c:v>3024</c:v>
                </c:pt>
              </c:numCache>
            </c:numRef>
          </c:val>
          <c:extLst xmlns:c16r2="http://schemas.microsoft.com/office/drawing/2015/06/chart">
            <c:ext xmlns:c16="http://schemas.microsoft.com/office/drawing/2014/chart" uri="{C3380CC4-5D6E-409C-BE32-E72D297353CC}">
              <c16:uniqueId val="{00000007-5173-4D7C-95CB-8CEE7F6F9706}"/>
            </c:ext>
          </c:extLst>
        </c:ser>
        <c:dLbls>
          <c:showLegendKey val="0"/>
          <c:showVal val="0"/>
          <c:showCatName val="0"/>
          <c:showSerName val="0"/>
          <c:showPercent val="0"/>
          <c:showBubbleSize val="0"/>
        </c:dLbls>
        <c:gapWidth val="100"/>
        <c:overlap val="100"/>
        <c:axId val="-1424760896"/>
        <c:axId val="-1424769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1571</c:v>
                </c:pt>
                <c:pt idx="2">
                  <c:v>#N/A</c:v>
                </c:pt>
                <c:pt idx="3">
                  <c:v>#N/A</c:v>
                </c:pt>
                <c:pt idx="4">
                  <c:v>1599</c:v>
                </c:pt>
                <c:pt idx="5">
                  <c:v>#N/A</c:v>
                </c:pt>
                <c:pt idx="6">
                  <c:v>#N/A</c:v>
                </c:pt>
                <c:pt idx="7">
                  <c:v>1547</c:v>
                </c:pt>
                <c:pt idx="8">
                  <c:v>#N/A</c:v>
                </c:pt>
                <c:pt idx="9">
                  <c:v>#N/A</c:v>
                </c:pt>
                <c:pt idx="10">
                  <c:v>1342</c:v>
                </c:pt>
                <c:pt idx="11">
                  <c:v>#N/A</c:v>
                </c:pt>
                <c:pt idx="12">
                  <c:v>#N/A</c:v>
                </c:pt>
                <c:pt idx="13">
                  <c:v>1290</c:v>
                </c:pt>
                <c:pt idx="14">
                  <c:v>#N/A</c:v>
                </c:pt>
              </c:numCache>
            </c:numRef>
          </c:val>
          <c:smooth val="0"/>
          <c:extLst xmlns:c16r2="http://schemas.microsoft.com/office/drawing/2015/06/chart">
            <c:ext xmlns:c16="http://schemas.microsoft.com/office/drawing/2014/chart" uri="{C3380CC4-5D6E-409C-BE32-E72D297353CC}">
              <c16:uniqueId val="{00000008-5173-4D7C-95CB-8CEE7F6F9706}"/>
            </c:ext>
          </c:extLst>
        </c:ser>
        <c:dLbls>
          <c:showLegendKey val="0"/>
          <c:showVal val="0"/>
          <c:showCatName val="0"/>
          <c:showSerName val="0"/>
          <c:showPercent val="0"/>
          <c:showBubbleSize val="0"/>
        </c:dLbls>
        <c:marker val="1"/>
        <c:smooth val="0"/>
        <c:axId val="-1424760896"/>
        <c:axId val="-1424769600"/>
      </c:lineChart>
      <c:catAx>
        <c:axId val="-142476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4769600"/>
        <c:crosses val="autoZero"/>
        <c:auto val="1"/>
        <c:lblAlgn val="ctr"/>
        <c:lblOffset val="100"/>
        <c:tickLblSkip val="1"/>
        <c:tickMarkSkip val="1"/>
        <c:noMultiLvlLbl val="0"/>
      </c:catAx>
      <c:valAx>
        <c:axId val="-1424769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476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32324</c:v>
                </c:pt>
                <c:pt idx="5">
                  <c:v>31023</c:v>
                </c:pt>
                <c:pt idx="8">
                  <c:v>30612</c:v>
                </c:pt>
                <c:pt idx="11">
                  <c:v>30527</c:v>
                </c:pt>
                <c:pt idx="14">
                  <c:v>31472</c:v>
                </c:pt>
              </c:numCache>
            </c:numRef>
          </c:val>
          <c:extLst xmlns:c16r2="http://schemas.microsoft.com/office/drawing/2015/06/chart">
            <c:ext xmlns:c16="http://schemas.microsoft.com/office/drawing/2014/chart" uri="{C3380CC4-5D6E-409C-BE32-E72D297353CC}">
              <c16:uniqueId val="{00000000-104E-4E4D-994C-512B5F9228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1076</c:v>
                </c:pt>
                <c:pt idx="5">
                  <c:v>1003</c:v>
                </c:pt>
                <c:pt idx="8">
                  <c:v>927</c:v>
                </c:pt>
                <c:pt idx="11">
                  <c:v>756</c:v>
                </c:pt>
                <c:pt idx="14">
                  <c:v>589</c:v>
                </c:pt>
              </c:numCache>
            </c:numRef>
          </c:val>
          <c:extLst xmlns:c16r2="http://schemas.microsoft.com/office/drawing/2015/06/chart">
            <c:ext xmlns:c16="http://schemas.microsoft.com/office/drawing/2014/chart" uri="{C3380CC4-5D6E-409C-BE32-E72D297353CC}">
              <c16:uniqueId val="{00000001-104E-4E4D-994C-512B5F9228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8201</c:v>
                </c:pt>
                <c:pt idx="5">
                  <c:v>9801</c:v>
                </c:pt>
                <c:pt idx="8">
                  <c:v>11874</c:v>
                </c:pt>
                <c:pt idx="11">
                  <c:v>12204</c:v>
                </c:pt>
                <c:pt idx="14">
                  <c:v>13016</c:v>
                </c:pt>
              </c:numCache>
            </c:numRef>
          </c:val>
          <c:extLst xmlns:c16r2="http://schemas.microsoft.com/office/drawing/2015/06/chart">
            <c:ext xmlns:c16="http://schemas.microsoft.com/office/drawing/2014/chart" uri="{C3380CC4-5D6E-409C-BE32-E72D297353CC}">
              <c16:uniqueId val="{00000002-104E-4E4D-994C-512B5F9228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04E-4E4D-994C-512B5F9228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04E-4E4D-994C-512B5F9228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12</c:v>
                </c:pt>
                <c:pt idx="3">
                  <c:v>8</c:v>
                </c:pt>
                <c:pt idx="6">
                  <c:v>5</c:v>
                </c:pt>
                <c:pt idx="9">
                  <c:v>3</c:v>
                </c:pt>
                <c:pt idx="12">
                  <c:v>1</c:v>
                </c:pt>
              </c:numCache>
            </c:numRef>
          </c:val>
          <c:extLst xmlns:c16r2="http://schemas.microsoft.com/office/drawing/2015/06/chart">
            <c:ext xmlns:c16="http://schemas.microsoft.com/office/drawing/2014/chart" uri="{C3380CC4-5D6E-409C-BE32-E72D297353CC}">
              <c16:uniqueId val="{00000005-104E-4E4D-994C-512B5F9228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6415</c:v>
                </c:pt>
                <c:pt idx="3">
                  <c:v>6229</c:v>
                </c:pt>
                <c:pt idx="6">
                  <c:v>6128</c:v>
                </c:pt>
                <c:pt idx="9">
                  <c:v>5989</c:v>
                </c:pt>
                <c:pt idx="12">
                  <c:v>5864</c:v>
                </c:pt>
              </c:numCache>
            </c:numRef>
          </c:val>
          <c:extLst xmlns:c16r2="http://schemas.microsoft.com/office/drawing/2015/06/chart">
            <c:ext xmlns:c16="http://schemas.microsoft.com/office/drawing/2014/chart" uri="{C3380CC4-5D6E-409C-BE32-E72D297353CC}">
              <c16:uniqueId val="{00000006-104E-4E4D-994C-512B5F9228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04E-4E4D-994C-512B5F9228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23302</c:v>
                </c:pt>
                <c:pt idx="3">
                  <c:v>21853</c:v>
                </c:pt>
                <c:pt idx="6">
                  <c:v>20649</c:v>
                </c:pt>
                <c:pt idx="9">
                  <c:v>18650</c:v>
                </c:pt>
                <c:pt idx="12">
                  <c:v>16541</c:v>
                </c:pt>
              </c:numCache>
            </c:numRef>
          </c:val>
          <c:extLst xmlns:c16r2="http://schemas.microsoft.com/office/drawing/2015/06/chart">
            <c:ext xmlns:c16="http://schemas.microsoft.com/office/drawing/2014/chart" uri="{C3380CC4-5D6E-409C-BE32-E72D297353CC}">
              <c16:uniqueId val="{00000008-104E-4E4D-994C-512B5F9228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24</c:v>
                </c:pt>
                <c:pt idx="3">
                  <c:v>20</c:v>
                </c:pt>
                <c:pt idx="6">
                  <c:v>16</c:v>
                </c:pt>
                <c:pt idx="9">
                  <c:v>12</c:v>
                </c:pt>
                <c:pt idx="12">
                  <c:v>8</c:v>
                </c:pt>
              </c:numCache>
            </c:numRef>
          </c:val>
          <c:extLst xmlns:c16r2="http://schemas.microsoft.com/office/drawing/2015/06/chart">
            <c:ext xmlns:c16="http://schemas.microsoft.com/office/drawing/2014/chart" uri="{C3380CC4-5D6E-409C-BE32-E72D297353CC}">
              <c16:uniqueId val="{00000009-104E-4E4D-994C-512B5F9228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25137</c:v>
                </c:pt>
                <c:pt idx="3">
                  <c:v>24215</c:v>
                </c:pt>
                <c:pt idx="6">
                  <c:v>24295</c:v>
                </c:pt>
                <c:pt idx="9">
                  <c:v>24846</c:v>
                </c:pt>
                <c:pt idx="12">
                  <c:v>26874</c:v>
                </c:pt>
              </c:numCache>
            </c:numRef>
          </c:val>
          <c:extLst xmlns:c16r2="http://schemas.microsoft.com/office/drawing/2015/06/chart">
            <c:ext xmlns:c16="http://schemas.microsoft.com/office/drawing/2014/chart" uri="{C3380CC4-5D6E-409C-BE32-E72D297353CC}">
              <c16:uniqueId val="{0000000A-104E-4E4D-994C-512B5F922874}"/>
            </c:ext>
          </c:extLst>
        </c:ser>
        <c:dLbls>
          <c:showLegendKey val="0"/>
          <c:showVal val="0"/>
          <c:showCatName val="0"/>
          <c:showSerName val="0"/>
          <c:showPercent val="0"/>
          <c:showBubbleSize val="0"/>
        </c:dLbls>
        <c:gapWidth val="100"/>
        <c:overlap val="100"/>
        <c:axId val="-1424765248"/>
        <c:axId val="-1424759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13289</c:v>
                </c:pt>
                <c:pt idx="2">
                  <c:v>#N/A</c:v>
                </c:pt>
                <c:pt idx="3">
                  <c:v>#N/A</c:v>
                </c:pt>
                <c:pt idx="4">
                  <c:v>10498</c:v>
                </c:pt>
                <c:pt idx="5">
                  <c:v>#N/A</c:v>
                </c:pt>
                <c:pt idx="6">
                  <c:v>#N/A</c:v>
                </c:pt>
                <c:pt idx="7">
                  <c:v>7679</c:v>
                </c:pt>
                <c:pt idx="8">
                  <c:v>#N/A</c:v>
                </c:pt>
                <c:pt idx="9">
                  <c:v>#N/A</c:v>
                </c:pt>
                <c:pt idx="10">
                  <c:v>6013</c:v>
                </c:pt>
                <c:pt idx="11">
                  <c:v>#N/A</c:v>
                </c:pt>
                <c:pt idx="12">
                  <c:v>#N/A</c:v>
                </c:pt>
                <c:pt idx="13">
                  <c:v>4211</c:v>
                </c:pt>
                <c:pt idx="14">
                  <c:v>#N/A</c:v>
                </c:pt>
              </c:numCache>
            </c:numRef>
          </c:val>
          <c:smooth val="0"/>
          <c:extLst xmlns:c16r2="http://schemas.microsoft.com/office/drawing/2015/06/chart">
            <c:ext xmlns:c16="http://schemas.microsoft.com/office/drawing/2014/chart" uri="{C3380CC4-5D6E-409C-BE32-E72D297353CC}">
              <c16:uniqueId val="{0000000B-104E-4E4D-994C-512B5F922874}"/>
            </c:ext>
          </c:extLst>
        </c:ser>
        <c:dLbls>
          <c:showLegendKey val="0"/>
          <c:showVal val="0"/>
          <c:showCatName val="0"/>
          <c:showSerName val="0"/>
          <c:showPercent val="0"/>
          <c:showBubbleSize val="0"/>
        </c:dLbls>
        <c:marker val="1"/>
        <c:smooth val="0"/>
        <c:axId val="-1424765248"/>
        <c:axId val="-1424759264"/>
      </c:lineChart>
      <c:catAx>
        <c:axId val="-142476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4759264"/>
        <c:crosses val="autoZero"/>
        <c:auto val="1"/>
        <c:lblAlgn val="ctr"/>
        <c:lblOffset val="100"/>
        <c:tickLblSkip val="1"/>
        <c:tickMarkSkip val="1"/>
        <c:noMultiLvlLbl val="0"/>
      </c:catAx>
      <c:valAx>
        <c:axId val="-142475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476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6879</c:v>
                </c:pt>
                <c:pt idx="1">
                  <c:v>6559</c:v>
                </c:pt>
                <c:pt idx="2">
                  <c:v>6564</c:v>
                </c:pt>
              </c:numCache>
            </c:numRef>
          </c:val>
          <c:extLst xmlns:c16r2="http://schemas.microsoft.com/office/drawing/2015/06/chart">
            <c:ext xmlns:c16="http://schemas.microsoft.com/office/drawing/2014/chart" uri="{C3380CC4-5D6E-409C-BE32-E72D297353CC}">
              <c16:uniqueId val="{00000000-D010-40A8-82F0-DD4799E659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1053</c:v>
                </c:pt>
                <c:pt idx="1">
                  <c:v>1043</c:v>
                </c:pt>
                <c:pt idx="2">
                  <c:v>1044</c:v>
                </c:pt>
              </c:numCache>
            </c:numRef>
          </c:val>
          <c:extLst xmlns:c16r2="http://schemas.microsoft.com/office/drawing/2015/06/chart">
            <c:ext xmlns:c16="http://schemas.microsoft.com/office/drawing/2014/chart" uri="{C3380CC4-5D6E-409C-BE32-E72D297353CC}">
              <c16:uniqueId val="{00000001-D010-40A8-82F0-DD4799E659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4372</c:v>
                </c:pt>
                <c:pt idx="1">
                  <c:v>4606</c:v>
                </c:pt>
                <c:pt idx="2">
                  <c:v>4889</c:v>
                </c:pt>
              </c:numCache>
            </c:numRef>
          </c:val>
          <c:extLst xmlns:c16r2="http://schemas.microsoft.com/office/drawing/2015/06/chart">
            <c:ext xmlns:c16="http://schemas.microsoft.com/office/drawing/2014/chart" uri="{C3380CC4-5D6E-409C-BE32-E72D297353CC}">
              <c16:uniqueId val="{00000002-D010-40A8-82F0-DD4799E65966}"/>
            </c:ext>
          </c:extLst>
        </c:ser>
        <c:dLbls>
          <c:showLegendKey val="0"/>
          <c:showVal val="0"/>
          <c:showCatName val="0"/>
          <c:showSerName val="0"/>
          <c:showPercent val="0"/>
          <c:showBubbleSize val="0"/>
        </c:dLbls>
        <c:gapWidth val="120"/>
        <c:overlap val="100"/>
        <c:axId val="-1424759808"/>
        <c:axId val="-1424761984"/>
      </c:barChart>
      <c:catAx>
        <c:axId val="-142475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24761984"/>
        <c:crosses val="autoZero"/>
        <c:auto val="1"/>
        <c:lblAlgn val="ctr"/>
        <c:lblOffset val="100"/>
        <c:tickLblSkip val="1"/>
        <c:tickMarkSkip val="1"/>
        <c:noMultiLvlLbl val="0"/>
      </c:catAx>
      <c:valAx>
        <c:axId val="-1424761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2475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4BC-4468-9C9B-CA66F907C2E9}"/>
                </c:ext>
                <c:ext xmlns:c15="http://schemas.microsoft.com/office/drawing/2012/chart" uri="{CE6537A1-D6FC-4f65-9D91-7224C49458BB}">
                  <c15:dlblFieldTable>
                    <c15:dlblFTEntry>
                      <c15:txfldGUID>{AC646A8A-A0E2-4635-83D5-84EDF9DA9245}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4BC-4468-9C9B-CA66F907C2E9}"/>
                </c:ext>
                <c:ext xmlns:c15="http://schemas.microsoft.com/office/drawing/2012/chart" uri="{CE6537A1-D6FC-4f65-9D91-7224C49458BB}">
                  <c15:dlblFieldTable>
                    <c15:dlblFTEntry>
                      <c15:txfldGUID>{CC1CA723-376C-414E-990E-0B50755F1428}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4BC-4468-9C9B-CA66F907C2E9}"/>
                </c:ext>
                <c:ext xmlns:c15="http://schemas.microsoft.com/office/drawing/2012/chart" uri="{CE6537A1-D6FC-4f65-9D91-7224C49458BB}">
                  <c15:dlblFieldTable>
                    <c15:dlblFTEntry>
                      <c15:txfldGUID>{A79933F3-353D-45C8-8C49-9012A0F13499}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4BC-4468-9C9B-CA66F907C2E9}"/>
                </c:ext>
                <c:ext xmlns:c15="http://schemas.microsoft.com/office/drawing/2012/chart" uri="{CE6537A1-D6FC-4f65-9D91-7224C49458BB}">
                  <c15:dlblFieldTable>
                    <c15:dlblFTEntry>
                      <c15:txfldGUID>{5D2171EB-B0DF-4DA2-AFF5-A6DDF73CB972}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4BC-4468-9C9B-CA66F907C2E9}"/>
                </c:ext>
                <c:ext xmlns:c15="http://schemas.microsoft.com/office/drawing/2012/chart" uri="{CE6537A1-D6FC-4f65-9D91-7224C49458BB}">
                  <c15:dlblFieldTable>
                    <c15:dlblFTEntry>
                      <c15:txfldGUID>{CF0294B5-A673-4288-8962-914F21508009}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4BC-4468-9C9B-CA66F907C2E9}"/>
                </c:ext>
                <c:ext xmlns:c15="http://schemas.microsoft.com/office/drawing/2012/chart" uri="{CE6537A1-D6FC-4f65-9D91-7224C49458BB}">
                  <c15:layout/>
                  <c15:dlblFieldTable>
                    <c15:dlblFTEntry>
                      <c15:txfldGUID>{40506421-0D97-464D-8434-60B221A82738}</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4BC-4468-9C9B-CA66F907C2E9}"/>
                </c:ext>
                <c:ext xmlns:c15="http://schemas.microsoft.com/office/drawing/2012/chart" uri="{CE6537A1-D6FC-4f65-9D91-7224C49458BB}">
                  <c15:layout/>
                  <c15:dlblFieldTable>
                    <c15:dlblFTEntry>
                      <c15:txfldGUID>{1E7B510E-9940-4AB5-BAAB-97B2D48A57D8}</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4BC-4468-9C9B-CA66F907C2E9}"/>
                </c:ext>
                <c:ext xmlns:c15="http://schemas.microsoft.com/office/drawing/2012/chart" uri="{CE6537A1-D6FC-4f65-9D91-7224C49458BB}">
                  <c15:layout/>
                  <c15:dlblFieldTable>
                    <c15:dlblFTEntry>
                      <c15:txfldGUID>{4262D950-979C-42E7-BA3A-DE69D5F0F42B}</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4BC-4468-9C9B-CA66F907C2E9}"/>
                </c:ext>
                <c:ext xmlns:c15="http://schemas.microsoft.com/office/drawing/2012/chart" uri="{CE6537A1-D6FC-4f65-9D91-7224C49458BB}">
                  <c15:layout/>
                  <c15:dlblFieldTable>
                    <c15:dlblFTEntry>
                      <c15:txfldGUID>{9DD6150B-7DF1-48E1-841C-BDE7864CC524}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61.3</c:v>
                </c:pt>
                <c:pt idx="16">
                  <c:v>62.2</c:v>
                </c:pt>
                <c:pt idx="24">
                  <c:v>59.2</c:v>
                </c:pt>
                <c:pt idx="32">
                  <c:v>60.2</c:v>
                </c:pt>
              </c:numCache>
            </c:numRef>
          </c:xVal>
          <c:yVal>
            <c:numRef>
              <c:f>公会計指標分析・財政指標組合せ分析表!$BP$51:$DC$51</c:f>
              <c:numCache>
                <c:formatCode>#,##0.0;"▲ "#,##0.0</c:formatCode>
                <c:ptCount val="40"/>
                <c:pt idx="8">
                  <c:v>71.900000000000006</c:v>
                </c:pt>
                <c:pt idx="16">
                  <c:v>54.2</c:v>
                </c:pt>
                <c:pt idx="24">
                  <c:v>43.6</c:v>
                </c:pt>
                <c:pt idx="32">
                  <c:v>31.1</c:v>
                </c:pt>
              </c:numCache>
            </c:numRef>
          </c:yVal>
          <c:smooth val="0"/>
          <c:extLst xmlns:c16r2="http://schemas.microsoft.com/office/drawing/2015/06/chart">
            <c:ext xmlns:c16="http://schemas.microsoft.com/office/drawing/2014/chart" uri="{C3380CC4-5D6E-409C-BE32-E72D297353CC}">
              <c16:uniqueId val="{00000009-64BC-4468-9C9B-CA66F907C2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4BC-4468-9C9B-CA66F907C2E9}"/>
                </c:ext>
                <c:ext xmlns:c15="http://schemas.microsoft.com/office/drawing/2012/chart" uri="{CE6537A1-D6FC-4f65-9D91-7224C49458BB}">
                  <c15:dlblFieldTable>
                    <c15:dlblFTEntry>
                      <c15:txfldGUID>{FCBBF35B-5AD9-4199-9C69-E9E0D9231D19}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4BC-4468-9C9B-CA66F907C2E9}"/>
                </c:ext>
                <c:ext xmlns:c15="http://schemas.microsoft.com/office/drawing/2012/chart" uri="{CE6537A1-D6FC-4f65-9D91-7224C49458BB}">
                  <c15:dlblFieldTable>
                    <c15:dlblFTEntry>
                      <c15:txfldGUID>{3C3BD6F4-FCEB-4FCE-AD49-396CFB8D960F}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4BC-4468-9C9B-CA66F907C2E9}"/>
                </c:ext>
                <c:ext xmlns:c15="http://schemas.microsoft.com/office/drawing/2012/chart" uri="{CE6537A1-D6FC-4f65-9D91-7224C49458BB}">
                  <c15:dlblFieldTable>
                    <c15:dlblFTEntry>
                      <c15:txfldGUID>{F8D32BBE-87D2-4009-A2BF-BDD9BC768B23}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4BC-4468-9C9B-CA66F907C2E9}"/>
                </c:ext>
                <c:ext xmlns:c15="http://schemas.microsoft.com/office/drawing/2012/chart" uri="{CE6537A1-D6FC-4f65-9D91-7224C49458BB}">
                  <c15:dlblFieldTable>
                    <c15:dlblFTEntry>
                      <c15:txfldGUID>{ABDEFA1C-A1B7-4697-8C91-9639A08B6145}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4BC-4468-9C9B-CA66F907C2E9}"/>
                </c:ext>
                <c:ext xmlns:c15="http://schemas.microsoft.com/office/drawing/2012/chart" uri="{CE6537A1-D6FC-4f65-9D91-7224C49458BB}">
                  <c15:dlblFieldTable>
                    <c15:dlblFTEntry>
                      <c15:txfldGUID>{93759E1C-EFCD-4B96-83CA-01B3A151B2B9}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4BC-4468-9C9B-CA66F907C2E9}"/>
                </c:ext>
                <c:ext xmlns:c15="http://schemas.microsoft.com/office/drawing/2012/chart" uri="{CE6537A1-D6FC-4f65-9D91-7224C49458BB}">
                  <c15:layout/>
                  <c15:dlblFieldTable>
                    <c15:dlblFTEntry>
                      <c15:txfldGUID>{2059EBCD-7D88-4BD2-B065-F6291BF760EE}</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4BC-4468-9C9B-CA66F907C2E9}"/>
                </c:ext>
                <c:ext xmlns:c15="http://schemas.microsoft.com/office/drawing/2012/chart" uri="{CE6537A1-D6FC-4f65-9D91-7224C49458BB}">
                  <c15:layout/>
                  <c15:dlblFieldTable>
                    <c15:dlblFTEntry>
                      <c15:txfldGUID>{2673C314-0B53-49FA-9FA1-6EFEB3DCFE51}</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4BC-4468-9C9B-CA66F907C2E9}"/>
                </c:ext>
                <c:ext xmlns:c15="http://schemas.microsoft.com/office/drawing/2012/chart" uri="{CE6537A1-D6FC-4f65-9D91-7224C49458BB}">
                  <c15:layout/>
                  <c15:dlblFieldTable>
                    <c15:dlblFTEntry>
                      <c15:txfldGUID>{78A69A8C-A51F-4EC1-9796-7CAF02DE1899}</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4BC-4468-9C9B-CA66F907C2E9}"/>
                </c:ext>
                <c:ext xmlns:c15="http://schemas.microsoft.com/office/drawing/2012/chart" uri="{CE6537A1-D6FC-4f65-9D91-7224C49458BB}">
                  <c15:layout/>
                  <c15:dlblFieldTable>
                    <c15:dlblFTEntry>
                      <c15:txfldGUID>{B40F3106-1A42-49AB-8F13-477E0E437E94}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64BC-4468-9C9B-CA66F907C2E9}"/>
            </c:ext>
          </c:extLst>
        </c:ser>
        <c:dLbls>
          <c:showLegendKey val="0"/>
          <c:showVal val="1"/>
          <c:showCatName val="0"/>
          <c:showSerName val="0"/>
          <c:showPercent val="0"/>
          <c:showBubbleSize val="0"/>
        </c:dLbls>
        <c:axId val="-1424763616"/>
        <c:axId val="-1424760352"/>
      </c:scatterChart>
      <c:valAx>
        <c:axId val="-1424763616"/>
        <c:scaling>
          <c:orientation val="minMax"/>
          <c:max val="62.800000000000004"/>
          <c:min val="5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4760352"/>
        <c:crosses val="autoZero"/>
        <c:crossBetween val="midCat"/>
      </c:valAx>
      <c:valAx>
        <c:axId val="-1424760352"/>
        <c:scaling>
          <c:orientation val="minMax"/>
          <c:max val="80"/>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4763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DB6-4F2E-BADD-70DA4347D8DA}"/>
                </c:ext>
                <c:ext xmlns:c15="http://schemas.microsoft.com/office/drawing/2012/chart" uri="{CE6537A1-D6FC-4f65-9D91-7224C49458BB}">
                  <c15:layout/>
                  <c15:dlblFieldTable>
                    <c15:dlblFTEntry>
                      <c15:txfldGUID>{F7734163-715D-4766-90F7-9B9B582B21BA}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DB6-4F2E-BADD-70DA4347D8DA}"/>
                </c:ext>
                <c:ext xmlns:c15="http://schemas.microsoft.com/office/drawing/2012/chart" uri="{CE6537A1-D6FC-4f65-9D91-7224C49458BB}">
                  <c15:dlblFieldTable>
                    <c15:dlblFTEntry>
                      <c15:txfldGUID>{F45C4620-3C39-4B00-AAB5-EEBC456C9E72}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DB6-4F2E-BADD-70DA4347D8DA}"/>
                </c:ext>
                <c:ext xmlns:c15="http://schemas.microsoft.com/office/drawing/2012/chart" uri="{CE6537A1-D6FC-4f65-9D91-7224C49458BB}">
                  <c15:dlblFieldTable>
                    <c15:dlblFTEntry>
                      <c15:txfldGUID>{F4440B97-1D84-481D-906D-0BED79738521}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DB6-4F2E-BADD-70DA4347D8DA}"/>
                </c:ext>
                <c:ext xmlns:c15="http://schemas.microsoft.com/office/drawing/2012/chart" uri="{CE6537A1-D6FC-4f65-9D91-7224C49458BB}">
                  <c15:dlblFieldTable>
                    <c15:dlblFTEntry>
                      <c15:txfldGUID>{3B741B85-1391-46E9-AA1B-AC4B5F489B27}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DB6-4F2E-BADD-70DA4347D8DA}"/>
                </c:ext>
                <c:ext xmlns:c15="http://schemas.microsoft.com/office/drawing/2012/chart" uri="{CE6537A1-D6FC-4f65-9D91-7224C49458BB}">
                  <c15:dlblFieldTable>
                    <c15:dlblFTEntry>
                      <c15:txfldGUID>{2B9E253E-AD8E-4EAD-A4DC-CA87EBBCF26E}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DB6-4F2E-BADD-70DA4347D8DA}"/>
                </c:ext>
                <c:ext xmlns:c15="http://schemas.microsoft.com/office/drawing/2012/chart" uri="{CE6537A1-D6FC-4f65-9D91-7224C49458BB}">
                  <c15:layout/>
                  <c15:dlblFieldTable>
                    <c15:dlblFTEntry>
                      <c15:txfldGUID>{1178D3BA-5530-4D00-A4A8-DE9EAD23A7E0}</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DB6-4F2E-BADD-70DA4347D8DA}"/>
                </c:ext>
                <c:ext xmlns:c15="http://schemas.microsoft.com/office/drawing/2012/chart" uri="{CE6537A1-D6FC-4f65-9D91-7224C49458BB}">
                  <c15:layout/>
                  <c15:dlblFieldTable>
                    <c15:dlblFTEntry>
                      <c15:txfldGUID>{41ACF7AE-5F21-43DB-A7D1-7BFB0441229F}</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DB6-4F2E-BADD-70DA4347D8DA}"/>
                </c:ext>
                <c:ext xmlns:c15="http://schemas.microsoft.com/office/drawing/2012/chart" uri="{CE6537A1-D6FC-4f65-9D91-7224C49458BB}">
                  <c15:layout/>
                  <c15:dlblFieldTable>
                    <c15:dlblFTEntry>
                      <c15:txfldGUID>{296A9635-5E32-43DC-893E-A1EEE1DD9590}</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DB6-4F2E-BADD-70DA4347D8DA}"/>
                </c:ext>
                <c:ext xmlns:c15="http://schemas.microsoft.com/office/drawing/2012/chart" uri="{CE6537A1-D6FC-4f65-9D91-7224C49458BB}">
                  <c15:layout/>
                  <c15:dlblFieldTable>
                    <c15:dlblFTEntry>
                      <c15:txfldGUID>{BD28CEF1-3192-4582-AC98-E30DDE0A00EA}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11.3</c:v>
                </c:pt>
                <c:pt idx="16">
                  <c:v>10.8</c:v>
                </c:pt>
                <c:pt idx="24">
                  <c:v>10.5</c:v>
                </c:pt>
                <c:pt idx="32">
                  <c:v>10</c:v>
                </c:pt>
              </c:numCache>
            </c:numRef>
          </c:xVal>
          <c:yVal>
            <c:numRef>
              <c:f>公会計指標分析・財政指標組合せ分析表!$BP$73:$DC$73</c:f>
              <c:numCache>
                <c:formatCode>#,##0.0;"▲ "#,##0.0</c:formatCode>
                <c:ptCount val="40"/>
                <c:pt idx="0">
                  <c:v>90.7</c:v>
                </c:pt>
                <c:pt idx="8">
                  <c:v>71.900000000000006</c:v>
                </c:pt>
                <c:pt idx="16">
                  <c:v>54.2</c:v>
                </c:pt>
                <c:pt idx="24">
                  <c:v>43.6</c:v>
                </c:pt>
                <c:pt idx="32">
                  <c:v>31.1</c:v>
                </c:pt>
              </c:numCache>
            </c:numRef>
          </c:yVal>
          <c:smooth val="0"/>
          <c:extLst xmlns:c16r2="http://schemas.microsoft.com/office/drawing/2015/06/chart">
            <c:ext xmlns:c16="http://schemas.microsoft.com/office/drawing/2014/chart" uri="{C3380CC4-5D6E-409C-BE32-E72D297353CC}">
              <c16:uniqueId val="{00000009-FDB6-4F2E-BADD-70DA4347D8D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DB6-4F2E-BADD-70DA4347D8DA}"/>
                </c:ext>
                <c:ext xmlns:c15="http://schemas.microsoft.com/office/drawing/2012/chart" uri="{CE6537A1-D6FC-4f65-9D91-7224C49458BB}">
                  <c15:layout/>
                  <c15:dlblFieldTable>
                    <c15:dlblFTEntry>
                      <c15:txfldGUID>{F63A8536-0522-421A-A06D-3475E2283BD5}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DB6-4F2E-BADD-70DA4347D8DA}"/>
                </c:ext>
                <c:ext xmlns:c15="http://schemas.microsoft.com/office/drawing/2012/chart" uri="{CE6537A1-D6FC-4f65-9D91-7224C49458BB}">
                  <c15:dlblFieldTable>
                    <c15:dlblFTEntry>
                      <c15:txfldGUID>{775F61E7-1C02-4C46-B387-E244ACFB787C}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DB6-4F2E-BADD-70DA4347D8DA}"/>
                </c:ext>
                <c:ext xmlns:c15="http://schemas.microsoft.com/office/drawing/2012/chart" uri="{CE6537A1-D6FC-4f65-9D91-7224C49458BB}">
                  <c15:dlblFieldTable>
                    <c15:dlblFTEntry>
                      <c15:txfldGUID>{004E2962-FD31-4B91-98AB-037084A26801}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DB6-4F2E-BADD-70DA4347D8DA}"/>
                </c:ext>
                <c:ext xmlns:c15="http://schemas.microsoft.com/office/drawing/2012/chart" uri="{CE6537A1-D6FC-4f65-9D91-7224C49458BB}">
                  <c15:dlblFieldTable>
                    <c15:dlblFTEntry>
                      <c15:txfldGUID>{4083B48B-4B59-460F-8EB5-EFE700BC890D}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DB6-4F2E-BADD-70DA4347D8DA}"/>
                </c:ext>
                <c:ext xmlns:c15="http://schemas.microsoft.com/office/drawing/2012/chart" uri="{CE6537A1-D6FC-4f65-9D91-7224C49458BB}">
                  <c15:dlblFieldTable>
                    <c15:dlblFTEntry>
                      <c15:txfldGUID>{B1F7DC82-5B50-4E4C-97A3-E53CEABA1A3C}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DB6-4F2E-BADD-70DA4347D8DA}"/>
                </c:ext>
                <c:ext xmlns:c15="http://schemas.microsoft.com/office/drawing/2012/chart" uri="{CE6537A1-D6FC-4f65-9D91-7224C49458BB}">
                  <c15:layout/>
                  <c15:dlblFieldTable>
                    <c15:dlblFTEntry>
                      <c15:txfldGUID>{9B469FB0-D239-4033-BA78-FB2070685496}</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DB6-4F2E-BADD-70DA4347D8DA}"/>
                </c:ext>
                <c:ext xmlns:c15="http://schemas.microsoft.com/office/drawing/2012/chart" uri="{CE6537A1-D6FC-4f65-9D91-7224C49458BB}">
                  <c15:layout/>
                  <c15:dlblFieldTable>
                    <c15:dlblFTEntry>
                      <c15:txfldGUID>{12FC28DF-7D9E-4745-AC81-1DD25A8019B9}</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DB6-4F2E-BADD-70DA4347D8DA}"/>
                </c:ext>
                <c:ext xmlns:c15="http://schemas.microsoft.com/office/drawing/2012/chart" uri="{CE6537A1-D6FC-4f65-9D91-7224C49458BB}">
                  <c15:layout/>
                  <c15:dlblFieldTable>
                    <c15:dlblFTEntry>
                      <c15:txfldGUID>{0F2D3DAB-264C-4DF2-B884-5C2BD85B4C62}</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DB6-4F2E-BADD-70DA4347D8DA}"/>
                </c:ext>
                <c:ext xmlns:c15="http://schemas.microsoft.com/office/drawing/2012/chart" uri="{CE6537A1-D6FC-4f65-9D91-7224C49458BB}">
                  <c15:layout/>
                  <c15:dlblFieldTable>
                    <c15:dlblFTEntry>
                      <c15:txfldGUID>{88346AF0-3AC1-4069-86D2-DF3CEDA80A87}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FDB6-4F2E-BADD-70DA4347D8DA}"/>
            </c:ext>
          </c:extLst>
        </c:ser>
        <c:dLbls>
          <c:showLegendKey val="0"/>
          <c:showVal val="1"/>
          <c:showCatName val="0"/>
          <c:showSerName val="0"/>
          <c:showPercent val="0"/>
          <c:showBubbleSize val="0"/>
        </c:dLbls>
        <c:axId val="-1579146192"/>
        <c:axId val="-1579150000"/>
      </c:scatterChart>
      <c:valAx>
        <c:axId val="-1579146192"/>
        <c:scaling>
          <c:orientation val="minMax"/>
          <c:max val="12.6"/>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9150000"/>
        <c:crosses val="autoZero"/>
        <c:crossBetween val="midCat"/>
      </c:valAx>
      <c:valAx>
        <c:axId val="-1579150000"/>
        <c:scaling>
          <c:orientation val="minMax"/>
          <c:max val="102"/>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91461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一般会計については、合併特例債発行期限を踏まえ市債の発行額を一時的に増加していることにより元利償還金が増加に転じたが、下水道事業への繰入金が減ったこと等により指標の改善がみられた。</a:t>
          </a:r>
        </a:p>
        <a:p>
          <a:r>
            <a:rPr kumimoji="1" lang="ja-JP" altLang="en-US" sz="1400">
              <a:latin typeface="ＭＳ ゴシック" pitchFamily="49" charset="-128"/>
              <a:ea typeface="ＭＳ ゴシック" pitchFamily="49" charset="-128"/>
            </a:rPr>
            <a:t>　市債発行については、今後も引き続き事業内容を十分に精査するとともに、交付税算入率の高いものを借入することとし、合併特例債発行期限経過後は公債費の縮減に努める。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満期一括償還の条件で借入を行っていない。現在のところ借入予定もない。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市債については、合併特例債発行期限まで借入を増やすため、地方債残高は増加している。一方、公営企業債の残高が減少したことにより繰出金が約</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億円減となった。</a:t>
          </a:r>
        </a:p>
        <a:p>
          <a:r>
            <a:rPr kumimoji="1" lang="ja-JP" altLang="en-US" sz="1400">
              <a:latin typeface="ＭＳ ゴシック" pitchFamily="49" charset="-128"/>
              <a:ea typeface="ＭＳ ゴシック" pitchFamily="49" charset="-128"/>
            </a:rPr>
            <a:t>　また、職員の削減を進めたことにより退職手当負担金も減少し、将来負担額の減少につながった。</a:t>
          </a:r>
        </a:p>
        <a:p>
          <a:r>
            <a:rPr kumimoji="1" lang="ja-JP" altLang="en-US" sz="1400">
              <a:latin typeface="ＭＳ ゴシック" pitchFamily="49" charset="-128"/>
              <a:ea typeface="ＭＳ ゴシック" pitchFamily="49" charset="-128"/>
            </a:rPr>
            <a:t>　普通交付税の縮減などから繰越金は減っているものの、基金積立できたことも指標の改善につながっている。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滋賀県高島市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大型公共施設の建設に備え、決算剰余金のうち「公共施設整備基金」に約５億円を積み立てた。一方、現行の行政サービスを維持するため「地域活性化基金」から２億８，７００万円を取り崩したことにより、基金全体で２億８，９００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行政サービスの質の確保と公共事業の安定した財源確保のため、「財政調整基金」、「公共施設整備基金」および「地域活性化基金」を中心に取り崩しを行う予定である。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公共施設整備基金：公共施設の建設や改修に備えるための資金を形成する。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地域活性化基金：地域間是正、まちづくり活動支援等、地域住民福祉の向上を推進する。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公共施設整備基金：ごみ処理施設の建設に備え、約５億円を積み立てたことによる増加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地域活性化基金：公共交通手段の確保に約２億円、各自治会等へのまちづくり交付金に８，７００万円を充当したことによる減少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公共施設整備基金：令和４年度からごみ処理施設の建設が本格化することから、毎年４億円程度の取り崩しを行う。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地域活性化基金：まちづくり交付金の財源を確保するため、令和元年度から令和３年度の間に約１５億円を積み立て、毎年約３億円を取り崩す予定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資金運用の利子分を積立したことによる増加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基金は歳入不足分を取り崩し、中長期的に減少する。基金残高は標準財政規模の２０％程度になるよう努め、単年度歳入不足を約１０億円と見込み、３年分を確保する。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資金運用の利子分を積立したことによる増加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令和６年度に起債償還のピークを迎えるため、取り崩しは繰上償還を基本とし、将来の起債償還に備える。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今後は繰上償還の予定がないことから、基金残高は利息積立分のみの微増となる見込み。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48,963
48,417
693.05
31,199,096
30,314,423
810,706
16,718,585
26,757,640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当市の有形固定資産減価償却率は</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％を超えており、滋賀県平均と比べると施設の老朽化が進んでいる状況であるが、全国平均や類似団体との比較では近い数値となっている。</a:t>
          </a:r>
        </a:p>
        <a:p>
          <a:r>
            <a:rPr kumimoji="1" lang="ja-JP" altLang="en-US" sz="1100">
              <a:latin typeface="ＭＳ Ｐゴシック" panose="020B0600070205080204" pitchFamily="50" charset="-128"/>
              <a:ea typeface="ＭＳ Ｐゴシック" panose="020B0600070205080204" pitchFamily="50" charset="-128"/>
            </a:rPr>
            <a:t>　市の保有する有形固定資産の多くは年数が経過していることから、更新の必要性が高く、今後、多額の更新費用が見込まれるため、公共施設整備基金等の財源の準備に努める必要がある。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81" name="楕円 80"/>
        <xdr:cNvSpPr/>
      </xdr:nvSpPr>
      <xdr:spPr>
        <a:xfrm>
          <a:off x="47117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100619</xdr:rowOff>
    </xdr:from>
    <xdr:ext cx="405111" cy="259045"/>
    <xdr:sp macro="" textlink="">
      <xdr:nvSpPr>
        <xdr:cNvPr id="82" name="有形固定資産減価償却率該当値テキスト"/>
        <xdr:cNvSpPr txBox="1"/>
      </xdr:nvSpPr>
      <xdr:spPr>
        <a:xfrm>
          <a:off x="4813300" y="567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108585</xdr:rowOff>
    </xdr:from>
    <xdr:to>
      <xdr:col>19</xdr:col>
      <xdr:colOff>187325</xdr:colOff>
      <xdr:row>30</xdr:row>
      <xdr:rowOff>38735</xdr:rowOff>
    </xdr:to>
    <xdr:sp macro="" textlink="">
      <xdr:nvSpPr>
        <xdr:cNvPr id="83" name="楕円 82"/>
        <xdr:cNvSpPr/>
      </xdr:nvSpPr>
      <xdr:spPr>
        <a:xfrm>
          <a:off x="4000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128542</xdr:rowOff>
    </xdr:from>
    <xdr:to>
      <xdr:col>23</xdr:col>
      <xdr:colOff>85725</xdr:colOff>
      <xdr:row>29</xdr:row>
      <xdr:rowOff>159385</xdr:rowOff>
    </xdr:to>
    <xdr:cxnSp macro="">
      <xdr:nvCxnSpPr>
        <xdr:cNvPr id="84" name="直線コネクタ 83"/>
        <xdr:cNvCxnSpPr/>
      </xdr:nvCxnSpPr>
      <xdr:spPr>
        <a:xfrm flipV="1">
          <a:off x="4051300" y="5872117"/>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16056</xdr:rowOff>
    </xdr:from>
    <xdr:to>
      <xdr:col>15</xdr:col>
      <xdr:colOff>187325</xdr:colOff>
      <xdr:row>29</xdr:row>
      <xdr:rowOff>117656</xdr:rowOff>
    </xdr:to>
    <xdr:sp macro="" textlink="">
      <xdr:nvSpPr>
        <xdr:cNvPr id="85" name="楕円 84"/>
        <xdr:cNvSpPr/>
      </xdr:nvSpPr>
      <xdr:spPr>
        <a:xfrm>
          <a:off x="3238500" y="5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66856</xdr:rowOff>
    </xdr:from>
    <xdr:to>
      <xdr:col>19</xdr:col>
      <xdr:colOff>136525</xdr:colOff>
      <xdr:row>29</xdr:row>
      <xdr:rowOff>159385</xdr:rowOff>
    </xdr:to>
    <xdr:cxnSp macro="">
      <xdr:nvCxnSpPr>
        <xdr:cNvPr id="86" name="直線コネクタ 85"/>
        <xdr:cNvCxnSpPr/>
      </xdr:nvCxnSpPr>
      <xdr:spPr>
        <a:xfrm>
          <a:off x="3289300" y="5810431"/>
          <a:ext cx="7620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7" name="楕円 86"/>
        <xdr:cNvSpPr/>
      </xdr:nvSpPr>
      <xdr:spPr>
        <a:xfrm>
          <a:off x="2476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66856</xdr:rowOff>
    </xdr:from>
    <xdr:to>
      <xdr:col>15</xdr:col>
      <xdr:colOff>136525</xdr:colOff>
      <xdr:row>29</xdr:row>
      <xdr:rowOff>94615</xdr:rowOff>
    </xdr:to>
    <xdr:cxnSp macro="">
      <xdr:nvCxnSpPr>
        <xdr:cNvPr id="88" name="直線コネクタ 87"/>
        <xdr:cNvCxnSpPr/>
      </xdr:nvCxnSpPr>
      <xdr:spPr>
        <a:xfrm flipV="1">
          <a:off x="2527300" y="5810431"/>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9"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0"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91" name="n_3aveValue有形固定資産減価償却率"/>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55262</xdr:rowOff>
    </xdr:from>
    <xdr:ext cx="405111" cy="259045"/>
    <xdr:sp macro="" textlink="">
      <xdr:nvSpPr>
        <xdr:cNvPr id="92" name="n_1mainValue有形固定資産減価償却率"/>
        <xdr:cNvSpPr txBox="1"/>
      </xdr:nvSpPr>
      <xdr:spPr>
        <a:xfrm>
          <a:off x="38360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134183</xdr:rowOff>
    </xdr:from>
    <xdr:ext cx="405111" cy="259045"/>
    <xdr:sp macro="" textlink="">
      <xdr:nvSpPr>
        <xdr:cNvPr id="93" name="n_2mainValue有形固定資産減価償却率"/>
        <xdr:cNvSpPr txBox="1"/>
      </xdr:nvSpPr>
      <xdr:spPr>
        <a:xfrm>
          <a:off x="3086744" y="5534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4" name="n_3mainValue有形固定資産減価償却率"/>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当市の債務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、全国平均、滋賀県平均と比べ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、市債残高が財政規模に対し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高い状況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市債発行について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、事業内容を十分に精査するとともに交付税算入率の高いものを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選択して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借入する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公債費の縮減に努める。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111823</xdr:rowOff>
    </xdr:from>
    <xdr:to>
      <xdr:col>76</xdr:col>
      <xdr:colOff>73025</xdr:colOff>
      <xdr:row>30</xdr:row>
      <xdr:rowOff>41973</xdr:rowOff>
    </xdr:to>
    <xdr:sp macro="" textlink="">
      <xdr:nvSpPr>
        <xdr:cNvPr id="136" name="楕円 135"/>
        <xdr:cNvSpPr/>
      </xdr:nvSpPr>
      <xdr:spPr>
        <a:xfrm>
          <a:off x="14744700" y="585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134700</xdr:rowOff>
    </xdr:from>
    <xdr:ext cx="469744" cy="259045"/>
    <xdr:sp macro="" textlink="">
      <xdr:nvSpPr>
        <xdr:cNvPr id="137" name="債務償還比率該当値テキスト"/>
        <xdr:cNvSpPr txBox="1"/>
      </xdr:nvSpPr>
      <xdr:spPr>
        <a:xfrm>
          <a:off x="14846300" y="57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115542</xdr:rowOff>
    </xdr:from>
    <xdr:to>
      <xdr:col>72</xdr:col>
      <xdr:colOff>123825</xdr:colOff>
      <xdr:row>30</xdr:row>
      <xdr:rowOff>45692</xdr:rowOff>
    </xdr:to>
    <xdr:sp macro="" textlink="">
      <xdr:nvSpPr>
        <xdr:cNvPr id="138" name="楕円 137"/>
        <xdr:cNvSpPr/>
      </xdr:nvSpPr>
      <xdr:spPr>
        <a:xfrm>
          <a:off x="14033500" y="585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162623</xdr:rowOff>
    </xdr:from>
    <xdr:to>
      <xdr:col>76</xdr:col>
      <xdr:colOff>22225</xdr:colOff>
      <xdr:row>29</xdr:row>
      <xdr:rowOff>166342</xdr:rowOff>
    </xdr:to>
    <xdr:cxnSp macro="">
      <xdr:nvCxnSpPr>
        <xdr:cNvPr id="139" name="直線コネクタ 138"/>
        <xdr:cNvCxnSpPr/>
      </xdr:nvCxnSpPr>
      <xdr:spPr>
        <a:xfrm flipV="1">
          <a:off x="14084300" y="5906198"/>
          <a:ext cx="7112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62219</xdr:rowOff>
    </xdr:from>
    <xdr:ext cx="469744" cy="259045"/>
    <xdr:sp macro="" textlink="">
      <xdr:nvSpPr>
        <xdr:cNvPr id="141" name="n_1mainValue債務償還比率"/>
        <xdr:cNvSpPr txBox="1"/>
      </xdr:nvSpPr>
      <xdr:spPr>
        <a:xfrm>
          <a:off x="13836727" y="563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48,963
48,417
693.05
31,199,096
30,314,423
810,706
16,718,585
26,757,640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1" name="楕円 70"/>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129557</xdr:rowOff>
    </xdr:from>
    <xdr:ext cx="405111" cy="259045"/>
    <xdr:sp macro="" textlink="">
      <xdr:nvSpPr>
        <xdr:cNvPr id="72" name="【道路】&#10;有形固定資産減価償却率該当値テキスト"/>
        <xdr:cNvSpPr txBox="1"/>
      </xdr:nvSpPr>
      <xdr:spPr>
        <a:xfrm>
          <a:off x="4673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xdr:rowOff>
    </xdr:from>
    <xdr:to>
      <xdr:col>20</xdr:col>
      <xdr:colOff>38100</xdr:colOff>
      <xdr:row>38</xdr:row>
      <xdr:rowOff>102235</xdr:rowOff>
    </xdr:to>
    <xdr:sp macro="" textlink="">
      <xdr:nvSpPr>
        <xdr:cNvPr id="73" name="楕円 72"/>
        <xdr:cNvSpPr/>
      </xdr:nvSpPr>
      <xdr:spPr>
        <a:xfrm>
          <a:off x="3746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51435</xdr:rowOff>
    </xdr:to>
    <xdr:cxnSp macro="">
      <xdr:nvCxnSpPr>
        <xdr:cNvPr id="74" name="直線コネクタ 73"/>
        <xdr:cNvCxnSpPr/>
      </xdr:nvCxnSpPr>
      <xdr:spPr>
        <a:xfrm flipV="1">
          <a:off x="3797300" y="654558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5" name="楕円 74"/>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51435</xdr:rowOff>
    </xdr:from>
    <xdr:to>
      <xdr:col>19</xdr:col>
      <xdr:colOff>177800</xdr:colOff>
      <xdr:row>38</xdr:row>
      <xdr:rowOff>76200</xdr:rowOff>
    </xdr:to>
    <xdr:cxnSp macro="">
      <xdr:nvCxnSpPr>
        <xdr:cNvPr id="76" name="直線コネクタ 75"/>
        <xdr:cNvCxnSpPr/>
      </xdr:nvCxnSpPr>
      <xdr:spPr>
        <a:xfrm flipV="1">
          <a:off x="2908300" y="65665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55880</xdr:rowOff>
    </xdr:from>
    <xdr:to>
      <xdr:col>10</xdr:col>
      <xdr:colOff>165100</xdr:colOff>
      <xdr:row>38</xdr:row>
      <xdr:rowOff>157480</xdr:rowOff>
    </xdr:to>
    <xdr:sp macro="" textlink="">
      <xdr:nvSpPr>
        <xdr:cNvPr id="77" name="楕円 76"/>
        <xdr:cNvSpPr/>
      </xdr:nvSpPr>
      <xdr:spPr>
        <a:xfrm>
          <a:off x="1968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106680</xdr:rowOff>
    </xdr:to>
    <xdr:cxnSp macro="">
      <xdr:nvCxnSpPr>
        <xdr:cNvPr id="78" name="直線コネクタ 77"/>
        <xdr:cNvCxnSpPr/>
      </xdr:nvCxnSpPr>
      <xdr:spPr>
        <a:xfrm flipV="1">
          <a:off x="2019300" y="6591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0"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81"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118762</xdr:rowOff>
    </xdr:from>
    <xdr:ext cx="405111" cy="259045"/>
    <xdr:sp macro="" textlink="">
      <xdr:nvSpPr>
        <xdr:cNvPr id="82" name="n_1mainValue【道路】&#10;有形固定資産減価償却率"/>
        <xdr:cNvSpPr txBox="1"/>
      </xdr:nvSpPr>
      <xdr:spPr>
        <a:xfrm>
          <a:off x="35820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3" name="n_2mainValue【道路】&#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148607</xdr:rowOff>
    </xdr:from>
    <xdr:ext cx="405111" cy="259045"/>
    <xdr:sp macro="" textlink="">
      <xdr:nvSpPr>
        <xdr:cNvPr id="84" name="n_3mainValue【道路】&#10;有形固定資産減価償却率"/>
        <xdr:cNvSpPr txBox="1"/>
      </xdr:nvSpPr>
      <xdr:spPr>
        <a:xfrm>
          <a:off x="1816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3"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56452</xdr:rowOff>
    </xdr:from>
    <xdr:to>
      <xdr:col>55</xdr:col>
      <xdr:colOff>50800</xdr:colOff>
      <xdr:row>39</xdr:row>
      <xdr:rowOff>158052</xdr:rowOff>
    </xdr:to>
    <xdr:sp macro="" textlink="">
      <xdr:nvSpPr>
        <xdr:cNvPr id="123" name="楕円 122"/>
        <xdr:cNvSpPr/>
      </xdr:nvSpPr>
      <xdr:spPr>
        <a:xfrm>
          <a:off x="10426700" y="674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79329</xdr:rowOff>
    </xdr:from>
    <xdr:ext cx="534377" cy="259045"/>
    <xdr:sp macro="" textlink="">
      <xdr:nvSpPr>
        <xdr:cNvPr id="124" name="【道路】&#10;一人当たり延長該当値テキスト"/>
        <xdr:cNvSpPr txBox="1"/>
      </xdr:nvSpPr>
      <xdr:spPr>
        <a:xfrm>
          <a:off x="10515600" y="659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62223</xdr:rowOff>
    </xdr:from>
    <xdr:to>
      <xdr:col>50</xdr:col>
      <xdr:colOff>165100</xdr:colOff>
      <xdr:row>39</xdr:row>
      <xdr:rowOff>163823</xdr:rowOff>
    </xdr:to>
    <xdr:sp macro="" textlink="">
      <xdr:nvSpPr>
        <xdr:cNvPr id="125" name="楕円 124"/>
        <xdr:cNvSpPr/>
      </xdr:nvSpPr>
      <xdr:spPr>
        <a:xfrm>
          <a:off x="9588500" y="67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107252</xdr:rowOff>
    </xdr:from>
    <xdr:to>
      <xdr:col>55</xdr:col>
      <xdr:colOff>0</xdr:colOff>
      <xdr:row>39</xdr:row>
      <xdr:rowOff>113023</xdr:rowOff>
    </xdr:to>
    <xdr:cxnSp macro="">
      <xdr:nvCxnSpPr>
        <xdr:cNvPr id="126" name="直線コネクタ 125"/>
        <xdr:cNvCxnSpPr/>
      </xdr:nvCxnSpPr>
      <xdr:spPr>
        <a:xfrm flipV="1">
          <a:off x="9639300" y="6793802"/>
          <a:ext cx="838200" cy="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42316</xdr:rowOff>
    </xdr:from>
    <xdr:to>
      <xdr:col>46</xdr:col>
      <xdr:colOff>38100</xdr:colOff>
      <xdr:row>40</xdr:row>
      <xdr:rowOff>143916</xdr:rowOff>
    </xdr:to>
    <xdr:sp macro="" textlink="">
      <xdr:nvSpPr>
        <xdr:cNvPr id="127" name="楕円 126"/>
        <xdr:cNvSpPr/>
      </xdr:nvSpPr>
      <xdr:spPr>
        <a:xfrm>
          <a:off x="8699500" y="69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113023</xdr:rowOff>
    </xdr:from>
    <xdr:to>
      <xdr:col>50</xdr:col>
      <xdr:colOff>114300</xdr:colOff>
      <xdr:row>40</xdr:row>
      <xdr:rowOff>93116</xdr:rowOff>
    </xdr:to>
    <xdr:cxnSp macro="">
      <xdr:nvCxnSpPr>
        <xdr:cNvPr id="128" name="直線コネクタ 127"/>
        <xdr:cNvCxnSpPr/>
      </xdr:nvCxnSpPr>
      <xdr:spPr>
        <a:xfrm flipV="1">
          <a:off x="8750300" y="6799573"/>
          <a:ext cx="889000" cy="1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46622</xdr:rowOff>
    </xdr:from>
    <xdr:to>
      <xdr:col>41</xdr:col>
      <xdr:colOff>101600</xdr:colOff>
      <xdr:row>40</xdr:row>
      <xdr:rowOff>148222</xdr:rowOff>
    </xdr:to>
    <xdr:sp macro="" textlink="">
      <xdr:nvSpPr>
        <xdr:cNvPr id="129" name="楕円 128"/>
        <xdr:cNvSpPr/>
      </xdr:nvSpPr>
      <xdr:spPr>
        <a:xfrm>
          <a:off x="7810500" y="69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93116</xdr:rowOff>
    </xdr:from>
    <xdr:to>
      <xdr:col>45</xdr:col>
      <xdr:colOff>177800</xdr:colOff>
      <xdr:row>40</xdr:row>
      <xdr:rowOff>97422</xdr:rowOff>
    </xdr:to>
    <xdr:cxnSp macro="">
      <xdr:nvCxnSpPr>
        <xdr:cNvPr id="130" name="直線コネクタ 129"/>
        <xdr:cNvCxnSpPr/>
      </xdr:nvCxnSpPr>
      <xdr:spPr>
        <a:xfrm flipV="1">
          <a:off x="7861300" y="6951116"/>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31" name="n_1aveValue【道路】&#10;一人当たり延長"/>
        <xdr:cNvSpPr txBox="1"/>
      </xdr:nvSpPr>
      <xdr:spPr>
        <a:xfrm>
          <a:off x="93594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32" name="n_2aveValue【道路】&#10;一人当たり延長"/>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169162</xdr:rowOff>
    </xdr:from>
    <xdr:ext cx="534377" cy="259045"/>
    <xdr:sp macro="" textlink="">
      <xdr:nvSpPr>
        <xdr:cNvPr id="133" name="n_3aveValue【道路】&#10;一人当たり延長"/>
        <xdr:cNvSpPr txBox="1"/>
      </xdr:nvSpPr>
      <xdr:spPr>
        <a:xfrm>
          <a:off x="7594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8900</xdr:rowOff>
    </xdr:from>
    <xdr:ext cx="534377" cy="259045"/>
    <xdr:sp macro="" textlink="">
      <xdr:nvSpPr>
        <xdr:cNvPr id="134" name="n_1mainValue【道路】&#10;一人当たり延長"/>
        <xdr:cNvSpPr txBox="1"/>
      </xdr:nvSpPr>
      <xdr:spPr>
        <a:xfrm>
          <a:off x="9359411" y="65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160443</xdr:rowOff>
    </xdr:from>
    <xdr:ext cx="534377" cy="259045"/>
    <xdr:sp macro="" textlink="">
      <xdr:nvSpPr>
        <xdr:cNvPr id="135" name="n_2mainValue【道路】&#10;一人当たり延長"/>
        <xdr:cNvSpPr txBox="1"/>
      </xdr:nvSpPr>
      <xdr:spPr>
        <a:xfrm>
          <a:off x="8483111" y="667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164749</xdr:rowOff>
    </xdr:from>
    <xdr:ext cx="534377" cy="259045"/>
    <xdr:sp macro="" textlink="">
      <xdr:nvSpPr>
        <xdr:cNvPr id="136" name="n_3mainValue【道路】&#10;一人当たり延長"/>
        <xdr:cNvSpPr txBox="1"/>
      </xdr:nvSpPr>
      <xdr:spPr>
        <a:xfrm>
          <a:off x="7594111" y="667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6"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92075</xdr:rowOff>
    </xdr:from>
    <xdr:to>
      <xdr:col>24</xdr:col>
      <xdr:colOff>114300</xdr:colOff>
      <xdr:row>61</xdr:row>
      <xdr:rowOff>22225</xdr:rowOff>
    </xdr:to>
    <xdr:sp macro="" textlink="">
      <xdr:nvSpPr>
        <xdr:cNvPr id="176" name="楕円 175"/>
        <xdr:cNvSpPr/>
      </xdr:nvSpPr>
      <xdr:spPr>
        <a:xfrm>
          <a:off x="4584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70502</xdr:rowOff>
    </xdr:from>
    <xdr:ext cx="405111" cy="259045"/>
    <xdr:sp macro="" textlink="">
      <xdr:nvSpPr>
        <xdr:cNvPr id="177" name="【橋りょう・トンネル】&#10;有形固定資産減価償却率該当値テキスト"/>
        <xdr:cNvSpPr txBox="1"/>
      </xdr:nvSpPr>
      <xdr:spPr>
        <a:xfrm>
          <a:off x="4673600"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93980</xdr:rowOff>
    </xdr:from>
    <xdr:to>
      <xdr:col>20</xdr:col>
      <xdr:colOff>38100</xdr:colOff>
      <xdr:row>61</xdr:row>
      <xdr:rowOff>24130</xdr:rowOff>
    </xdr:to>
    <xdr:sp macro="" textlink="">
      <xdr:nvSpPr>
        <xdr:cNvPr id="178" name="楕円 177"/>
        <xdr:cNvSpPr/>
      </xdr:nvSpPr>
      <xdr:spPr>
        <a:xfrm>
          <a:off x="3746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142875</xdr:rowOff>
    </xdr:from>
    <xdr:to>
      <xdr:col>24</xdr:col>
      <xdr:colOff>63500</xdr:colOff>
      <xdr:row>60</xdr:row>
      <xdr:rowOff>144780</xdr:rowOff>
    </xdr:to>
    <xdr:cxnSp macro="">
      <xdr:nvCxnSpPr>
        <xdr:cNvPr id="179" name="直線コネクタ 178"/>
        <xdr:cNvCxnSpPr/>
      </xdr:nvCxnSpPr>
      <xdr:spPr>
        <a:xfrm flipV="1">
          <a:off x="3797300" y="104298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180" name="楕円 179"/>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144780</xdr:rowOff>
    </xdr:from>
    <xdr:to>
      <xdr:col>19</xdr:col>
      <xdr:colOff>177800</xdr:colOff>
      <xdr:row>61</xdr:row>
      <xdr:rowOff>0</xdr:rowOff>
    </xdr:to>
    <xdr:cxnSp macro="">
      <xdr:nvCxnSpPr>
        <xdr:cNvPr id="181" name="直線コネクタ 180"/>
        <xdr:cNvCxnSpPr/>
      </xdr:nvCxnSpPr>
      <xdr:spPr>
        <a:xfrm flipV="1">
          <a:off x="2908300" y="104317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2" name="楕円 181"/>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0</xdr:rowOff>
    </xdr:from>
    <xdr:to>
      <xdr:col>15</xdr:col>
      <xdr:colOff>50800</xdr:colOff>
      <xdr:row>61</xdr:row>
      <xdr:rowOff>34290</xdr:rowOff>
    </xdr:to>
    <xdr:cxnSp macro="">
      <xdr:nvCxnSpPr>
        <xdr:cNvPr id="183" name="直線コネクタ 182"/>
        <xdr:cNvCxnSpPr/>
      </xdr:nvCxnSpPr>
      <xdr:spPr>
        <a:xfrm flipV="1">
          <a:off x="2019300" y="104584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84"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85"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86" name="n_3aveValue【橋りょう・トンネル】&#10;有形固定資産減価償却率"/>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15257</xdr:rowOff>
    </xdr:from>
    <xdr:ext cx="405111" cy="259045"/>
    <xdr:sp macro="" textlink="">
      <xdr:nvSpPr>
        <xdr:cNvPr id="187" name="n_1mainValue【橋りょう・トンネル】&#10;有形固定資産減価償却率"/>
        <xdr:cNvSpPr txBox="1"/>
      </xdr:nvSpPr>
      <xdr:spPr>
        <a:xfrm>
          <a:off x="35820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88" name="n_2main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189" name="n_3mainValue【橋りょう・トンネル】&#10;有形固定資産減価償却率"/>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16"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142243</xdr:rowOff>
    </xdr:from>
    <xdr:to>
      <xdr:col>55</xdr:col>
      <xdr:colOff>50800</xdr:colOff>
      <xdr:row>59</xdr:row>
      <xdr:rowOff>72393</xdr:rowOff>
    </xdr:to>
    <xdr:sp macro="" textlink="">
      <xdr:nvSpPr>
        <xdr:cNvPr id="226" name="楕円 225"/>
        <xdr:cNvSpPr/>
      </xdr:nvSpPr>
      <xdr:spPr>
        <a:xfrm>
          <a:off x="10426700" y="1008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165120</xdr:rowOff>
    </xdr:from>
    <xdr:ext cx="599010" cy="259045"/>
    <xdr:sp macro="" textlink="">
      <xdr:nvSpPr>
        <xdr:cNvPr id="227" name="【橋りょう・トンネル】&#10;一人当たり有形固定資産（償却資産）額該当値テキスト"/>
        <xdr:cNvSpPr txBox="1"/>
      </xdr:nvSpPr>
      <xdr:spPr>
        <a:xfrm>
          <a:off x="10515600" y="993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10876</xdr:rowOff>
    </xdr:from>
    <xdr:to>
      <xdr:col>50</xdr:col>
      <xdr:colOff>165100</xdr:colOff>
      <xdr:row>59</xdr:row>
      <xdr:rowOff>112476</xdr:rowOff>
    </xdr:to>
    <xdr:sp macro="" textlink="">
      <xdr:nvSpPr>
        <xdr:cNvPr id="228" name="楕円 227"/>
        <xdr:cNvSpPr/>
      </xdr:nvSpPr>
      <xdr:spPr>
        <a:xfrm>
          <a:off x="9588500" y="101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21593</xdr:rowOff>
    </xdr:from>
    <xdr:to>
      <xdr:col>55</xdr:col>
      <xdr:colOff>0</xdr:colOff>
      <xdr:row>59</xdr:row>
      <xdr:rowOff>61676</xdr:rowOff>
    </xdr:to>
    <xdr:cxnSp macro="">
      <xdr:nvCxnSpPr>
        <xdr:cNvPr id="229" name="直線コネクタ 228"/>
        <xdr:cNvCxnSpPr/>
      </xdr:nvCxnSpPr>
      <xdr:spPr>
        <a:xfrm flipV="1">
          <a:off x="9639300" y="10137143"/>
          <a:ext cx="838200" cy="4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30180</xdr:rowOff>
    </xdr:from>
    <xdr:to>
      <xdr:col>46</xdr:col>
      <xdr:colOff>38100</xdr:colOff>
      <xdr:row>59</xdr:row>
      <xdr:rowOff>131780</xdr:rowOff>
    </xdr:to>
    <xdr:sp macro="" textlink="">
      <xdr:nvSpPr>
        <xdr:cNvPr id="230" name="楕円 229"/>
        <xdr:cNvSpPr/>
      </xdr:nvSpPr>
      <xdr:spPr>
        <a:xfrm>
          <a:off x="8699500" y="1014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61676</xdr:rowOff>
    </xdr:from>
    <xdr:to>
      <xdr:col>50</xdr:col>
      <xdr:colOff>114300</xdr:colOff>
      <xdr:row>59</xdr:row>
      <xdr:rowOff>80980</xdr:rowOff>
    </xdr:to>
    <xdr:cxnSp macro="">
      <xdr:nvCxnSpPr>
        <xdr:cNvPr id="231" name="直線コネクタ 230"/>
        <xdr:cNvCxnSpPr/>
      </xdr:nvCxnSpPr>
      <xdr:spPr>
        <a:xfrm flipV="1">
          <a:off x="8750300" y="1017722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43061</xdr:rowOff>
    </xdr:from>
    <xdr:to>
      <xdr:col>41</xdr:col>
      <xdr:colOff>101600</xdr:colOff>
      <xdr:row>59</xdr:row>
      <xdr:rowOff>144661</xdr:rowOff>
    </xdr:to>
    <xdr:sp macro="" textlink="">
      <xdr:nvSpPr>
        <xdr:cNvPr id="232" name="楕円 231"/>
        <xdr:cNvSpPr/>
      </xdr:nvSpPr>
      <xdr:spPr>
        <a:xfrm>
          <a:off x="7810500" y="10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80980</xdr:rowOff>
    </xdr:from>
    <xdr:to>
      <xdr:col>45</xdr:col>
      <xdr:colOff>177800</xdr:colOff>
      <xdr:row>59</xdr:row>
      <xdr:rowOff>93861</xdr:rowOff>
    </xdr:to>
    <xdr:cxnSp macro="">
      <xdr:nvCxnSpPr>
        <xdr:cNvPr id="233" name="直線コネクタ 232"/>
        <xdr:cNvCxnSpPr/>
      </xdr:nvCxnSpPr>
      <xdr:spPr>
        <a:xfrm flipV="1">
          <a:off x="7861300" y="10196530"/>
          <a:ext cx="889000" cy="1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34" name="n_1aveValue【橋りょう・トンネル】&#10;一人当たり有形固定資産（償却資産）額"/>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35" name="n_2aveValue【橋りょう・トンネル】&#10;一人当たり有形固定資産（償却資産）額"/>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136355</xdr:rowOff>
    </xdr:from>
    <xdr:ext cx="599010" cy="259045"/>
    <xdr:sp macro="" textlink="">
      <xdr:nvSpPr>
        <xdr:cNvPr id="236" name="n_3aveValue【橋りょう・トンネル】&#10;一人当たり有形固定資産（償却資産）額"/>
        <xdr:cNvSpPr txBox="1"/>
      </xdr:nvSpPr>
      <xdr:spPr>
        <a:xfrm>
          <a:off x="7561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129003</xdr:rowOff>
    </xdr:from>
    <xdr:ext cx="599010" cy="259045"/>
    <xdr:sp macro="" textlink="">
      <xdr:nvSpPr>
        <xdr:cNvPr id="237" name="n_1mainValue【橋りょう・トンネル】&#10;一人当たり有形固定資産（償却資産）額"/>
        <xdr:cNvSpPr txBox="1"/>
      </xdr:nvSpPr>
      <xdr:spPr>
        <a:xfrm>
          <a:off x="9327095" y="990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148307</xdr:rowOff>
    </xdr:from>
    <xdr:ext cx="599010" cy="259045"/>
    <xdr:sp macro="" textlink="">
      <xdr:nvSpPr>
        <xdr:cNvPr id="238" name="n_2mainValue【橋りょう・トンネル】&#10;一人当たり有形固定資産（償却資産）額"/>
        <xdr:cNvSpPr txBox="1"/>
      </xdr:nvSpPr>
      <xdr:spPr>
        <a:xfrm>
          <a:off x="8450795" y="99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161188</xdr:rowOff>
    </xdr:from>
    <xdr:ext cx="599010" cy="259045"/>
    <xdr:sp macro="" textlink="">
      <xdr:nvSpPr>
        <xdr:cNvPr id="239" name="n_3mainValue【橋りょう・トンネル】&#10;一人当たり有形固定資産（償却資産）額"/>
        <xdr:cNvSpPr txBox="1"/>
      </xdr:nvSpPr>
      <xdr:spPr>
        <a:xfrm>
          <a:off x="7561795" y="993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70"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31387</xdr:rowOff>
    </xdr:from>
    <xdr:to>
      <xdr:col>24</xdr:col>
      <xdr:colOff>114300</xdr:colOff>
      <xdr:row>81</xdr:row>
      <xdr:rowOff>132987</xdr:rowOff>
    </xdr:to>
    <xdr:sp macro="" textlink="">
      <xdr:nvSpPr>
        <xdr:cNvPr id="280" name="楕円 279"/>
        <xdr:cNvSpPr/>
      </xdr:nvSpPr>
      <xdr:spPr>
        <a:xfrm>
          <a:off x="45847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9814</xdr:rowOff>
    </xdr:from>
    <xdr:ext cx="405111" cy="259045"/>
    <xdr:sp macro="" textlink="">
      <xdr:nvSpPr>
        <xdr:cNvPr id="281" name="【公営住宅】&#10;有形固定資産減価償却率該当値テキスト"/>
        <xdr:cNvSpPr txBox="1"/>
      </xdr:nvSpPr>
      <xdr:spPr>
        <a:xfrm>
          <a:off x="4673600" y="1389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42818</xdr:rowOff>
    </xdr:from>
    <xdr:to>
      <xdr:col>20</xdr:col>
      <xdr:colOff>38100</xdr:colOff>
      <xdr:row>81</xdr:row>
      <xdr:rowOff>144418</xdr:rowOff>
    </xdr:to>
    <xdr:sp macro="" textlink="">
      <xdr:nvSpPr>
        <xdr:cNvPr id="282" name="楕円 281"/>
        <xdr:cNvSpPr/>
      </xdr:nvSpPr>
      <xdr:spPr>
        <a:xfrm>
          <a:off x="3746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82187</xdr:rowOff>
    </xdr:from>
    <xdr:to>
      <xdr:col>24</xdr:col>
      <xdr:colOff>63500</xdr:colOff>
      <xdr:row>81</xdr:row>
      <xdr:rowOff>93618</xdr:rowOff>
    </xdr:to>
    <xdr:cxnSp macro="">
      <xdr:nvCxnSpPr>
        <xdr:cNvPr id="283" name="直線コネクタ 282"/>
        <xdr:cNvCxnSpPr/>
      </xdr:nvCxnSpPr>
      <xdr:spPr>
        <a:xfrm flipV="1">
          <a:off x="3797300" y="13969637"/>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67311</xdr:rowOff>
    </xdr:from>
    <xdr:to>
      <xdr:col>15</xdr:col>
      <xdr:colOff>101600</xdr:colOff>
      <xdr:row>81</xdr:row>
      <xdr:rowOff>168911</xdr:rowOff>
    </xdr:to>
    <xdr:sp macro="" textlink="">
      <xdr:nvSpPr>
        <xdr:cNvPr id="284" name="楕円 283"/>
        <xdr:cNvSpPr/>
      </xdr:nvSpPr>
      <xdr:spPr>
        <a:xfrm>
          <a:off x="2857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93618</xdr:rowOff>
    </xdr:from>
    <xdr:to>
      <xdr:col>19</xdr:col>
      <xdr:colOff>177800</xdr:colOff>
      <xdr:row>81</xdr:row>
      <xdr:rowOff>118111</xdr:rowOff>
    </xdr:to>
    <xdr:cxnSp macro="">
      <xdr:nvCxnSpPr>
        <xdr:cNvPr id="285" name="直線コネクタ 284"/>
        <xdr:cNvCxnSpPr/>
      </xdr:nvCxnSpPr>
      <xdr:spPr>
        <a:xfrm flipV="1">
          <a:off x="2908300" y="1398106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91802</xdr:rowOff>
    </xdr:from>
    <xdr:to>
      <xdr:col>10</xdr:col>
      <xdr:colOff>165100</xdr:colOff>
      <xdr:row>82</xdr:row>
      <xdr:rowOff>21952</xdr:rowOff>
    </xdr:to>
    <xdr:sp macro="" textlink="">
      <xdr:nvSpPr>
        <xdr:cNvPr id="286" name="楕円 285"/>
        <xdr:cNvSpPr/>
      </xdr:nvSpPr>
      <xdr:spPr>
        <a:xfrm>
          <a:off x="1968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118111</xdr:rowOff>
    </xdr:from>
    <xdr:to>
      <xdr:col>15</xdr:col>
      <xdr:colOff>50800</xdr:colOff>
      <xdr:row>81</xdr:row>
      <xdr:rowOff>142602</xdr:rowOff>
    </xdr:to>
    <xdr:cxnSp macro="">
      <xdr:nvCxnSpPr>
        <xdr:cNvPr id="287" name="直線コネクタ 286"/>
        <xdr:cNvCxnSpPr/>
      </xdr:nvCxnSpPr>
      <xdr:spPr>
        <a:xfrm flipV="1">
          <a:off x="2019300" y="1400556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88"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89"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90"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135545</xdr:rowOff>
    </xdr:from>
    <xdr:ext cx="405111" cy="259045"/>
    <xdr:sp macro="" textlink="">
      <xdr:nvSpPr>
        <xdr:cNvPr id="291" name="n_1mainValue【公営住宅】&#10;有形固定資産減価償却率"/>
        <xdr:cNvSpPr txBox="1"/>
      </xdr:nvSpPr>
      <xdr:spPr>
        <a:xfrm>
          <a:off x="3582044"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160038</xdr:rowOff>
    </xdr:from>
    <xdr:ext cx="405111" cy="259045"/>
    <xdr:sp macro="" textlink="">
      <xdr:nvSpPr>
        <xdr:cNvPr id="292" name="n_2mainValue【公営住宅】&#10;有形固定資産減価償却率"/>
        <xdr:cNvSpPr txBox="1"/>
      </xdr:nvSpPr>
      <xdr:spPr>
        <a:xfrm>
          <a:off x="2705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13079</xdr:rowOff>
    </xdr:from>
    <xdr:ext cx="405111" cy="259045"/>
    <xdr:sp macro="" textlink="">
      <xdr:nvSpPr>
        <xdr:cNvPr id="293" name="n_3mainValue【公営住宅】&#10;有形固定資産減価償却率"/>
        <xdr:cNvSpPr txBox="1"/>
      </xdr:nvSpPr>
      <xdr:spPr>
        <a:xfrm>
          <a:off x="1816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22"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91694</xdr:rowOff>
    </xdr:from>
    <xdr:to>
      <xdr:col>55</xdr:col>
      <xdr:colOff>50800</xdr:colOff>
      <xdr:row>82</xdr:row>
      <xdr:rowOff>21844</xdr:rowOff>
    </xdr:to>
    <xdr:sp macro="" textlink="">
      <xdr:nvSpPr>
        <xdr:cNvPr id="332" name="楕円 331"/>
        <xdr:cNvSpPr/>
      </xdr:nvSpPr>
      <xdr:spPr>
        <a:xfrm>
          <a:off x="10426700" y="139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114571</xdr:rowOff>
    </xdr:from>
    <xdr:ext cx="469744" cy="259045"/>
    <xdr:sp macro="" textlink="">
      <xdr:nvSpPr>
        <xdr:cNvPr id="333" name="【公営住宅】&#10;一人当たり面積該当値テキスト"/>
        <xdr:cNvSpPr txBox="1"/>
      </xdr:nvSpPr>
      <xdr:spPr>
        <a:xfrm>
          <a:off x="10515600"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79502</xdr:rowOff>
    </xdr:from>
    <xdr:to>
      <xdr:col>50</xdr:col>
      <xdr:colOff>165100</xdr:colOff>
      <xdr:row>82</xdr:row>
      <xdr:rowOff>9652</xdr:rowOff>
    </xdr:to>
    <xdr:sp macro="" textlink="">
      <xdr:nvSpPr>
        <xdr:cNvPr id="334" name="楕円 333"/>
        <xdr:cNvSpPr/>
      </xdr:nvSpPr>
      <xdr:spPr>
        <a:xfrm>
          <a:off x="9588500" y="1396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130302</xdr:rowOff>
    </xdr:from>
    <xdr:to>
      <xdr:col>55</xdr:col>
      <xdr:colOff>0</xdr:colOff>
      <xdr:row>81</xdr:row>
      <xdr:rowOff>142494</xdr:rowOff>
    </xdr:to>
    <xdr:cxnSp macro="">
      <xdr:nvCxnSpPr>
        <xdr:cNvPr id="335" name="直線コネクタ 334"/>
        <xdr:cNvCxnSpPr/>
      </xdr:nvCxnSpPr>
      <xdr:spPr>
        <a:xfrm>
          <a:off x="9639300" y="14017752"/>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82550</xdr:rowOff>
    </xdr:from>
    <xdr:to>
      <xdr:col>46</xdr:col>
      <xdr:colOff>38100</xdr:colOff>
      <xdr:row>82</xdr:row>
      <xdr:rowOff>12700</xdr:rowOff>
    </xdr:to>
    <xdr:sp macro="" textlink="">
      <xdr:nvSpPr>
        <xdr:cNvPr id="336" name="楕円 335"/>
        <xdr:cNvSpPr/>
      </xdr:nvSpPr>
      <xdr:spPr>
        <a:xfrm>
          <a:off x="8699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130302</xdr:rowOff>
    </xdr:from>
    <xdr:to>
      <xdr:col>50</xdr:col>
      <xdr:colOff>114300</xdr:colOff>
      <xdr:row>81</xdr:row>
      <xdr:rowOff>133350</xdr:rowOff>
    </xdr:to>
    <xdr:cxnSp macro="">
      <xdr:nvCxnSpPr>
        <xdr:cNvPr id="337" name="直線コネクタ 336"/>
        <xdr:cNvCxnSpPr/>
      </xdr:nvCxnSpPr>
      <xdr:spPr>
        <a:xfrm flipV="1">
          <a:off x="8750300" y="140177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91694</xdr:rowOff>
    </xdr:from>
    <xdr:to>
      <xdr:col>41</xdr:col>
      <xdr:colOff>101600</xdr:colOff>
      <xdr:row>82</xdr:row>
      <xdr:rowOff>21844</xdr:rowOff>
    </xdr:to>
    <xdr:sp macro="" textlink="">
      <xdr:nvSpPr>
        <xdr:cNvPr id="338" name="楕円 337"/>
        <xdr:cNvSpPr/>
      </xdr:nvSpPr>
      <xdr:spPr>
        <a:xfrm>
          <a:off x="7810500" y="139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133350</xdr:rowOff>
    </xdr:from>
    <xdr:to>
      <xdr:col>45</xdr:col>
      <xdr:colOff>177800</xdr:colOff>
      <xdr:row>81</xdr:row>
      <xdr:rowOff>142494</xdr:rowOff>
    </xdr:to>
    <xdr:cxnSp macro="">
      <xdr:nvCxnSpPr>
        <xdr:cNvPr id="339" name="直線コネクタ 338"/>
        <xdr:cNvCxnSpPr/>
      </xdr:nvCxnSpPr>
      <xdr:spPr>
        <a:xfrm flipV="1">
          <a:off x="7861300" y="14020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40" name="n_1ave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41" name="n_2aveValue【公営住宅】&#10;一人当たり面積"/>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99077</xdr:rowOff>
    </xdr:from>
    <xdr:ext cx="469744" cy="259045"/>
    <xdr:sp macro="" textlink="">
      <xdr:nvSpPr>
        <xdr:cNvPr id="342" name="n_3aveValue【公営住宅】&#10;一人当たり面積"/>
        <xdr:cNvSpPr txBox="1"/>
      </xdr:nvSpPr>
      <xdr:spPr>
        <a:xfrm>
          <a:off x="7626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26179</xdr:rowOff>
    </xdr:from>
    <xdr:ext cx="469744" cy="259045"/>
    <xdr:sp macro="" textlink="">
      <xdr:nvSpPr>
        <xdr:cNvPr id="343" name="n_1mainValue【公営住宅】&#10;一人当たり面積"/>
        <xdr:cNvSpPr txBox="1"/>
      </xdr:nvSpPr>
      <xdr:spPr>
        <a:xfrm>
          <a:off x="9391727" y="137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29227</xdr:rowOff>
    </xdr:from>
    <xdr:ext cx="469744" cy="259045"/>
    <xdr:sp macro="" textlink="">
      <xdr:nvSpPr>
        <xdr:cNvPr id="344" name="n_2mainValue【公営住宅】&#10;一人当たり面積"/>
        <xdr:cNvSpPr txBox="1"/>
      </xdr:nvSpPr>
      <xdr:spPr>
        <a:xfrm>
          <a:off x="8515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38371</xdr:rowOff>
    </xdr:from>
    <xdr:ext cx="469744" cy="259045"/>
    <xdr:sp macro="" textlink="">
      <xdr:nvSpPr>
        <xdr:cNvPr id="345" name="n_3mainValue【公営住宅】&#10;一人当たり面積"/>
        <xdr:cNvSpPr txBox="1"/>
      </xdr:nvSpPr>
      <xdr:spPr>
        <a:xfrm>
          <a:off x="7626427" y="1375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135255</xdr:rowOff>
    </xdr:from>
    <xdr:to>
      <xdr:col>24</xdr:col>
      <xdr:colOff>62865</xdr:colOff>
      <xdr:row>107</xdr:row>
      <xdr:rowOff>60961</xdr:rowOff>
    </xdr:to>
    <xdr:cxnSp macro="">
      <xdr:nvCxnSpPr>
        <xdr:cNvPr id="370" name="直線コネクタ 369"/>
        <xdr:cNvCxnSpPr/>
      </xdr:nvCxnSpPr>
      <xdr:spPr>
        <a:xfrm flipV="1">
          <a:off x="4634865" y="17280255"/>
          <a:ext cx="0" cy="112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64788</xdr:rowOff>
    </xdr:from>
    <xdr:ext cx="405111" cy="259045"/>
    <xdr:sp macro="" textlink="">
      <xdr:nvSpPr>
        <xdr:cNvPr id="371" name="【港湾・漁港】&#10;有形固定資産減価償却率最小値テキスト"/>
        <xdr:cNvSpPr txBox="1"/>
      </xdr:nvSpPr>
      <xdr:spPr>
        <a:xfrm>
          <a:off x="4673600"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60961</xdr:rowOff>
    </xdr:from>
    <xdr:to>
      <xdr:col>24</xdr:col>
      <xdr:colOff>152400</xdr:colOff>
      <xdr:row>107</xdr:row>
      <xdr:rowOff>60961</xdr:rowOff>
    </xdr:to>
    <xdr:cxnSp macro="">
      <xdr:nvCxnSpPr>
        <xdr:cNvPr id="372" name="直線コネクタ 371"/>
        <xdr:cNvCxnSpPr/>
      </xdr:nvCxnSpPr>
      <xdr:spPr>
        <a:xfrm>
          <a:off x="4546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81932</xdr:rowOff>
    </xdr:from>
    <xdr:ext cx="405111" cy="259045"/>
    <xdr:sp macro="" textlink="">
      <xdr:nvSpPr>
        <xdr:cNvPr id="373" name="【港湾・漁港】&#10;有形固定資産減価償却率最大値テキスト"/>
        <xdr:cNvSpPr txBox="1"/>
      </xdr:nvSpPr>
      <xdr:spPr>
        <a:xfrm>
          <a:off x="4673600" y="1705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135255</xdr:rowOff>
    </xdr:from>
    <xdr:to>
      <xdr:col>24</xdr:col>
      <xdr:colOff>152400</xdr:colOff>
      <xdr:row>100</xdr:row>
      <xdr:rowOff>135255</xdr:rowOff>
    </xdr:to>
    <xdr:cxnSp macro="">
      <xdr:nvCxnSpPr>
        <xdr:cNvPr id="374" name="直線コネクタ 373"/>
        <xdr:cNvCxnSpPr/>
      </xdr:nvCxnSpPr>
      <xdr:spPr>
        <a:xfrm>
          <a:off x="4546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85741</xdr:rowOff>
    </xdr:from>
    <xdr:ext cx="405111" cy="259045"/>
    <xdr:sp macro="" textlink="">
      <xdr:nvSpPr>
        <xdr:cNvPr id="375" name="【港湾・漁港】&#10;有形固定資産減価償却率平均値テキスト"/>
        <xdr:cNvSpPr txBox="1"/>
      </xdr:nvSpPr>
      <xdr:spPr>
        <a:xfrm>
          <a:off x="4673600" y="1774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376" name="フローチャート: 判断 375"/>
        <xdr:cNvSpPr/>
      </xdr:nvSpPr>
      <xdr:spPr>
        <a:xfrm>
          <a:off x="45847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164464</xdr:rowOff>
    </xdr:from>
    <xdr:to>
      <xdr:col>20</xdr:col>
      <xdr:colOff>38100</xdr:colOff>
      <xdr:row>104</xdr:row>
      <xdr:rowOff>94614</xdr:rowOff>
    </xdr:to>
    <xdr:sp macro="" textlink="">
      <xdr:nvSpPr>
        <xdr:cNvPr id="377" name="フローチャート: 判断 376"/>
        <xdr:cNvSpPr/>
      </xdr:nvSpPr>
      <xdr:spPr>
        <a:xfrm>
          <a:off x="3746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78" name="フローチャート: 判断 377"/>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63500</xdr:rowOff>
    </xdr:from>
    <xdr:to>
      <xdr:col>10</xdr:col>
      <xdr:colOff>165100</xdr:colOff>
      <xdr:row>104</xdr:row>
      <xdr:rowOff>165100</xdr:rowOff>
    </xdr:to>
    <xdr:sp macro="" textlink="">
      <xdr:nvSpPr>
        <xdr:cNvPr id="379" name="フローチャート: 判断 378"/>
        <xdr:cNvSpPr/>
      </xdr:nvSpPr>
      <xdr:spPr>
        <a:xfrm>
          <a:off x="1968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44450</xdr:rowOff>
    </xdr:from>
    <xdr:to>
      <xdr:col>24</xdr:col>
      <xdr:colOff>114300</xdr:colOff>
      <xdr:row>102</xdr:row>
      <xdr:rowOff>146050</xdr:rowOff>
    </xdr:to>
    <xdr:sp macro="" textlink="">
      <xdr:nvSpPr>
        <xdr:cNvPr id="385" name="楕円 384"/>
        <xdr:cNvSpPr/>
      </xdr:nvSpPr>
      <xdr:spPr>
        <a:xfrm>
          <a:off x="45847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67327</xdr:rowOff>
    </xdr:from>
    <xdr:ext cx="405111" cy="259045"/>
    <xdr:sp macro="" textlink="">
      <xdr:nvSpPr>
        <xdr:cNvPr id="386" name="【港湾・漁港】&#10;有形固定資産減価償却率該当値テキスト"/>
        <xdr:cNvSpPr txBox="1"/>
      </xdr:nvSpPr>
      <xdr:spPr>
        <a:xfrm>
          <a:off x="4673600"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82550</xdr:rowOff>
    </xdr:from>
    <xdr:to>
      <xdr:col>20</xdr:col>
      <xdr:colOff>38100</xdr:colOff>
      <xdr:row>103</xdr:row>
      <xdr:rowOff>12700</xdr:rowOff>
    </xdr:to>
    <xdr:sp macro="" textlink="">
      <xdr:nvSpPr>
        <xdr:cNvPr id="387" name="楕円 386"/>
        <xdr:cNvSpPr/>
      </xdr:nvSpPr>
      <xdr:spPr>
        <a:xfrm>
          <a:off x="3746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95250</xdr:rowOff>
    </xdr:from>
    <xdr:to>
      <xdr:col>24</xdr:col>
      <xdr:colOff>63500</xdr:colOff>
      <xdr:row>102</xdr:row>
      <xdr:rowOff>133350</xdr:rowOff>
    </xdr:to>
    <xdr:cxnSp macro="">
      <xdr:nvCxnSpPr>
        <xdr:cNvPr id="388" name="直線コネクタ 387"/>
        <xdr:cNvCxnSpPr/>
      </xdr:nvCxnSpPr>
      <xdr:spPr>
        <a:xfrm flipV="1">
          <a:off x="3797300" y="17583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120650</xdr:rowOff>
    </xdr:from>
    <xdr:to>
      <xdr:col>15</xdr:col>
      <xdr:colOff>101600</xdr:colOff>
      <xdr:row>103</xdr:row>
      <xdr:rowOff>50800</xdr:rowOff>
    </xdr:to>
    <xdr:sp macro="" textlink="">
      <xdr:nvSpPr>
        <xdr:cNvPr id="389" name="楕円 388"/>
        <xdr:cNvSpPr/>
      </xdr:nvSpPr>
      <xdr:spPr>
        <a:xfrm>
          <a:off x="2857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133350</xdr:rowOff>
    </xdr:from>
    <xdr:to>
      <xdr:col>19</xdr:col>
      <xdr:colOff>177800</xdr:colOff>
      <xdr:row>103</xdr:row>
      <xdr:rowOff>0</xdr:rowOff>
    </xdr:to>
    <xdr:cxnSp macro="">
      <xdr:nvCxnSpPr>
        <xdr:cNvPr id="390" name="直線コネクタ 389"/>
        <xdr:cNvCxnSpPr/>
      </xdr:nvCxnSpPr>
      <xdr:spPr>
        <a:xfrm flipV="1">
          <a:off x="2908300" y="17621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158750</xdr:rowOff>
    </xdr:from>
    <xdr:to>
      <xdr:col>10</xdr:col>
      <xdr:colOff>165100</xdr:colOff>
      <xdr:row>103</xdr:row>
      <xdr:rowOff>88900</xdr:rowOff>
    </xdr:to>
    <xdr:sp macro="" textlink="">
      <xdr:nvSpPr>
        <xdr:cNvPr id="391" name="楕円 390"/>
        <xdr:cNvSpPr/>
      </xdr:nvSpPr>
      <xdr:spPr>
        <a:xfrm>
          <a:off x="1968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0</xdr:rowOff>
    </xdr:from>
    <xdr:to>
      <xdr:col>15</xdr:col>
      <xdr:colOff>50800</xdr:colOff>
      <xdr:row>103</xdr:row>
      <xdr:rowOff>38100</xdr:rowOff>
    </xdr:to>
    <xdr:cxnSp macro="">
      <xdr:nvCxnSpPr>
        <xdr:cNvPr id="392" name="直線コネクタ 391"/>
        <xdr:cNvCxnSpPr/>
      </xdr:nvCxnSpPr>
      <xdr:spPr>
        <a:xfrm flipV="1">
          <a:off x="2019300" y="17659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85741</xdr:rowOff>
    </xdr:from>
    <xdr:ext cx="405111" cy="259045"/>
    <xdr:sp macro="" textlink="">
      <xdr:nvSpPr>
        <xdr:cNvPr id="393" name="n_1aveValue【港湾・漁港】&#10;有形固定資産減価償却率"/>
        <xdr:cNvSpPr txBox="1"/>
      </xdr:nvSpPr>
      <xdr:spPr>
        <a:xfrm>
          <a:off x="3582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394" name="n_2aveValue【港湾・漁港】&#10;有形固定資産減価償却率"/>
        <xdr:cNvSpPr txBox="1"/>
      </xdr:nvSpPr>
      <xdr:spPr>
        <a:xfrm>
          <a:off x="2705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156227</xdr:rowOff>
    </xdr:from>
    <xdr:ext cx="405111" cy="259045"/>
    <xdr:sp macro="" textlink="">
      <xdr:nvSpPr>
        <xdr:cNvPr id="395" name="n_3aveValue【港湾・漁港】&#10;有形固定資産減価償却率"/>
        <xdr:cNvSpPr txBox="1"/>
      </xdr:nvSpPr>
      <xdr:spPr>
        <a:xfrm>
          <a:off x="1816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29227</xdr:rowOff>
    </xdr:from>
    <xdr:ext cx="405111" cy="259045"/>
    <xdr:sp macro="" textlink="">
      <xdr:nvSpPr>
        <xdr:cNvPr id="396" name="n_1mainValue【港湾・漁港】&#10;有形固定資産減価償却率"/>
        <xdr:cNvSpPr txBox="1"/>
      </xdr:nvSpPr>
      <xdr:spPr>
        <a:xfrm>
          <a:off x="35820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67327</xdr:rowOff>
    </xdr:from>
    <xdr:ext cx="405111" cy="259045"/>
    <xdr:sp macro="" textlink="">
      <xdr:nvSpPr>
        <xdr:cNvPr id="397" name="n_2mainValue【港湾・漁港】&#10;有形固定資産減価償却率"/>
        <xdr:cNvSpPr txBox="1"/>
      </xdr:nvSpPr>
      <xdr:spPr>
        <a:xfrm>
          <a:off x="2705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105427</xdr:rowOff>
    </xdr:from>
    <xdr:ext cx="405111" cy="259045"/>
    <xdr:sp macro="" textlink="">
      <xdr:nvSpPr>
        <xdr:cNvPr id="398" name="n_3mainValue【港湾・漁港】&#10;有形固定資産減価償却率"/>
        <xdr:cNvSpPr txBox="1"/>
      </xdr:nvSpPr>
      <xdr:spPr>
        <a:xfrm>
          <a:off x="1816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0" name="テキスト ボックス 4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12" name="テキスト ボックス 41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4" name="テキスト ボックス 41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6" name="テキスト ボックス 41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18" name="テキスト ボックス 417"/>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0" name="テキスト ボックス 41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144802</xdr:rowOff>
    </xdr:from>
    <xdr:to>
      <xdr:col>54</xdr:col>
      <xdr:colOff>189865</xdr:colOff>
      <xdr:row>108</xdr:row>
      <xdr:rowOff>151659</xdr:rowOff>
    </xdr:to>
    <xdr:cxnSp macro="">
      <xdr:nvCxnSpPr>
        <xdr:cNvPr id="422" name="直線コネクタ 421"/>
        <xdr:cNvCxnSpPr/>
      </xdr:nvCxnSpPr>
      <xdr:spPr>
        <a:xfrm flipV="1">
          <a:off x="10476865" y="17289802"/>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155486</xdr:rowOff>
    </xdr:from>
    <xdr:ext cx="378565" cy="259045"/>
    <xdr:sp macro="" textlink="">
      <xdr:nvSpPr>
        <xdr:cNvPr id="423" name="【港湾・漁港】&#10;一人当たり有形固定資産（償却資産）額最小値テキスト"/>
        <xdr:cNvSpPr txBox="1"/>
      </xdr:nvSpPr>
      <xdr:spPr>
        <a:xfrm>
          <a:off x="10515600" y="1867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151659</xdr:rowOff>
    </xdr:from>
    <xdr:to>
      <xdr:col>55</xdr:col>
      <xdr:colOff>88900</xdr:colOff>
      <xdr:row>108</xdr:row>
      <xdr:rowOff>151659</xdr:rowOff>
    </xdr:to>
    <xdr:cxnSp macro="">
      <xdr:nvCxnSpPr>
        <xdr:cNvPr id="424" name="直線コネクタ 423"/>
        <xdr:cNvCxnSpPr/>
      </xdr:nvCxnSpPr>
      <xdr:spPr>
        <a:xfrm>
          <a:off x="10388600" y="18668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91479</xdr:rowOff>
    </xdr:from>
    <xdr:ext cx="690189" cy="259045"/>
    <xdr:sp macro="" textlink="">
      <xdr:nvSpPr>
        <xdr:cNvPr id="425" name="【港湾・漁港】&#10;一人当たり有形固定資産（償却資産）額最大値テキスト"/>
        <xdr:cNvSpPr txBox="1"/>
      </xdr:nvSpPr>
      <xdr:spPr>
        <a:xfrm>
          <a:off x="10515600" y="17065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144802</xdr:rowOff>
    </xdr:from>
    <xdr:to>
      <xdr:col>55</xdr:col>
      <xdr:colOff>88900</xdr:colOff>
      <xdr:row>100</xdr:row>
      <xdr:rowOff>144802</xdr:rowOff>
    </xdr:to>
    <xdr:cxnSp macro="">
      <xdr:nvCxnSpPr>
        <xdr:cNvPr id="426" name="直線コネクタ 425"/>
        <xdr:cNvCxnSpPr/>
      </xdr:nvCxnSpPr>
      <xdr:spPr>
        <a:xfrm>
          <a:off x="10388600" y="17289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152981</xdr:rowOff>
    </xdr:from>
    <xdr:ext cx="599010" cy="259045"/>
    <xdr:sp macro="" textlink="">
      <xdr:nvSpPr>
        <xdr:cNvPr id="427" name="【港湾・漁港】&#10;一人当たり有形固定資産（償却資産）額平均値テキスト"/>
        <xdr:cNvSpPr txBox="1"/>
      </xdr:nvSpPr>
      <xdr:spPr>
        <a:xfrm>
          <a:off x="10515600" y="1832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130104</xdr:rowOff>
    </xdr:from>
    <xdr:to>
      <xdr:col>55</xdr:col>
      <xdr:colOff>50800</xdr:colOff>
      <xdr:row>108</xdr:row>
      <xdr:rowOff>60254</xdr:rowOff>
    </xdr:to>
    <xdr:sp macro="" textlink="">
      <xdr:nvSpPr>
        <xdr:cNvPr id="428" name="フローチャート: 判断 427"/>
        <xdr:cNvSpPr/>
      </xdr:nvSpPr>
      <xdr:spPr>
        <a:xfrm>
          <a:off x="10426700" y="184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122668</xdr:rowOff>
    </xdr:from>
    <xdr:to>
      <xdr:col>50</xdr:col>
      <xdr:colOff>165100</xdr:colOff>
      <xdr:row>108</xdr:row>
      <xdr:rowOff>52818</xdr:rowOff>
    </xdr:to>
    <xdr:sp macro="" textlink="">
      <xdr:nvSpPr>
        <xdr:cNvPr id="429" name="フローチャート: 判断 428"/>
        <xdr:cNvSpPr/>
      </xdr:nvSpPr>
      <xdr:spPr>
        <a:xfrm>
          <a:off x="9588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118086</xdr:rowOff>
    </xdr:from>
    <xdr:to>
      <xdr:col>46</xdr:col>
      <xdr:colOff>38100</xdr:colOff>
      <xdr:row>108</xdr:row>
      <xdr:rowOff>48236</xdr:rowOff>
    </xdr:to>
    <xdr:sp macro="" textlink="">
      <xdr:nvSpPr>
        <xdr:cNvPr id="430" name="フローチャート: 判断 429"/>
        <xdr:cNvSpPr/>
      </xdr:nvSpPr>
      <xdr:spPr>
        <a:xfrm>
          <a:off x="8699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171180</xdr:rowOff>
    </xdr:from>
    <xdr:to>
      <xdr:col>41</xdr:col>
      <xdr:colOff>101600</xdr:colOff>
      <xdr:row>108</xdr:row>
      <xdr:rowOff>101330</xdr:rowOff>
    </xdr:to>
    <xdr:sp macro="" textlink="">
      <xdr:nvSpPr>
        <xdr:cNvPr id="431" name="フローチャート: 判断 430"/>
        <xdr:cNvSpPr/>
      </xdr:nvSpPr>
      <xdr:spPr>
        <a:xfrm>
          <a:off x="7810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56851</xdr:rowOff>
    </xdr:from>
    <xdr:to>
      <xdr:col>55</xdr:col>
      <xdr:colOff>50800</xdr:colOff>
      <xdr:row>108</xdr:row>
      <xdr:rowOff>158451</xdr:rowOff>
    </xdr:to>
    <xdr:sp macro="" textlink="">
      <xdr:nvSpPr>
        <xdr:cNvPr id="437" name="楕円 436"/>
        <xdr:cNvSpPr/>
      </xdr:nvSpPr>
      <xdr:spPr>
        <a:xfrm>
          <a:off x="10426700" y="1857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143228</xdr:rowOff>
    </xdr:from>
    <xdr:ext cx="534377" cy="259045"/>
    <xdr:sp macro="" textlink="">
      <xdr:nvSpPr>
        <xdr:cNvPr id="438" name="【港湾・漁港】&#10;一人当たり有形固定資産（償却資産）額該当値テキスト"/>
        <xdr:cNvSpPr txBox="1"/>
      </xdr:nvSpPr>
      <xdr:spPr>
        <a:xfrm>
          <a:off x="10515600" y="1848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57451</xdr:rowOff>
    </xdr:from>
    <xdr:to>
      <xdr:col>50</xdr:col>
      <xdr:colOff>165100</xdr:colOff>
      <xdr:row>108</xdr:row>
      <xdr:rowOff>159051</xdr:rowOff>
    </xdr:to>
    <xdr:sp macro="" textlink="">
      <xdr:nvSpPr>
        <xdr:cNvPr id="439" name="楕円 438"/>
        <xdr:cNvSpPr/>
      </xdr:nvSpPr>
      <xdr:spPr>
        <a:xfrm>
          <a:off x="9588500" y="1857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107651</xdr:rowOff>
    </xdr:from>
    <xdr:to>
      <xdr:col>55</xdr:col>
      <xdr:colOff>0</xdr:colOff>
      <xdr:row>108</xdr:row>
      <xdr:rowOff>108251</xdr:rowOff>
    </xdr:to>
    <xdr:cxnSp macro="">
      <xdr:nvCxnSpPr>
        <xdr:cNvPr id="440" name="直線コネクタ 439"/>
        <xdr:cNvCxnSpPr/>
      </xdr:nvCxnSpPr>
      <xdr:spPr>
        <a:xfrm flipV="1">
          <a:off x="9639300" y="18624251"/>
          <a:ext cx="8382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58055</xdr:rowOff>
    </xdr:from>
    <xdr:to>
      <xdr:col>46</xdr:col>
      <xdr:colOff>38100</xdr:colOff>
      <xdr:row>108</xdr:row>
      <xdr:rowOff>159655</xdr:rowOff>
    </xdr:to>
    <xdr:sp macro="" textlink="">
      <xdr:nvSpPr>
        <xdr:cNvPr id="441" name="楕円 440"/>
        <xdr:cNvSpPr/>
      </xdr:nvSpPr>
      <xdr:spPr>
        <a:xfrm>
          <a:off x="8699500" y="185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108251</xdr:rowOff>
    </xdr:from>
    <xdr:to>
      <xdr:col>50</xdr:col>
      <xdr:colOff>114300</xdr:colOff>
      <xdr:row>108</xdr:row>
      <xdr:rowOff>108855</xdr:rowOff>
    </xdr:to>
    <xdr:cxnSp macro="">
      <xdr:nvCxnSpPr>
        <xdr:cNvPr id="442" name="直線コネクタ 441"/>
        <xdr:cNvCxnSpPr/>
      </xdr:nvCxnSpPr>
      <xdr:spPr>
        <a:xfrm flipV="1">
          <a:off x="8750300" y="18624851"/>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58644</xdr:rowOff>
    </xdr:from>
    <xdr:to>
      <xdr:col>41</xdr:col>
      <xdr:colOff>101600</xdr:colOff>
      <xdr:row>108</xdr:row>
      <xdr:rowOff>160244</xdr:rowOff>
    </xdr:to>
    <xdr:sp macro="" textlink="">
      <xdr:nvSpPr>
        <xdr:cNvPr id="443" name="楕円 442"/>
        <xdr:cNvSpPr/>
      </xdr:nvSpPr>
      <xdr:spPr>
        <a:xfrm>
          <a:off x="7810500" y="1857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108855</xdr:rowOff>
    </xdr:from>
    <xdr:to>
      <xdr:col>45</xdr:col>
      <xdr:colOff>177800</xdr:colOff>
      <xdr:row>108</xdr:row>
      <xdr:rowOff>109444</xdr:rowOff>
    </xdr:to>
    <xdr:cxnSp macro="">
      <xdr:nvCxnSpPr>
        <xdr:cNvPr id="444" name="直線コネクタ 443"/>
        <xdr:cNvCxnSpPr/>
      </xdr:nvCxnSpPr>
      <xdr:spPr>
        <a:xfrm flipV="1">
          <a:off x="7861300" y="18625455"/>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69345</xdr:rowOff>
    </xdr:from>
    <xdr:ext cx="599010" cy="259045"/>
    <xdr:sp macro="" textlink="">
      <xdr:nvSpPr>
        <xdr:cNvPr id="445" name="n_1aveValue【港湾・漁港】&#10;一人当たり有形固定資産（償却資産）額"/>
        <xdr:cNvSpPr txBox="1"/>
      </xdr:nvSpPr>
      <xdr:spPr>
        <a:xfrm>
          <a:off x="93270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64763</xdr:rowOff>
    </xdr:from>
    <xdr:ext cx="599010" cy="259045"/>
    <xdr:sp macro="" textlink="">
      <xdr:nvSpPr>
        <xdr:cNvPr id="446" name="n_2aveValue【港湾・漁港】&#10;一人当たり有形固定資産（償却資産）額"/>
        <xdr:cNvSpPr txBox="1"/>
      </xdr:nvSpPr>
      <xdr:spPr>
        <a:xfrm>
          <a:off x="8450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117857</xdr:rowOff>
    </xdr:from>
    <xdr:ext cx="534377" cy="259045"/>
    <xdr:sp macro="" textlink="">
      <xdr:nvSpPr>
        <xdr:cNvPr id="447" name="n_3aveValue【港湾・漁港】&#10;一人当たり有形固定資産（償却資産）額"/>
        <xdr:cNvSpPr txBox="1"/>
      </xdr:nvSpPr>
      <xdr:spPr>
        <a:xfrm>
          <a:off x="7594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150178</xdr:rowOff>
    </xdr:from>
    <xdr:ext cx="534377" cy="259045"/>
    <xdr:sp macro="" textlink="">
      <xdr:nvSpPr>
        <xdr:cNvPr id="448" name="n_1mainValue【港湾・漁港】&#10;一人当たり有形固定資産（償却資産）額"/>
        <xdr:cNvSpPr txBox="1"/>
      </xdr:nvSpPr>
      <xdr:spPr>
        <a:xfrm>
          <a:off x="9359411" y="1866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150782</xdr:rowOff>
    </xdr:from>
    <xdr:ext cx="534377" cy="259045"/>
    <xdr:sp macro="" textlink="">
      <xdr:nvSpPr>
        <xdr:cNvPr id="449" name="n_2mainValue【港湾・漁港】&#10;一人当たり有形固定資産（償却資産）額"/>
        <xdr:cNvSpPr txBox="1"/>
      </xdr:nvSpPr>
      <xdr:spPr>
        <a:xfrm>
          <a:off x="8483111" y="1866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151371</xdr:rowOff>
    </xdr:from>
    <xdr:ext cx="534377" cy="259045"/>
    <xdr:sp macro="" textlink="">
      <xdr:nvSpPr>
        <xdr:cNvPr id="450" name="n_3mainValue【港湾・漁港】&#10;一人当たり有形固定資産（償却資産）額"/>
        <xdr:cNvSpPr txBox="1"/>
      </xdr:nvSpPr>
      <xdr:spPr>
        <a:xfrm>
          <a:off x="7594111" y="1866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1" name="テキスト ボックス 46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3" name="テキスト ボックス 46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1" name="テキスト ボックス 47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475" name="直線コネクタ 474"/>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76"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77" name="直線コネクタ 476"/>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78"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79" name="直線コネクタ 478"/>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480" name="【認定こども園・幼稚園・保育所】&#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81" name="フローチャート: 判断 480"/>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82" name="フローチャート: 判断 481"/>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83" name="フローチャート: 判断 482"/>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84" name="フローチャート: 判断 483"/>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90" name="楕円 489"/>
        <xdr:cNvSpPr/>
      </xdr:nvSpPr>
      <xdr:spPr>
        <a:xfrm>
          <a:off x="16268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156227</xdr:rowOff>
    </xdr:from>
    <xdr:ext cx="405111" cy="259045"/>
    <xdr:sp macro="" textlink="">
      <xdr:nvSpPr>
        <xdr:cNvPr id="491" name="【認定こども園・幼稚園・保育所】&#10;有形固定資産減価償却率該当値テキスト"/>
        <xdr:cNvSpPr txBox="1"/>
      </xdr:nvSpPr>
      <xdr:spPr>
        <a:xfrm>
          <a:off x="16357600"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59690</xdr:rowOff>
    </xdr:from>
    <xdr:to>
      <xdr:col>81</xdr:col>
      <xdr:colOff>101600</xdr:colOff>
      <xdr:row>38</xdr:row>
      <xdr:rowOff>161290</xdr:rowOff>
    </xdr:to>
    <xdr:sp macro="" textlink="">
      <xdr:nvSpPr>
        <xdr:cNvPr id="492" name="楕円 491"/>
        <xdr:cNvSpPr/>
      </xdr:nvSpPr>
      <xdr:spPr>
        <a:xfrm>
          <a:off x="1543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57150</xdr:rowOff>
    </xdr:from>
    <xdr:to>
      <xdr:col>85</xdr:col>
      <xdr:colOff>127000</xdr:colOff>
      <xdr:row>38</xdr:row>
      <xdr:rowOff>110490</xdr:rowOff>
    </xdr:to>
    <xdr:cxnSp macro="">
      <xdr:nvCxnSpPr>
        <xdr:cNvPr id="493" name="直線コネクタ 492"/>
        <xdr:cNvCxnSpPr/>
      </xdr:nvCxnSpPr>
      <xdr:spPr>
        <a:xfrm flipV="1">
          <a:off x="15481300" y="65722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103505</xdr:rowOff>
    </xdr:from>
    <xdr:to>
      <xdr:col>76</xdr:col>
      <xdr:colOff>165100</xdr:colOff>
      <xdr:row>39</xdr:row>
      <xdr:rowOff>33655</xdr:rowOff>
    </xdr:to>
    <xdr:sp macro="" textlink="">
      <xdr:nvSpPr>
        <xdr:cNvPr id="494" name="楕円 493"/>
        <xdr:cNvSpPr/>
      </xdr:nvSpPr>
      <xdr:spPr>
        <a:xfrm>
          <a:off x="14541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110490</xdr:rowOff>
    </xdr:from>
    <xdr:to>
      <xdr:col>81</xdr:col>
      <xdr:colOff>50800</xdr:colOff>
      <xdr:row>38</xdr:row>
      <xdr:rowOff>154305</xdr:rowOff>
    </xdr:to>
    <xdr:cxnSp macro="">
      <xdr:nvCxnSpPr>
        <xdr:cNvPr id="495" name="直線コネクタ 494"/>
        <xdr:cNvCxnSpPr/>
      </xdr:nvCxnSpPr>
      <xdr:spPr>
        <a:xfrm flipV="1">
          <a:off x="14592300" y="66255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153035</xdr:rowOff>
    </xdr:from>
    <xdr:to>
      <xdr:col>72</xdr:col>
      <xdr:colOff>38100</xdr:colOff>
      <xdr:row>39</xdr:row>
      <xdr:rowOff>83185</xdr:rowOff>
    </xdr:to>
    <xdr:sp macro="" textlink="">
      <xdr:nvSpPr>
        <xdr:cNvPr id="496" name="楕円 495"/>
        <xdr:cNvSpPr/>
      </xdr:nvSpPr>
      <xdr:spPr>
        <a:xfrm>
          <a:off x="13652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154305</xdr:rowOff>
    </xdr:from>
    <xdr:to>
      <xdr:col>76</xdr:col>
      <xdr:colOff>114300</xdr:colOff>
      <xdr:row>39</xdr:row>
      <xdr:rowOff>32385</xdr:rowOff>
    </xdr:to>
    <xdr:cxnSp macro="">
      <xdr:nvCxnSpPr>
        <xdr:cNvPr id="497" name="直線コネクタ 496"/>
        <xdr:cNvCxnSpPr/>
      </xdr:nvCxnSpPr>
      <xdr:spPr>
        <a:xfrm flipV="1">
          <a:off x="13703300" y="66694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498"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99"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500"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152417</xdr:rowOff>
    </xdr:from>
    <xdr:ext cx="405111" cy="259045"/>
    <xdr:sp macro="" textlink="">
      <xdr:nvSpPr>
        <xdr:cNvPr id="501" name="n_1main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24782</xdr:rowOff>
    </xdr:from>
    <xdr:ext cx="405111" cy="259045"/>
    <xdr:sp macro="" textlink="">
      <xdr:nvSpPr>
        <xdr:cNvPr id="502" name="n_2mainValue【認定こども園・幼稚園・保育所】&#10;有形固定資産減価償却率"/>
        <xdr:cNvSpPr txBox="1"/>
      </xdr:nvSpPr>
      <xdr:spPr>
        <a:xfrm>
          <a:off x="14389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74312</xdr:rowOff>
    </xdr:from>
    <xdr:ext cx="405111" cy="259045"/>
    <xdr:sp macro="" textlink="">
      <xdr:nvSpPr>
        <xdr:cNvPr id="503" name="n_3mainValue【認定こども園・幼稚園・保育所】&#10;有形固定資産減価償却率"/>
        <xdr:cNvSpPr txBox="1"/>
      </xdr:nvSpPr>
      <xdr:spPr>
        <a:xfrm>
          <a:off x="135007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5" name="テキスト ボックス 51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7" name="テキスト ボックス 51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9" name="テキスト ボックス 51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1" name="テキスト ボックス 52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3" name="テキスト ボックス 52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5" name="テキスト ボックス 5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527" name="直線コネクタ 52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2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29" name="直線コネクタ 52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53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531" name="直線コネクタ 53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532"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533" name="フローチャート: 判断 53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534" name="フローチャート: 判断 53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535" name="フローチャート: 判断 53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536" name="フローチャート: 判断 53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71120</xdr:rowOff>
    </xdr:from>
    <xdr:to>
      <xdr:col>116</xdr:col>
      <xdr:colOff>114300</xdr:colOff>
      <xdr:row>37</xdr:row>
      <xdr:rowOff>1270</xdr:rowOff>
    </xdr:to>
    <xdr:sp macro="" textlink="">
      <xdr:nvSpPr>
        <xdr:cNvPr id="542" name="楕円 541"/>
        <xdr:cNvSpPr/>
      </xdr:nvSpPr>
      <xdr:spPr>
        <a:xfrm>
          <a:off x="22110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93997</xdr:rowOff>
    </xdr:from>
    <xdr:ext cx="469744" cy="259045"/>
    <xdr:sp macro="" textlink="">
      <xdr:nvSpPr>
        <xdr:cNvPr id="543" name="【認定こども園・幼稚園・保育所】&#10;一人当たり面積該当値テキスト"/>
        <xdr:cNvSpPr txBox="1"/>
      </xdr:nvSpPr>
      <xdr:spPr>
        <a:xfrm>
          <a:off x="22199600"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82550</xdr:rowOff>
    </xdr:from>
    <xdr:to>
      <xdr:col>112</xdr:col>
      <xdr:colOff>38100</xdr:colOff>
      <xdr:row>37</xdr:row>
      <xdr:rowOff>12700</xdr:rowOff>
    </xdr:to>
    <xdr:sp macro="" textlink="">
      <xdr:nvSpPr>
        <xdr:cNvPr id="544" name="楕円 543"/>
        <xdr:cNvSpPr/>
      </xdr:nvSpPr>
      <xdr:spPr>
        <a:xfrm>
          <a:off x="21272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121920</xdr:rowOff>
    </xdr:from>
    <xdr:to>
      <xdr:col>116</xdr:col>
      <xdr:colOff>63500</xdr:colOff>
      <xdr:row>36</xdr:row>
      <xdr:rowOff>133350</xdr:rowOff>
    </xdr:to>
    <xdr:cxnSp macro="">
      <xdr:nvCxnSpPr>
        <xdr:cNvPr id="545" name="直線コネクタ 544"/>
        <xdr:cNvCxnSpPr/>
      </xdr:nvCxnSpPr>
      <xdr:spPr>
        <a:xfrm flipV="1">
          <a:off x="21323300" y="62941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97790</xdr:rowOff>
    </xdr:from>
    <xdr:to>
      <xdr:col>107</xdr:col>
      <xdr:colOff>101600</xdr:colOff>
      <xdr:row>37</xdr:row>
      <xdr:rowOff>27940</xdr:rowOff>
    </xdr:to>
    <xdr:sp macro="" textlink="">
      <xdr:nvSpPr>
        <xdr:cNvPr id="546" name="楕円 545"/>
        <xdr:cNvSpPr/>
      </xdr:nvSpPr>
      <xdr:spPr>
        <a:xfrm>
          <a:off x="20383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133350</xdr:rowOff>
    </xdr:from>
    <xdr:to>
      <xdr:col>111</xdr:col>
      <xdr:colOff>177800</xdr:colOff>
      <xdr:row>36</xdr:row>
      <xdr:rowOff>148590</xdr:rowOff>
    </xdr:to>
    <xdr:cxnSp macro="">
      <xdr:nvCxnSpPr>
        <xdr:cNvPr id="547" name="直線コネクタ 546"/>
        <xdr:cNvCxnSpPr/>
      </xdr:nvCxnSpPr>
      <xdr:spPr>
        <a:xfrm flipV="1">
          <a:off x="20434300" y="63055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109220</xdr:rowOff>
    </xdr:from>
    <xdr:to>
      <xdr:col>102</xdr:col>
      <xdr:colOff>165100</xdr:colOff>
      <xdr:row>37</xdr:row>
      <xdr:rowOff>39370</xdr:rowOff>
    </xdr:to>
    <xdr:sp macro="" textlink="">
      <xdr:nvSpPr>
        <xdr:cNvPr id="548" name="楕円 547"/>
        <xdr:cNvSpPr/>
      </xdr:nvSpPr>
      <xdr:spPr>
        <a:xfrm>
          <a:off x="19494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148590</xdr:rowOff>
    </xdr:from>
    <xdr:to>
      <xdr:col>107</xdr:col>
      <xdr:colOff>50800</xdr:colOff>
      <xdr:row>36</xdr:row>
      <xdr:rowOff>160020</xdr:rowOff>
    </xdr:to>
    <xdr:cxnSp macro="">
      <xdr:nvCxnSpPr>
        <xdr:cNvPr id="549" name="直線コネクタ 548"/>
        <xdr:cNvCxnSpPr/>
      </xdr:nvCxnSpPr>
      <xdr:spPr>
        <a:xfrm flipV="1">
          <a:off x="19545300" y="6320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550"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551"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552" name="n_3aveValue【認定こども園・幼稚園・保育所】&#10;一人当たり面積"/>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29227</xdr:rowOff>
    </xdr:from>
    <xdr:ext cx="469744" cy="259045"/>
    <xdr:sp macro="" textlink="">
      <xdr:nvSpPr>
        <xdr:cNvPr id="553" name="n_1mainValue【認定こども園・幼稚園・保育所】&#10;一人当たり面積"/>
        <xdr:cNvSpPr txBox="1"/>
      </xdr:nvSpPr>
      <xdr:spPr>
        <a:xfrm>
          <a:off x="21075727"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44467</xdr:rowOff>
    </xdr:from>
    <xdr:ext cx="469744" cy="259045"/>
    <xdr:sp macro="" textlink="">
      <xdr:nvSpPr>
        <xdr:cNvPr id="554" name="n_2mainValue【認定こども園・幼稚園・保育所】&#10;一人当たり面積"/>
        <xdr:cNvSpPr txBox="1"/>
      </xdr:nvSpPr>
      <xdr:spPr>
        <a:xfrm>
          <a:off x="20199427"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55897</xdr:rowOff>
    </xdr:from>
    <xdr:ext cx="469744" cy="259045"/>
    <xdr:sp macro="" textlink="">
      <xdr:nvSpPr>
        <xdr:cNvPr id="555" name="n_3mainValue【認定こども園・幼稚園・保育所】&#10;一人当たり面積"/>
        <xdr:cNvSpPr txBox="1"/>
      </xdr:nvSpPr>
      <xdr:spPr>
        <a:xfrm>
          <a:off x="19310427"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6" name="テキスト ボックス 5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7" name="直線コネクタ 5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8" name="テキスト ボックス 5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9" name="直線コネクタ 5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0" name="テキスト ボックス 5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1" name="直線コネクタ 5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2" name="テキスト ボックス 5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3" name="直線コネクタ 5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4" name="テキスト ボックス 5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5" name="直線コネクタ 5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6" name="テキスト ボックス 5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7" name="直線コネクタ 5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8" name="テキスト ボックス 5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582" name="直線コネクタ 581"/>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83"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84" name="直線コネクタ 583"/>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585"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586" name="直線コネクタ 585"/>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587"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88" name="フローチャート: 判断 587"/>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89" name="フローチャート: 判断 588"/>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90" name="フローチャート: 判断 589"/>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91" name="フローチャート: 判断 590"/>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597" name="楕円 596"/>
        <xdr:cNvSpPr/>
      </xdr:nvSpPr>
      <xdr:spPr>
        <a:xfrm>
          <a:off x="162687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84744</xdr:rowOff>
    </xdr:from>
    <xdr:ext cx="405111" cy="259045"/>
    <xdr:sp macro="" textlink="">
      <xdr:nvSpPr>
        <xdr:cNvPr id="598" name="【学校施設】&#10;有形固定資産減価償却率該当値テキスト"/>
        <xdr:cNvSpPr txBox="1"/>
      </xdr:nvSpPr>
      <xdr:spPr>
        <a:xfrm>
          <a:off x="16357600" y="1002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114119</xdr:rowOff>
    </xdr:from>
    <xdr:to>
      <xdr:col>81</xdr:col>
      <xdr:colOff>101600</xdr:colOff>
      <xdr:row>60</xdr:row>
      <xdr:rowOff>44269</xdr:rowOff>
    </xdr:to>
    <xdr:sp macro="" textlink="">
      <xdr:nvSpPr>
        <xdr:cNvPr id="599" name="楕円 598"/>
        <xdr:cNvSpPr/>
      </xdr:nvSpPr>
      <xdr:spPr>
        <a:xfrm>
          <a:off x="15430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112667</xdr:rowOff>
    </xdr:from>
    <xdr:to>
      <xdr:col>85</xdr:col>
      <xdr:colOff>127000</xdr:colOff>
      <xdr:row>59</xdr:row>
      <xdr:rowOff>164919</xdr:rowOff>
    </xdr:to>
    <xdr:cxnSp macro="">
      <xdr:nvCxnSpPr>
        <xdr:cNvPr id="600" name="直線コネクタ 599"/>
        <xdr:cNvCxnSpPr/>
      </xdr:nvCxnSpPr>
      <xdr:spPr>
        <a:xfrm flipV="1">
          <a:off x="15481300" y="1022821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45538</xdr:rowOff>
    </xdr:from>
    <xdr:to>
      <xdr:col>76</xdr:col>
      <xdr:colOff>165100</xdr:colOff>
      <xdr:row>59</xdr:row>
      <xdr:rowOff>147138</xdr:rowOff>
    </xdr:to>
    <xdr:sp macro="" textlink="">
      <xdr:nvSpPr>
        <xdr:cNvPr id="601" name="楕円 600"/>
        <xdr:cNvSpPr/>
      </xdr:nvSpPr>
      <xdr:spPr>
        <a:xfrm>
          <a:off x="14541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96338</xdr:rowOff>
    </xdr:from>
    <xdr:to>
      <xdr:col>81</xdr:col>
      <xdr:colOff>50800</xdr:colOff>
      <xdr:row>59</xdr:row>
      <xdr:rowOff>164919</xdr:rowOff>
    </xdr:to>
    <xdr:cxnSp macro="">
      <xdr:nvCxnSpPr>
        <xdr:cNvPr id="602" name="直線コネクタ 601"/>
        <xdr:cNvCxnSpPr/>
      </xdr:nvCxnSpPr>
      <xdr:spPr>
        <a:xfrm>
          <a:off x="14592300" y="10211888"/>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148409</xdr:rowOff>
    </xdr:from>
    <xdr:to>
      <xdr:col>72</xdr:col>
      <xdr:colOff>38100</xdr:colOff>
      <xdr:row>59</xdr:row>
      <xdr:rowOff>78559</xdr:rowOff>
    </xdr:to>
    <xdr:sp macro="" textlink="">
      <xdr:nvSpPr>
        <xdr:cNvPr id="603" name="楕円 602"/>
        <xdr:cNvSpPr/>
      </xdr:nvSpPr>
      <xdr:spPr>
        <a:xfrm>
          <a:off x="13652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27759</xdr:rowOff>
    </xdr:from>
    <xdr:to>
      <xdr:col>76</xdr:col>
      <xdr:colOff>114300</xdr:colOff>
      <xdr:row>59</xdr:row>
      <xdr:rowOff>96338</xdr:rowOff>
    </xdr:to>
    <xdr:cxnSp macro="">
      <xdr:nvCxnSpPr>
        <xdr:cNvPr id="604" name="直線コネクタ 603"/>
        <xdr:cNvCxnSpPr/>
      </xdr:nvCxnSpPr>
      <xdr:spPr>
        <a:xfrm>
          <a:off x="13703300" y="1014330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605"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606"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607" name="n_3aveValue【学校施設】&#10;有形固定資産減価償却率"/>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60796</xdr:rowOff>
    </xdr:from>
    <xdr:ext cx="405111" cy="259045"/>
    <xdr:sp macro="" textlink="">
      <xdr:nvSpPr>
        <xdr:cNvPr id="608" name="n_1main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163665</xdr:rowOff>
    </xdr:from>
    <xdr:ext cx="405111" cy="259045"/>
    <xdr:sp macro="" textlink="">
      <xdr:nvSpPr>
        <xdr:cNvPr id="609" name="n_2mainValue【学校施設】&#10;有形固定資産減価償却率"/>
        <xdr:cNvSpPr txBox="1"/>
      </xdr:nvSpPr>
      <xdr:spPr>
        <a:xfrm>
          <a:off x="14389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95086</xdr:rowOff>
    </xdr:from>
    <xdr:ext cx="405111" cy="259045"/>
    <xdr:sp macro="" textlink="">
      <xdr:nvSpPr>
        <xdr:cNvPr id="610" name="n_3mainValue【学校施設】&#10;有形固定資産減価償却率"/>
        <xdr:cNvSpPr txBox="1"/>
      </xdr:nvSpPr>
      <xdr:spPr>
        <a:xfrm>
          <a:off x="13500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1" name="テキスト ボックス 6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22" name="直線コネクタ 621"/>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23" name="テキスト ボックス 622"/>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24" name="直線コネクタ 62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25" name="テキスト ボックス 62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26" name="直線コネクタ 625"/>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27" name="テキスト ボックス 626"/>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8" name="直線コネクタ 6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9" name="テキスト ボックス 6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30" name="直線コネクタ 629"/>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31" name="テキスト ボックス 630"/>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32" name="直線コネクタ 63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33" name="テキスト ボックス 63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34" name="直線コネクタ 633"/>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35" name="テキスト ボックス 634"/>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6" name="直線コネクタ 6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7" name="テキスト ボックス 6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639" name="直線コネクタ 638"/>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640"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641" name="直線コネクタ 640"/>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642"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643" name="直線コネクタ 642"/>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644"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645" name="フローチャート: 判断 644"/>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646" name="フローチャート: 判断 645"/>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647" name="フローチャート: 判断 646"/>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648" name="フローチャート: 判断 647"/>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9" name="テキスト ボックス 6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0" name="テキスト ボックス 6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1" name="テキスト ボックス 6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2" name="テキスト ボックス 6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3" name="テキスト ボックス 6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4445</xdr:rowOff>
    </xdr:from>
    <xdr:to>
      <xdr:col>116</xdr:col>
      <xdr:colOff>114300</xdr:colOff>
      <xdr:row>58</xdr:row>
      <xdr:rowOff>106045</xdr:rowOff>
    </xdr:to>
    <xdr:sp macro="" textlink="">
      <xdr:nvSpPr>
        <xdr:cNvPr id="654" name="楕円 653"/>
        <xdr:cNvSpPr/>
      </xdr:nvSpPr>
      <xdr:spPr>
        <a:xfrm>
          <a:off x="221107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27322</xdr:rowOff>
    </xdr:from>
    <xdr:ext cx="469744" cy="259045"/>
    <xdr:sp macro="" textlink="">
      <xdr:nvSpPr>
        <xdr:cNvPr id="655" name="【学校施設】&#10;一人当たり面積該当値テキスト"/>
        <xdr:cNvSpPr txBox="1"/>
      </xdr:nvSpPr>
      <xdr:spPr>
        <a:xfrm>
          <a:off x="22199600" y="979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93028</xdr:rowOff>
    </xdr:from>
    <xdr:to>
      <xdr:col>112</xdr:col>
      <xdr:colOff>38100</xdr:colOff>
      <xdr:row>59</xdr:row>
      <xdr:rowOff>23178</xdr:rowOff>
    </xdr:to>
    <xdr:sp macro="" textlink="">
      <xdr:nvSpPr>
        <xdr:cNvPr id="656" name="楕円 655"/>
        <xdr:cNvSpPr/>
      </xdr:nvSpPr>
      <xdr:spPr>
        <a:xfrm>
          <a:off x="21272500" y="1003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55245</xdr:rowOff>
    </xdr:from>
    <xdr:to>
      <xdr:col>116</xdr:col>
      <xdr:colOff>63500</xdr:colOff>
      <xdr:row>58</xdr:row>
      <xdr:rowOff>143828</xdr:rowOff>
    </xdr:to>
    <xdr:cxnSp macro="">
      <xdr:nvCxnSpPr>
        <xdr:cNvPr id="657" name="直線コネクタ 656"/>
        <xdr:cNvCxnSpPr/>
      </xdr:nvCxnSpPr>
      <xdr:spPr>
        <a:xfrm flipV="1">
          <a:off x="21323300" y="9999345"/>
          <a:ext cx="8382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131128</xdr:rowOff>
    </xdr:from>
    <xdr:to>
      <xdr:col>107</xdr:col>
      <xdr:colOff>101600</xdr:colOff>
      <xdr:row>59</xdr:row>
      <xdr:rowOff>61278</xdr:rowOff>
    </xdr:to>
    <xdr:sp macro="" textlink="">
      <xdr:nvSpPr>
        <xdr:cNvPr id="658" name="楕円 657"/>
        <xdr:cNvSpPr/>
      </xdr:nvSpPr>
      <xdr:spPr>
        <a:xfrm>
          <a:off x="20383500" y="1007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143828</xdr:rowOff>
    </xdr:from>
    <xdr:to>
      <xdr:col>111</xdr:col>
      <xdr:colOff>177800</xdr:colOff>
      <xdr:row>59</xdr:row>
      <xdr:rowOff>10478</xdr:rowOff>
    </xdr:to>
    <xdr:cxnSp macro="">
      <xdr:nvCxnSpPr>
        <xdr:cNvPr id="659" name="直線コネクタ 658"/>
        <xdr:cNvCxnSpPr/>
      </xdr:nvCxnSpPr>
      <xdr:spPr>
        <a:xfrm flipV="1">
          <a:off x="20434300" y="1008792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156845</xdr:rowOff>
    </xdr:from>
    <xdr:to>
      <xdr:col>102</xdr:col>
      <xdr:colOff>165100</xdr:colOff>
      <xdr:row>59</xdr:row>
      <xdr:rowOff>86995</xdr:rowOff>
    </xdr:to>
    <xdr:sp macro="" textlink="">
      <xdr:nvSpPr>
        <xdr:cNvPr id="660" name="楕円 659"/>
        <xdr:cNvSpPr/>
      </xdr:nvSpPr>
      <xdr:spPr>
        <a:xfrm>
          <a:off x="19494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10478</xdr:rowOff>
    </xdr:from>
    <xdr:to>
      <xdr:col>107</xdr:col>
      <xdr:colOff>50800</xdr:colOff>
      <xdr:row>59</xdr:row>
      <xdr:rowOff>36195</xdr:rowOff>
    </xdr:to>
    <xdr:cxnSp macro="">
      <xdr:nvCxnSpPr>
        <xdr:cNvPr id="661" name="直線コネクタ 660"/>
        <xdr:cNvCxnSpPr/>
      </xdr:nvCxnSpPr>
      <xdr:spPr>
        <a:xfrm flipV="1">
          <a:off x="19545300" y="10126028"/>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662"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663"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32402</xdr:rowOff>
    </xdr:from>
    <xdr:ext cx="469744" cy="259045"/>
    <xdr:sp macro="" textlink="">
      <xdr:nvSpPr>
        <xdr:cNvPr id="664" name="n_3aveValue【学校施設】&#10;一人当たり面積"/>
        <xdr:cNvSpPr txBox="1"/>
      </xdr:nvSpPr>
      <xdr:spPr>
        <a:xfrm>
          <a:off x="19310427" y="1049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39705</xdr:rowOff>
    </xdr:from>
    <xdr:ext cx="469744" cy="259045"/>
    <xdr:sp macro="" textlink="">
      <xdr:nvSpPr>
        <xdr:cNvPr id="665" name="n_1mainValue【学校施設】&#10;一人当たり面積"/>
        <xdr:cNvSpPr txBox="1"/>
      </xdr:nvSpPr>
      <xdr:spPr>
        <a:xfrm>
          <a:off x="21075727" y="981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77805</xdr:rowOff>
    </xdr:from>
    <xdr:ext cx="469744" cy="259045"/>
    <xdr:sp macro="" textlink="">
      <xdr:nvSpPr>
        <xdr:cNvPr id="666" name="n_2mainValue【学校施設】&#10;一人当たり面積"/>
        <xdr:cNvSpPr txBox="1"/>
      </xdr:nvSpPr>
      <xdr:spPr>
        <a:xfrm>
          <a:off x="20199427" y="98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103522</xdr:rowOff>
    </xdr:from>
    <xdr:ext cx="469744" cy="259045"/>
    <xdr:sp macro="" textlink="">
      <xdr:nvSpPr>
        <xdr:cNvPr id="667" name="n_3mainValue【学校施設】&#10;一人当たり面積"/>
        <xdr:cNvSpPr txBox="1"/>
      </xdr:nvSpPr>
      <xdr:spPr>
        <a:xfrm>
          <a:off x="19310427" y="98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8" name="正方形/長方形 6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9" name="正方形/長方形 6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0" name="正方形/長方形 6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1" name="正方形/長方形 6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2" name="正方形/長方形 6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3" name="正方形/長方形 6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4" name="正方形/長方形 6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5" name="正方形/長方形 6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6" name="テキスト ボックス 6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7" name="直線コネクタ 6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8" name="テキスト ボックス 6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9" name="直線コネクタ 6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80" name="テキスト ボックス 6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1" name="直線コネクタ 6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2" name="テキスト ボックス 6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3" name="直線コネクタ 6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4" name="テキスト ボックス 6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5" name="直線コネクタ 6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6" name="テキスト ボックス 6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7" name="直線コネクタ 6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8" name="テキスト ボックス 6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9" name="直線コネクタ 6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0" name="テキスト ボックス 6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92" name="直線コネクタ 691"/>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93"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94" name="直線コネクタ 693"/>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9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96" name="直線コネクタ 69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97"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98" name="フローチャート: 判断 697"/>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99" name="フローチャート: 判断 698"/>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700" name="フローチャート: 判断 699"/>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701" name="フローチャート: 判断 700"/>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2" name="テキスト ボックス 7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3" name="テキスト ボックス 7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4" name="テキスト ボックス 7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5" name="テキスト ボックス 7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6" name="テキスト ボックス 7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74930</xdr:rowOff>
    </xdr:from>
    <xdr:to>
      <xdr:col>85</xdr:col>
      <xdr:colOff>177800</xdr:colOff>
      <xdr:row>82</xdr:row>
      <xdr:rowOff>5080</xdr:rowOff>
    </xdr:to>
    <xdr:sp macro="" textlink="">
      <xdr:nvSpPr>
        <xdr:cNvPr id="707" name="楕円 706"/>
        <xdr:cNvSpPr/>
      </xdr:nvSpPr>
      <xdr:spPr>
        <a:xfrm>
          <a:off x="16268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97807</xdr:rowOff>
    </xdr:from>
    <xdr:ext cx="405111" cy="259045"/>
    <xdr:sp macro="" textlink="">
      <xdr:nvSpPr>
        <xdr:cNvPr id="708" name="【児童館】&#10;有形固定資産減価償却率該当値テキスト"/>
        <xdr:cNvSpPr txBox="1"/>
      </xdr:nvSpPr>
      <xdr:spPr>
        <a:xfrm>
          <a:off x="16357600"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162561</xdr:rowOff>
    </xdr:from>
    <xdr:to>
      <xdr:col>81</xdr:col>
      <xdr:colOff>101600</xdr:colOff>
      <xdr:row>82</xdr:row>
      <xdr:rowOff>92711</xdr:rowOff>
    </xdr:to>
    <xdr:sp macro="" textlink="">
      <xdr:nvSpPr>
        <xdr:cNvPr id="709" name="楕円 708"/>
        <xdr:cNvSpPr/>
      </xdr:nvSpPr>
      <xdr:spPr>
        <a:xfrm>
          <a:off x="15430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125730</xdr:rowOff>
    </xdr:from>
    <xdr:to>
      <xdr:col>85</xdr:col>
      <xdr:colOff>127000</xdr:colOff>
      <xdr:row>82</xdr:row>
      <xdr:rowOff>41911</xdr:rowOff>
    </xdr:to>
    <xdr:cxnSp macro="">
      <xdr:nvCxnSpPr>
        <xdr:cNvPr id="710" name="直線コネクタ 709"/>
        <xdr:cNvCxnSpPr/>
      </xdr:nvCxnSpPr>
      <xdr:spPr>
        <a:xfrm flipV="1">
          <a:off x="15481300" y="1401318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78739</xdr:rowOff>
    </xdr:from>
    <xdr:to>
      <xdr:col>76</xdr:col>
      <xdr:colOff>165100</xdr:colOff>
      <xdr:row>83</xdr:row>
      <xdr:rowOff>8889</xdr:rowOff>
    </xdr:to>
    <xdr:sp macro="" textlink="">
      <xdr:nvSpPr>
        <xdr:cNvPr id="711" name="楕円 710"/>
        <xdr:cNvSpPr/>
      </xdr:nvSpPr>
      <xdr:spPr>
        <a:xfrm>
          <a:off x="14541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41911</xdr:rowOff>
    </xdr:from>
    <xdr:to>
      <xdr:col>81</xdr:col>
      <xdr:colOff>50800</xdr:colOff>
      <xdr:row>82</xdr:row>
      <xdr:rowOff>129539</xdr:rowOff>
    </xdr:to>
    <xdr:cxnSp macro="">
      <xdr:nvCxnSpPr>
        <xdr:cNvPr id="712" name="直線コネクタ 711"/>
        <xdr:cNvCxnSpPr/>
      </xdr:nvCxnSpPr>
      <xdr:spPr>
        <a:xfrm flipV="1">
          <a:off x="14592300" y="141008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166370</xdr:rowOff>
    </xdr:from>
    <xdr:to>
      <xdr:col>72</xdr:col>
      <xdr:colOff>38100</xdr:colOff>
      <xdr:row>83</xdr:row>
      <xdr:rowOff>96520</xdr:rowOff>
    </xdr:to>
    <xdr:sp macro="" textlink="">
      <xdr:nvSpPr>
        <xdr:cNvPr id="713" name="楕円 712"/>
        <xdr:cNvSpPr/>
      </xdr:nvSpPr>
      <xdr:spPr>
        <a:xfrm>
          <a:off x="13652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129539</xdr:rowOff>
    </xdr:from>
    <xdr:to>
      <xdr:col>76</xdr:col>
      <xdr:colOff>114300</xdr:colOff>
      <xdr:row>83</xdr:row>
      <xdr:rowOff>45720</xdr:rowOff>
    </xdr:to>
    <xdr:cxnSp macro="">
      <xdr:nvCxnSpPr>
        <xdr:cNvPr id="714" name="直線コネクタ 713"/>
        <xdr:cNvCxnSpPr/>
      </xdr:nvCxnSpPr>
      <xdr:spPr>
        <a:xfrm flipV="1">
          <a:off x="13703300" y="141884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61613</xdr:rowOff>
    </xdr:from>
    <xdr:ext cx="405111" cy="259045"/>
    <xdr:sp macro="" textlink="">
      <xdr:nvSpPr>
        <xdr:cNvPr id="715" name="n_1aveValue【児童館】&#10;有形固定資産減価償却率"/>
        <xdr:cNvSpPr txBox="1"/>
      </xdr:nvSpPr>
      <xdr:spPr>
        <a:xfrm>
          <a:off x="15266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716" name="n_2aveValue【児童館】&#10;有形固定資産減価償却率"/>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717"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83838</xdr:rowOff>
    </xdr:from>
    <xdr:ext cx="405111" cy="259045"/>
    <xdr:sp macro="" textlink="">
      <xdr:nvSpPr>
        <xdr:cNvPr id="718" name="n_1mainValue【児童館】&#10;有形固定資産減価償却率"/>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719" name="n_2mainValue【児童館】&#10;有形固定資産減価償却率"/>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87647</xdr:rowOff>
    </xdr:from>
    <xdr:ext cx="405111" cy="259045"/>
    <xdr:sp macro="" textlink="">
      <xdr:nvSpPr>
        <xdr:cNvPr id="720" name="n_3mainValue【児童館】&#10;有形固定資産減価償却率"/>
        <xdr:cNvSpPr txBox="1"/>
      </xdr:nvSpPr>
      <xdr:spPr>
        <a:xfrm>
          <a:off x="13500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2" name="正方形/長方形 7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3" name="正方形/長方形 7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4" name="正方形/長方形 7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5" name="正方形/長方形 7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6" name="正方形/長方形 7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7" name="正方形/長方形 7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9" name="テキスト ボックス 7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0" name="直線コネクタ 7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1" name="直線コネクタ 73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2" name="テキスト ボックス 73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3" name="直線コネクタ 73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4" name="テキスト ボックス 73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5" name="直線コネクタ 7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6" name="テキスト ボックス 7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7" name="直線コネクタ 73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8" name="テキスト ボックス 73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9" name="直線コネクタ 73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0" name="テキスト ボックス 73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1" name="直線コネクタ 7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2" name="テキスト ボックス 7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44" name="直線コネクタ 743"/>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45"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46" name="直線コネクタ 745"/>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47"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48" name="直線コネクタ 747"/>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49"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50" name="フローチャート: 判断 749"/>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751" name="フローチャート: 判断 750"/>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52" name="フローチャート: 判断 751"/>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753" name="フローチャート: 判断 752"/>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4" name="テキスト ボックス 7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5" name="テキスト ボックス 7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6" name="テキスト ボックス 7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7" name="テキスト ボックス 7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8" name="テキスト ボックス 7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759" name="楕円 758"/>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41927</xdr:rowOff>
    </xdr:from>
    <xdr:ext cx="469744" cy="259045"/>
    <xdr:sp macro="" textlink="">
      <xdr:nvSpPr>
        <xdr:cNvPr id="760" name="【児童館】&#10;一人当たり面積該当値テキスト"/>
        <xdr:cNvSpPr txBox="1"/>
      </xdr:nvSpPr>
      <xdr:spPr>
        <a:xfrm>
          <a:off x="22199600"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761" name="楕円 760"/>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762" name="直線コネクタ 761"/>
        <xdr:cNvCxnSpPr/>
      </xdr:nvCxnSpPr>
      <xdr:spPr>
        <a:xfrm>
          <a:off x="21323300" y="1468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763" name="楕円 762"/>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764" name="直線コネクタ 763"/>
        <xdr:cNvCxnSpPr/>
      </xdr:nvCxnSpPr>
      <xdr:spPr>
        <a:xfrm>
          <a:off x="20434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765" name="楕円 764"/>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114300</xdr:rowOff>
    </xdr:to>
    <xdr:cxnSp macro="">
      <xdr:nvCxnSpPr>
        <xdr:cNvPr id="766" name="直線コネクタ 765"/>
        <xdr:cNvCxnSpPr/>
      </xdr:nvCxnSpPr>
      <xdr:spPr>
        <a:xfrm>
          <a:off x="19545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767"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68"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769"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770" name="n_1mainValue【児童館】&#10;一人当たり面積"/>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771" name="n_2mainValue【児童館】&#10;一人当たり面積"/>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156227</xdr:rowOff>
    </xdr:from>
    <xdr:ext cx="469744" cy="259045"/>
    <xdr:sp macro="" textlink="">
      <xdr:nvSpPr>
        <xdr:cNvPr id="772" name="n_3mainValue【児童館】&#10;一人当たり面積"/>
        <xdr:cNvSpPr txBox="1"/>
      </xdr:nvSpPr>
      <xdr:spPr>
        <a:xfrm>
          <a:off x="19310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3" name="正方形/長方形 7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4" name="正方形/長方形 7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5" name="正方形/長方形 7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6" name="正方形/長方形 7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7" name="正方形/長方形 7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8" name="正方形/長方形 7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9" name="正方形/長方形 7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0" name="正方形/長方形 7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1" name="テキスト ボックス 7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2" name="直線コネクタ 7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83" name="テキスト ボックス 78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4" name="直線コネクタ 78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5" name="テキスト ボックス 78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6" name="直線コネクタ 78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7" name="テキスト ボックス 78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8" name="直線コネクタ 78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9" name="テキスト ボックス 78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0" name="直線コネクタ 78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1" name="テキスト ボックス 79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2" name="直線コネクタ 79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93" name="テキスト ボックス 79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4" name="直線コネクタ 7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5" name="テキスト ボックス 7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97" name="直線コネクタ 796"/>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98"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99" name="直線コネクタ 798"/>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80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01" name="直線コネクタ 80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802" name="【公民館】&#10;有形固定資産減価償却率平均値テキスト"/>
        <xdr:cNvSpPr txBox="1"/>
      </xdr:nvSpPr>
      <xdr:spPr>
        <a:xfrm>
          <a:off x="163576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803" name="フローチャート: 判断 802"/>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804" name="フローチャート: 判断 803"/>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805" name="フローチャート: 判断 804"/>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806" name="フローチャート: 判断 805"/>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7" name="テキスト ボックス 8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8" name="テキスト ボックス 8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9" name="テキスト ボックス 8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0" name="テキスト ボックス 8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1" name="テキスト ボックス 8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40639</xdr:rowOff>
    </xdr:from>
    <xdr:to>
      <xdr:col>85</xdr:col>
      <xdr:colOff>177800</xdr:colOff>
      <xdr:row>106</xdr:row>
      <xdr:rowOff>142239</xdr:rowOff>
    </xdr:to>
    <xdr:sp macro="" textlink="">
      <xdr:nvSpPr>
        <xdr:cNvPr id="812" name="楕円 811"/>
        <xdr:cNvSpPr/>
      </xdr:nvSpPr>
      <xdr:spPr>
        <a:xfrm>
          <a:off x="16268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19066</xdr:rowOff>
    </xdr:from>
    <xdr:ext cx="405111" cy="259045"/>
    <xdr:sp macro="" textlink="">
      <xdr:nvSpPr>
        <xdr:cNvPr id="813" name="【公民館】&#10;有形固定資産減価償却率該当値テキスト"/>
        <xdr:cNvSpPr txBox="1"/>
      </xdr:nvSpPr>
      <xdr:spPr>
        <a:xfrm>
          <a:off x="16357600"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17780</xdr:rowOff>
    </xdr:from>
    <xdr:to>
      <xdr:col>81</xdr:col>
      <xdr:colOff>101600</xdr:colOff>
      <xdr:row>106</xdr:row>
      <xdr:rowOff>119380</xdr:rowOff>
    </xdr:to>
    <xdr:sp macro="" textlink="">
      <xdr:nvSpPr>
        <xdr:cNvPr id="814" name="楕円 813"/>
        <xdr:cNvSpPr/>
      </xdr:nvSpPr>
      <xdr:spPr>
        <a:xfrm>
          <a:off x="15430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68580</xdr:rowOff>
    </xdr:from>
    <xdr:to>
      <xdr:col>85</xdr:col>
      <xdr:colOff>127000</xdr:colOff>
      <xdr:row>106</xdr:row>
      <xdr:rowOff>91439</xdr:rowOff>
    </xdr:to>
    <xdr:cxnSp macro="">
      <xdr:nvCxnSpPr>
        <xdr:cNvPr id="815" name="直線コネクタ 814"/>
        <xdr:cNvCxnSpPr/>
      </xdr:nvCxnSpPr>
      <xdr:spPr>
        <a:xfrm>
          <a:off x="15481300" y="182422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55880</xdr:rowOff>
    </xdr:from>
    <xdr:to>
      <xdr:col>76</xdr:col>
      <xdr:colOff>165100</xdr:colOff>
      <xdr:row>106</xdr:row>
      <xdr:rowOff>157480</xdr:rowOff>
    </xdr:to>
    <xdr:sp macro="" textlink="">
      <xdr:nvSpPr>
        <xdr:cNvPr id="816" name="楕円 815"/>
        <xdr:cNvSpPr/>
      </xdr:nvSpPr>
      <xdr:spPr>
        <a:xfrm>
          <a:off x="14541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68580</xdr:rowOff>
    </xdr:from>
    <xdr:to>
      <xdr:col>81</xdr:col>
      <xdr:colOff>50800</xdr:colOff>
      <xdr:row>106</xdr:row>
      <xdr:rowOff>106680</xdr:rowOff>
    </xdr:to>
    <xdr:cxnSp macro="">
      <xdr:nvCxnSpPr>
        <xdr:cNvPr id="817" name="直線コネクタ 816"/>
        <xdr:cNvCxnSpPr/>
      </xdr:nvCxnSpPr>
      <xdr:spPr>
        <a:xfrm flipV="1">
          <a:off x="14592300" y="18242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93980</xdr:rowOff>
    </xdr:from>
    <xdr:to>
      <xdr:col>72</xdr:col>
      <xdr:colOff>38100</xdr:colOff>
      <xdr:row>107</xdr:row>
      <xdr:rowOff>24130</xdr:rowOff>
    </xdr:to>
    <xdr:sp macro="" textlink="">
      <xdr:nvSpPr>
        <xdr:cNvPr id="818" name="楕円 817"/>
        <xdr:cNvSpPr/>
      </xdr:nvSpPr>
      <xdr:spPr>
        <a:xfrm>
          <a:off x="1365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106680</xdr:rowOff>
    </xdr:from>
    <xdr:to>
      <xdr:col>76</xdr:col>
      <xdr:colOff>114300</xdr:colOff>
      <xdr:row>106</xdr:row>
      <xdr:rowOff>144780</xdr:rowOff>
    </xdr:to>
    <xdr:cxnSp macro="">
      <xdr:nvCxnSpPr>
        <xdr:cNvPr id="819" name="直線コネクタ 818"/>
        <xdr:cNvCxnSpPr/>
      </xdr:nvCxnSpPr>
      <xdr:spPr>
        <a:xfrm flipV="1">
          <a:off x="13703300" y="18280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820"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821" name="n_2aveValue【公民館】&#10;有形固定資産減価償却率"/>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822"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110507</xdr:rowOff>
    </xdr:from>
    <xdr:ext cx="405111" cy="259045"/>
    <xdr:sp macro="" textlink="">
      <xdr:nvSpPr>
        <xdr:cNvPr id="823" name="n_1mainValue【公民館】&#10;有形固定資産減価償却率"/>
        <xdr:cNvSpPr txBox="1"/>
      </xdr:nvSpPr>
      <xdr:spPr>
        <a:xfrm>
          <a:off x="152660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148607</xdr:rowOff>
    </xdr:from>
    <xdr:ext cx="405111" cy="259045"/>
    <xdr:sp macro="" textlink="">
      <xdr:nvSpPr>
        <xdr:cNvPr id="824" name="n_2mainValue【公民館】&#10;有形固定資産減価償却率"/>
        <xdr:cNvSpPr txBox="1"/>
      </xdr:nvSpPr>
      <xdr:spPr>
        <a:xfrm>
          <a:off x="143897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15257</xdr:rowOff>
    </xdr:from>
    <xdr:ext cx="405111" cy="259045"/>
    <xdr:sp macro="" textlink="">
      <xdr:nvSpPr>
        <xdr:cNvPr id="825" name="n_3mainValue【公民館】&#10;有形固定資産減価償却率"/>
        <xdr:cNvSpPr txBox="1"/>
      </xdr:nvSpPr>
      <xdr:spPr>
        <a:xfrm>
          <a:off x="13500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6" name="正方形/長方形 8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7" name="正方形/長方形 8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8" name="正方形/長方形 8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9" name="正方形/長方形 8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0" name="正方形/長方形 8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1" name="正方形/長方形 8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2" name="正方形/長方形 8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3" name="正方形/長方形 8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4" name="テキスト ボックス 8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5" name="直線コネクタ 8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6" name="直線コネクタ 8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7" name="テキスト ボックス 8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8" name="直線コネクタ 8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9" name="テキスト ボックス 8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40" name="直線コネクタ 8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41" name="テキスト ボックス 8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42" name="直線コネクタ 8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43" name="テキスト ボックス 8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44" name="直線コネクタ 8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45" name="テキスト ボックス 8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6" name="直線コネクタ 8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7" name="テキスト ボックス 8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849" name="直線コネクタ 848"/>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850"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851" name="直線コネクタ 850"/>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852"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853" name="直線コネクタ 852"/>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54"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55" name="フローチャート: 判断 85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856" name="フローチャート: 判断 855"/>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57" name="フローチャート: 判断 856"/>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858" name="フローチャート: 判断 857"/>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9" name="テキスト ボックス 8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0" name="テキスト ボックス 8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1" name="テキスト ボックス 8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2" name="テキスト ボックス 8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3" name="テキスト ボックス 8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864" name="楕円 863"/>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129557</xdr:rowOff>
    </xdr:from>
    <xdr:ext cx="469744" cy="259045"/>
    <xdr:sp macro="" textlink="">
      <xdr:nvSpPr>
        <xdr:cNvPr id="865" name="【公民館】&#10;一人当たり面積該当値テキスト"/>
        <xdr:cNvSpPr txBox="1"/>
      </xdr:nvSpPr>
      <xdr:spPr>
        <a:xfrm>
          <a:off x="221996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113030</xdr:rowOff>
    </xdr:from>
    <xdr:to>
      <xdr:col>112</xdr:col>
      <xdr:colOff>38100</xdr:colOff>
      <xdr:row>106</xdr:row>
      <xdr:rowOff>43180</xdr:rowOff>
    </xdr:to>
    <xdr:sp macro="" textlink="">
      <xdr:nvSpPr>
        <xdr:cNvPr id="866" name="楕円 865"/>
        <xdr:cNvSpPr/>
      </xdr:nvSpPr>
      <xdr:spPr>
        <a:xfrm>
          <a:off x="21272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163830</xdr:rowOff>
    </xdr:from>
    <xdr:to>
      <xdr:col>116</xdr:col>
      <xdr:colOff>63500</xdr:colOff>
      <xdr:row>106</xdr:row>
      <xdr:rowOff>30480</xdr:rowOff>
    </xdr:to>
    <xdr:cxnSp macro="">
      <xdr:nvCxnSpPr>
        <xdr:cNvPr id="867" name="直線コネクタ 866"/>
        <xdr:cNvCxnSpPr/>
      </xdr:nvCxnSpPr>
      <xdr:spPr>
        <a:xfrm>
          <a:off x="21323300" y="18166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68" name="楕円 867"/>
        <xdr:cNvSpPr/>
      </xdr:nvSpPr>
      <xdr:spPr>
        <a:xfrm>
          <a:off x="2038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163830</xdr:rowOff>
    </xdr:from>
    <xdr:to>
      <xdr:col>111</xdr:col>
      <xdr:colOff>177800</xdr:colOff>
      <xdr:row>105</xdr:row>
      <xdr:rowOff>167639</xdr:rowOff>
    </xdr:to>
    <xdr:cxnSp macro="">
      <xdr:nvCxnSpPr>
        <xdr:cNvPr id="869" name="直線コネクタ 868"/>
        <xdr:cNvCxnSpPr/>
      </xdr:nvCxnSpPr>
      <xdr:spPr>
        <a:xfrm flipV="1">
          <a:off x="20434300" y="181660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124461</xdr:rowOff>
    </xdr:from>
    <xdr:to>
      <xdr:col>102</xdr:col>
      <xdr:colOff>165100</xdr:colOff>
      <xdr:row>106</xdr:row>
      <xdr:rowOff>54611</xdr:rowOff>
    </xdr:to>
    <xdr:sp macro="" textlink="">
      <xdr:nvSpPr>
        <xdr:cNvPr id="870" name="楕円 869"/>
        <xdr:cNvSpPr/>
      </xdr:nvSpPr>
      <xdr:spPr>
        <a:xfrm>
          <a:off x="19494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167639</xdr:rowOff>
    </xdr:from>
    <xdr:to>
      <xdr:col>107</xdr:col>
      <xdr:colOff>50800</xdr:colOff>
      <xdr:row>106</xdr:row>
      <xdr:rowOff>3811</xdr:rowOff>
    </xdr:to>
    <xdr:cxnSp macro="">
      <xdr:nvCxnSpPr>
        <xdr:cNvPr id="871" name="直線コネクタ 870"/>
        <xdr:cNvCxnSpPr/>
      </xdr:nvCxnSpPr>
      <xdr:spPr>
        <a:xfrm flipV="1">
          <a:off x="19545300" y="181698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872" name="n_1ave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873" name="n_2aveValue【公民館】&#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874"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59707</xdr:rowOff>
    </xdr:from>
    <xdr:ext cx="469744" cy="259045"/>
    <xdr:sp macro="" textlink="">
      <xdr:nvSpPr>
        <xdr:cNvPr id="875" name="n_1mainValue【公民館】&#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876" name="n_2main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45738</xdr:rowOff>
    </xdr:from>
    <xdr:ext cx="469744" cy="259045"/>
    <xdr:sp macro="" textlink="">
      <xdr:nvSpPr>
        <xdr:cNvPr id="877" name="n_3mainValue【公民館】&#10;一人当たり面積"/>
        <xdr:cNvSpPr txBox="1"/>
      </xdr:nvSpPr>
      <xdr:spPr>
        <a:xfrm>
          <a:off x="19310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8" name="正方形/長方形 8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9" name="正方形/長方形 8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0" name="テキスト ボックス 8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橋りょう等においては、一人当たり有形固定資産（償却資産）額が全国平均の約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倍とかけ離れており、維持管理や更新の負担が大きくなっている。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公営住宅においては、耐用年数を経過した空家の解体を進めているため有形固定資産減価償却率が全国平均より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ポイント低くなっているが、一人当たり面積は広</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く滋賀県平均の２倍</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認定こども園等においては、有形固定資産減価償却率は全国平均より低く、比較的に施設は新しいといえる。また、一人当たり面積も広く保育環境は良いといえるが、維持管理や更新の負担</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大き</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くなる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学校施設においては、有形固定資産減価償却率は全国平均より高く、老朽化が進んでいる。一人当たり面積も広く、今後の維持管理や更新の費用が多く見込まれる。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全体的に当市は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町村が合併していることから施設が多いため、一人当たり面積が広く、維持管理費用の負担が大きくなっている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ことから、計画的に施設の長寿命化を進めるとともに統合や廃止も検討していく</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48,963
48,417
693.05
31,199,096
30,314,423
810,706
16,718,585
26,757,640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72" name="楕円 71"/>
        <xdr:cNvSpPr/>
      </xdr:nvSpPr>
      <xdr:spPr>
        <a:xfrm>
          <a:off x="45847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25054</xdr:rowOff>
    </xdr:from>
    <xdr:ext cx="405111" cy="259045"/>
    <xdr:sp macro="" textlink="">
      <xdr:nvSpPr>
        <xdr:cNvPr id="73" name="【図書館】&#10;有形固定資産減価償却率該当値テキスト"/>
        <xdr:cNvSpPr txBox="1"/>
      </xdr:nvSpPr>
      <xdr:spPr>
        <a:xfrm>
          <a:off x="4673600"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61323</xdr:rowOff>
    </xdr:from>
    <xdr:to>
      <xdr:col>20</xdr:col>
      <xdr:colOff>38100</xdr:colOff>
      <xdr:row>38</xdr:row>
      <xdr:rowOff>162923</xdr:rowOff>
    </xdr:to>
    <xdr:sp macro="" textlink="">
      <xdr:nvSpPr>
        <xdr:cNvPr id="74" name="楕円 73"/>
        <xdr:cNvSpPr/>
      </xdr:nvSpPr>
      <xdr:spPr>
        <a:xfrm>
          <a:off x="3746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97427</xdr:rowOff>
    </xdr:from>
    <xdr:to>
      <xdr:col>24</xdr:col>
      <xdr:colOff>63500</xdr:colOff>
      <xdr:row>38</xdr:row>
      <xdr:rowOff>112123</xdr:rowOff>
    </xdr:to>
    <xdr:cxnSp macro="">
      <xdr:nvCxnSpPr>
        <xdr:cNvPr id="75" name="直線コネクタ 74"/>
        <xdr:cNvCxnSpPr/>
      </xdr:nvCxnSpPr>
      <xdr:spPr>
        <a:xfrm flipV="1">
          <a:off x="3797300" y="661252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95613</xdr:rowOff>
    </xdr:from>
    <xdr:to>
      <xdr:col>15</xdr:col>
      <xdr:colOff>101600</xdr:colOff>
      <xdr:row>39</xdr:row>
      <xdr:rowOff>25763</xdr:rowOff>
    </xdr:to>
    <xdr:sp macro="" textlink="">
      <xdr:nvSpPr>
        <xdr:cNvPr id="76" name="楕円 75"/>
        <xdr:cNvSpPr/>
      </xdr:nvSpPr>
      <xdr:spPr>
        <a:xfrm>
          <a:off x="2857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112123</xdr:rowOff>
    </xdr:from>
    <xdr:to>
      <xdr:col>19</xdr:col>
      <xdr:colOff>177800</xdr:colOff>
      <xdr:row>38</xdr:row>
      <xdr:rowOff>146413</xdr:rowOff>
    </xdr:to>
    <xdr:cxnSp macro="">
      <xdr:nvCxnSpPr>
        <xdr:cNvPr id="77" name="直線コネクタ 76"/>
        <xdr:cNvCxnSpPr/>
      </xdr:nvCxnSpPr>
      <xdr:spPr>
        <a:xfrm flipV="1">
          <a:off x="2908300" y="66272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128270</xdr:rowOff>
    </xdr:from>
    <xdr:to>
      <xdr:col>10</xdr:col>
      <xdr:colOff>165100</xdr:colOff>
      <xdr:row>39</xdr:row>
      <xdr:rowOff>58420</xdr:rowOff>
    </xdr:to>
    <xdr:sp macro="" textlink="">
      <xdr:nvSpPr>
        <xdr:cNvPr id="78" name="楕円 77"/>
        <xdr:cNvSpPr/>
      </xdr:nvSpPr>
      <xdr:spPr>
        <a:xfrm>
          <a:off x="1968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146413</xdr:rowOff>
    </xdr:from>
    <xdr:to>
      <xdr:col>15</xdr:col>
      <xdr:colOff>50800</xdr:colOff>
      <xdr:row>39</xdr:row>
      <xdr:rowOff>7620</xdr:rowOff>
    </xdr:to>
    <xdr:cxnSp macro="">
      <xdr:nvCxnSpPr>
        <xdr:cNvPr id="79" name="直線コネクタ 78"/>
        <xdr:cNvCxnSpPr/>
      </xdr:nvCxnSpPr>
      <xdr:spPr>
        <a:xfrm flipV="1">
          <a:off x="2019300" y="66615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153324</xdr:rowOff>
    </xdr:from>
    <xdr:ext cx="405111" cy="259045"/>
    <xdr:sp macro="" textlink="">
      <xdr:nvSpPr>
        <xdr:cNvPr id="80" name="n_1aveValue【図書館】&#10;有形固定資産減価償却率"/>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4734</xdr:rowOff>
    </xdr:from>
    <xdr:ext cx="405111" cy="259045"/>
    <xdr:sp macro="" textlink="">
      <xdr:nvSpPr>
        <xdr:cNvPr id="81" name="n_2aveValue【図書館】&#10;有形固定資産減価償却率"/>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2"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154050</xdr:rowOff>
    </xdr:from>
    <xdr:ext cx="405111" cy="259045"/>
    <xdr:sp macro="" textlink="">
      <xdr:nvSpPr>
        <xdr:cNvPr id="83" name="n_1mainValue【図書館】&#10;有形固定資産減価償却率"/>
        <xdr:cNvSpPr txBox="1"/>
      </xdr:nvSpPr>
      <xdr:spPr>
        <a:xfrm>
          <a:off x="3582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4" name="n_2mainValue【図書館】&#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49547</xdr:rowOff>
    </xdr:from>
    <xdr:ext cx="405111" cy="259045"/>
    <xdr:sp macro="" textlink="">
      <xdr:nvSpPr>
        <xdr:cNvPr id="85" name="n_3mainValue【図書館】&#10;有形固定資産減価償却率"/>
        <xdr:cNvSpPr txBox="1"/>
      </xdr:nvSpPr>
      <xdr:spPr>
        <a:xfrm>
          <a:off x="1816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4"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139700</xdr:rowOff>
    </xdr:from>
    <xdr:to>
      <xdr:col>55</xdr:col>
      <xdr:colOff>50800</xdr:colOff>
      <xdr:row>33</xdr:row>
      <xdr:rowOff>69850</xdr:rowOff>
    </xdr:to>
    <xdr:sp macro="" textlink="">
      <xdr:nvSpPr>
        <xdr:cNvPr id="124" name="楕円 123"/>
        <xdr:cNvSpPr/>
      </xdr:nvSpPr>
      <xdr:spPr>
        <a:xfrm>
          <a:off x="104267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92727</xdr:rowOff>
    </xdr:from>
    <xdr:ext cx="469744" cy="259045"/>
    <xdr:sp macro="" textlink="">
      <xdr:nvSpPr>
        <xdr:cNvPr id="125" name="【図書館】&#10;一人当たり面積該当値テキスト"/>
        <xdr:cNvSpPr txBox="1"/>
      </xdr:nvSpPr>
      <xdr:spPr>
        <a:xfrm>
          <a:off x="10515600"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165100</xdr:rowOff>
    </xdr:from>
    <xdr:to>
      <xdr:col>50</xdr:col>
      <xdr:colOff>165100</xdr:colOff>
      <xdr:row>33</xdr:row>
      <xdr:rowOff>95250</xdr:rowOff>
    </xdr:to>
    <xdr:sp macro="" textlink="">
      <xdr:nvSpPr>
        <xdr:cNvPr id="126" name="楕円 125"/>
        <xdr:cNvSpPr/>
      </xdr:nvSpPr>
      <xdr:spPr>
        <a:xfrm>
          <a:off x="95885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19050</xdr:rowOff>
    </xdr:from>
    <xdr:to>
      <xdr:col>55</xdr:col>
      <xdr:colOff>0</xdr:colOff>
      <xdr:row>33</xdr:row>
      <xdr:rowOff>44450</xdr:rowOff>
    </xdr:to>
    <xdr:cxnSp macro="">
      <xdr:nvCxnSpPr>
        <xdr:cNvPr id="127" name="直線コネクタ 126"/>
        <xdr:cNvCxnSpPr/>
      </xdr:nvCxnSpPr>
      <xdr:spPr>
        <a:xfrm flipV="1">
          <a:off x="9639300" y="5676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6350</xdr:rowOff>
    </xdr:from>
    <xdr:to>
      <xdr:col>46</xdr:col>
      <xdr:colOff>38100</xdr:colOff>
      <xdr:row>33</xdr:row>
      <xdr:rowOff>107950</xdr:rowOff>
    </xdr:to>
    <xdr:sp macro="" textlink="">
      <xdr:nvSpPr>
        <xdr:cNvPr id="128" name="楕円 127"/>
        <xdr:cNvSpPr/>
      </xdr:nvSpPr>
      <xdr:spPr>
        <a:xfrm>
          <a:off x="8699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44450</xdr:rowOff>
    </xdr:from>
    <xdr:to>
      <xdr:col>50</xdr:col>
      <xdr:colOff>114300</xdr:colOff>
      <xdr:row>33</xdr:row>
      <xdr:rowOff>57150</xdr:rowOff>
    </xdr:to>
    <xdr:cxnSp macro="">
      <xdr:nvCxnSpPr>
        <xdr:cNvPr id="129" name="直線コネクタ 128"/>
        <xdr:cNvCxnSpPr/>
      </xdr:nvCxnSpPr>
      <xdr:spPr>
        <a:xfrm flipV="1">
          <a:off x="8750300" y="570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31750</xdr:rowOff>
    </xdr:from>
    <xdr:to>
      <xdr:col>41</xdr:col>
      <xdr:colOff>101600</xdr:colOff>
      <xdr:row>33</xdr:row>
      <xdr:rowOff>133350</xdr:rowOff>
    </xdr:to>
    <xdr:sp macro="" textlink="">
      <xdr:nvSpPr>
        <xdr:cNvPr id="130" name="楕円 129"/>
        <xdr:cNvSpPr/>
      </xdr:nvSpPr>
      <xdr:spPr>
        <a:xfrm>
          <a:off x="7810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57150</xdr:rowOff>
    </xdr:from>
    <xdr:to>
      <xdr:col>45</xdr:col>
      <xdr:colOff>177800</xdr:colOff>
      <xdr:row>33</xdr:row>
      <xdr:rowOff>82550</xdr:rowOff>
    </xdr:to>
    <xdr:cxnSp macro="">
      <xdr:nvCxnSpPr>
        <xdr:cNvPr id="131" name="直線コネクタ 130"/>
        <xdr:cNvCxnSpPr/>
      </xdr:nvCxnSpPr>
      <xdr:spPr>
        <a:xfrm flipV="1">
          <a:off x="7861300" y="571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32"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3"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4"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111777</xdr:rowOff>
    </xdr:from>
    <xdr:ext cx="469744" cy="259045"/>
    <xdr:sp macro="" textlink="">
      <xdr:nvSpPr>
        <xdr:cNvPr id="135" name="n_1mainValue【図書館】&#10;一人当たり面積"/>
        <xdr:cNvSpPr txBox="1"/>
      </xdr:nvSpPr>
      <xdr:spPr>
        <a:xfrm>
          <a:off x="9391727"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124477</xdr:rowOff>
    </xdr:from>
    <xdr:ext cx="469744" cy="259045"/>
    <xdr:sp macro="" textlink="">
      <xdr:nvSpPr>
        <xdr:cNvPr id="136" name="n_2mainValue【図書館】&#10;一人当たり面積"/>
        <xdr:cNvSpPr txBox="1"/>
      </xdr:nvSpPr>
      <xdr:spPr>
        <a:xfrm>
          <a:off x="8515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149877</xdr:rowOff>
    </xdr:from>
    <xdr:ext cx="469744" cy="259045"/>
    <xdr:sp macro="" textlink="">
      <xdr:nvSpPr>
        <xdr:cNvPr id="137" name="n_3mainValue【図書館】&#10;一人当たり面積"/>
        <xdr:cNvSpPr txBox="1"/>
      </xdr:nvSpPr>
      <xdr:spPr>
        <a:xfrm>
          <a:off x="7626427"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8"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140244</xdr:rowOff>
    </xdr:from>
    <xdr:to>
      <xdr:col>24</xdr:col>
      <xdr:colOff>114300</xdr:colOff>
      <xdr:row>58</xdr:row>
      <xdr:rowOff>70394</xdr:rowOff>
    </xdr:to>
    <xdr:sp macro="" textlink="">
      <xdr:nvSpPr>
        <xdr:cNvPr id="178" name="楕円 177"/>
        <xdr:cNvSpPr/>
      </xdr:nvSpPr>
      <xdr:spPr>
        <a:xfrm>
          <a:off x="45847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163121</xdr:rowOff>
    </xdr:from>
    <xdr:ext cx="405111" cy="259045"/>
    <xdr:sp macro="" textlink="">
      <xdr:nvSpPr>
        <xdr:cNvPr id="179" name="【体育館・プール】&#10;有形固定資産減価償却率該当値テキスト"/>
        <xdr:cNvSpPr txBox="1"/>
      </xdr:nvSpPr>
      <xdr:spPr>
        <a:xfrm>
          <a:off x="4673600" y="976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7983</xdr:rowOff>
    </xdr:from>
    <xdr:to>
      <xdr:col>20</xdr:col>
      <xdr:colOff>38100</xdr:colOff>
      <xdr:row>58</xdr:row>
      <xdr:rowOff>109583</xdr:rowOff>
    </xdr:to>
    <xdr:sp macro="" textlink="">
      <xdr:nvSpPr>
        <xdr:cNvPr id="180" name="楕円 179"/>
        <xdr:cNvSpPr/>
      </xdr:nvSpPr>
      <xdr:spPr>
        <a:xfrm>
          <a:off x="3746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19594</xdr:rowOff>
    </xdr:from>
    <xdr:to>
      <xdr:col>24</xdr:col>
      <xdr:colOff>63500</xdr:colOff>
      <xdr:row>58</xdr:row>
      <xdr:rowOff>58783</xdr:rowOff>
    </xdr:to>
    <xdr:cxnSp macro="">
      <xdr:nvCxnSpPr>
        <xdr:cNvPr id="181" name="直線コネクタ 180"/>
        <xdr:cNvCxnSpPr/>
      </xdr:nvCxnSpPr>
      <xdr:spPr>
        <a:xfrm flipV="1">
          <a:off x="3797300" y="996369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171269</xdr:rowOff>
    </xdr:from>
    <xdr:to>
      <xdr:col>15</xdr:col>
      <xdr:colOff>101600</xdr:colOff>
      <xdr:row>58</xdr:row>
      <xdr:rowOff>101419</xdr:rowOff>
    </xdr:to>
    <xdr:sp macro="" textlink="">
      <xdr:nvSpPr>
        <xdr:cNvPr id="182" name="楕円 181"/>
        <xdr:cNvSpPr/>
      </xdr:nvSpPr>
      <xdr:spPr>
        <a:xfrm>
          <a:off x="2857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50619</xdr:rowOff>
    </xdr:from>
    <xdr:to>
      <xdr:col>19</xdr:col>
      <xdr:colOff>177800</xdr:colOff>
      <xdr:row>58</xdr:row>
      <xdr:rowOff>58783</xdr:rowOff>
    </xdr:to>
    <xdr:cxnSp macro="">
      <xdr:nvCxnSpPr>
        <xdr:cNvPr id="183" name="直線コネクタ 182"/>
        <xdr:cNvCxnSpPr/>
      </xdr:nvCxnSpPr>
      <xdr:spPr>
        <a:xfrm>
          <a:off x="2908300" y="999471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154940</xdr:rowOff>
    </xdr:from>
    <xdr:to>
      <xdr:col>10</xdr:col>
      <xdr:colOff>165100</xdr:colOff>
      <xdr:row>58</xdr:row>
      <xdr:rowOff>85090</xdr:rowOff>
    </xdr:to>
    <xdr:sp macro="" textlink="">
      <xdr:nvSpPr>
        <xdr:cNvPr id="184" name="楕円 183"/>
        <xdr:cNvSpPr/>
      </xdr:nvSpPr>
      <xdr:spPr>
        <a:xfrm>
          <a:off x="1968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34290</xdr:rowOff>
    </xdr:from>
    <xdr:to>
      <xdr:col>15</xdr:col>
      <xdr:colOff>50800</xdr:colOff>
      <xdr:row>58</xdr:row>
      <xdr:rowOff>50619</xdr:rowOff>
    </xdr:to>
    <xdr:cxnSp macro="">
      <xdr:nvCxnSpPr>
        <xdr:cNvPr id="185" name="直線コネクタ 184"/>
        <xdr:cNvCxnSpPr/>
      </xdr:nvCxnSpPr>
      <xdr:spPr>
        <a:xfrm>
          <a:off x="2019300" y="997839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86"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126110</xdr:rowOff>
    </xdr:from>
    <xdr:ext cx="405111" cy="259045"/>
    <xdr:sp macro="" textlink="">
      <xdr:nvSpPr>
        <xdr:cNvPr id="189" name="n_1mainValue【体育館・プール】&#10;有形固定資産減価償却率"/>
        <xdr:cNvSpPr txBox="1"/>
      </xdr:nvSpPr>
      <xdr:spPr>
        <a:xfrm>
          <a:off x="35820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117946</xdr:rowOff>
    </xdr:from>
    <xdr:ext cx="405111" cy="259045"/>
    <xdr:sp macro="" textlink="">
      <xdr:nvSpPr>
        <xdr:cNvPr id="190" name="n_2mainValue【体育館・プール】&#10;有形固定資産減価償却率"/>
        <xdr:cNvSpPr txBox="1"/>
      </xdr:nvSpPr>
      <xdr:spPr>
        <a:xfrm>
          <a:off x="2705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101617</xdr:rowOff>
    </xdr:from>
    <xdr:ext cx="405111" cy="259045"/>
    <xdr:sp macro="" textlink="">
      <xdr:nvSpPr>
        <xdr:cNvPr id="191" name="n_3mainValue【体育館・プール】&#10;有形固定資産減価償却率"/>
        <xdr:cNvSpPr txBox="1"/>
      </xdr:nvSpPr>
      <xdr:spPr>
        <a:xfrm>
          <a:off x="1816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20" name="【体育館・プール】&#10;一人当たり面積平均値テキスト"/>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45593</xdr:rowOff>
    </xdr:from>
    <xdr:to>
      <xdr:col>55</xdr:col>
      <xdr:colOff>50800</xdr:colOff>
      <xdr:row>63</xdr:row>
      <xdr:rowOff>147193</xdr:rowOff>
    </xdr:to>
    <xdr:sp macro="" textlink="">
      <xdr:nvSpPr>
        <xdr:cNvPr id="230" name="楕円 229"/>
        <xdr:cNvSpPr/>
      </xdr:nvSpPr>
      <xdr:spPr>
        <a:xfrm>
          <a:off x="10426700" y="108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68470</xdr:rowOff>
    </xdr:from>
    <xdr:ext cx="469744" cy="259045"/>
    <xdr:sp macro="" textlink="">
      <xdr:nvSpPr>
        <xdr:cNvPr id="231" name="【体育館・プール】&#10;一人当たり面積該当値テキスト"/>
        <xdr:cNvSpPr txBox="1"/>
      </xdr:nvSpPr>
      <xdr:spPr>
        <a:xfrm>
          <a:off x="10515600" y="106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47498</xdr:rowOff>
    </xdr:from>
    <xdr:to>
      <xdr:col>50</xdr:col>
      <xdr:colOff>165100</xdr:colOff>
      <xdr:row>63</xdr:row>
      <xdr:rowOff>149098</xdr:rowOff>
    </xdr:to>
    <xdr:sp macro="" textlink="">
      <xdr:nvSpPr>
        <xdr:cNvPr id="232" name="楕円 231"/>
        <xdr:cNvSpPr/>
      </xdr:nvSpPr>
      <xdr:spPr>
        <a:xfrm>
          <a:off x="9588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96393</xdr:rowOff>
    </xdr:from>
    <xdr:to>
      <xdr:col>55</xdr:col>
      <xdr:colOff>0</xdr:colOff>
      <xdr:row>63</xdr:row>
      <xdr:rowOff>98298</xdr:rowOff>
    </xdr:to>
    <xdr:cxnSp macro="">
      <xdr:nvCxnSpPr>
        <xdr:cNvPr id="233" name="直線コネクタ 232"/>
        <xdr:cNvCxnSpPr/>
      </xdr:nvCxnSpPr>
      <xdr:spPr>
        <a:xfrm flipV="1">
          <a:off x="9639300" y="10897743"/>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49403</xdr:rowOff>
    </xdr:from>
    <xdr:to>
      <xdr:col>46</xdr:col>
      <xdr:colOff>38100</xdr:colOff>
      <xdr:row>63</xdr:row>
      <xdr:rowOff>151003</xdr:rowOff>
    </xdr:to>
    <xdr:sp macro="" textlink="">
      <xdr:nvSpPr>
        <xdr:cNvPr id="234" name="楕円 233"/>
        <xdr:cNvSpPr/>
      </xdr:nvSpPr>
      <xdr:spPr>
        <a:xfrm>
          <a:off x="8699500" y="108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98298</xdr:rowOff>
    </xdr:from>
    <xdr:to>
      <xdr:col>50</xdr:col>
      <xdr:colOff>114300</xdr:colOff>
      <xdr:row>63</xdr:row>
      <xdr:rowOff>100203</xdr:rowOff>
    </xdr:to>
    <xdr:cxnSp macro="">
      <xdr:nvCxnSpPr>
        <xdr:cNvPr id="235" name="直線コネクタ 234"/>
        <xdr:cNvCxnSpPr/>
      </xdr:nvCxnSpPr>
      <xdr:spPr>
        <a:xfrm flipV="1">
          <a:off x="8750300" y="1089964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45212</xdr:rowOff>
    </xdr:from>
    <xdr:to>
      <xdr:col>41</xdr:col>
      <xdr:colOff>101600</xdr:colOff>
      <xdr:row>63</xdr:row>
      <xdr:rowOff>146812</xdr:rowOff>
    </xdr:to>
    <xdr:sp macro="" textlink="">
      <xdr:nvSpPr>
        <xdr:cNvPr id="236" name="楕円 235"/>
        <xdr:cNvSpPr/>
      </xdr:nvSpPr>
      <xdr:spPr>
        <a:xfrm>
          <a:off x="78105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96012</xdr:rowOff>
    </xdr:from>
    <xdr:to>
      <xdr:col>45</xdr:col>
      <xdr:colOff>177800</xdr:colOff>
      <xdr:row>63</xdr:row>
      <xdr:rowOff>100203</xdr:rowOff>
    </xdr:to>
    <xdr:cxnSp macro="">
      <xdr:nvCxnSpPr>
        <xdr:cNvPr id="237" name="直線コネクタ 236"/>
        <xdr:cNvCxnSpPr/>
      </xdr:nvCxnSpPr>
      <xdr:spPr>
        <a:xfrm>
          <a:off x="7861300" y="1089736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30878</xdr:rowOff>
    </xdr:from>
    <xdr:ext cx="469744" cy="259045"/>
    <xdr:sp macro="" textlink="">
      <xdr:nvSpPr>
        <xdr:cNvPr id="238" name="n_1aveValue【体育館・プール】&#10;一人当たり面積"/>
        <xdr:cNvSpPr txBox="1"/>
      </xdr:nvSpPr>
      <xdr:spPr>
        <a:xfrm>
          <a:off x="93917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39" name="n_2aveValue【体育館・プール】&#10;一人当たり面積"/>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48404</xdr:rowOff>
    </xdr:from>
    <xdr:ext cx="469744" cy="259045"/>
    <xdr:sp macro="" textlink="">
      <xdr:nvSpPr>
        <xdr:cNvPr id="240" name="n_3aveValue【体育館・プール】&#10;一人当たり面積"/>
        <xdr:cNvSpPr txBox="1"/>
      </xdr:nvSpPr>
      <xdr:spPr>
        <a:xfrm>
          <a:off x="7626427" y="110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165625</xdr:rowOff>
    </xdr:from>
    <xdr:ext cx="469744" cy="259045"/>
    <xdr:sp macro="" textlink="">
      <xdr:nvSpPr>
        <xdr:cNvPr id="241" name="n_1mainValue【体育館・プール】&#10;一人当たり面積"/>
        <xdr:cNvSpPr txBox="1"/>
      </xdr:nvSpPr>
      <xdr:spPr>
        <a:xfrm>
          <a:off x="9391727" y="106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167530</xdr:rowOff>
    </xdr:from>
    <xdr:ext cx="469744" cy="259045"/>
    <xdr:sp macro="" textlink="">
      <xdr:nvSpPr>
        <xdr:cNvPr id="242" name="n_2mainValue【体育館・プール】&#10;一人当たり面積"/>
        <xdr:cNvSpPr txBox="1"/>
      </xdr:nvSpPr>
      <xdr:spPr>
        <a:xfrm>
          <a:off x="8515427" y="1062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163339</xdr:rowOff>
    </xdr:from>
    <xdr:ext cx="469744" cy="259045"/>
    <xdr:sp macro="" textlink="">
      <xdr:nvSpPr>
        <xdr:cNvPr id="243" name="n_3mainValue【体育館・プール】&#10;一人当たり面積"/>
        <xdr:cNvSpPr txBox="1"/>
      </xdr:nvSpPr>
      <xdr:spPr>
        <a:xfrm>
          <a:off x="7626427" y="1062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73" name="【福祉施設】&#10;有形固定資産減価償却率平均値テキスト"/>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59689</xdr:rowOff>
    </xdr:from>
    <xdr:to>
      <xdr:col>24</xdr:col>
      <xdr:colOff>114300</xdr:colOff>
      <xdr:row>82</xdr:row>
      <xdr:rowOff>161289</xdr:rowOff>
    </xdr:to>
    <xdr:sp macro="" textlink="">
      <xdr:nvSpPr>
        <xdr:cNvPr id="283" name="楕円 282"/>
        <xdr:cNvSpPr/>
      </xdr:nvSpPr>
      <xdr:spPr>
        <a:xfrm>
          <a:off x="45847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38116</xdr:rowOff>
    </xdr:from>
    <xdr:ext cx="405111" cy="259045"/>
    <xdr:sp macro="" textlink="">
      <xdr:nvSpPr>
        <xdr:cNvPr id="284" name="【福祉施設】&#10;有形固定資産減価償却率該当値テキスト"/>
        <xdr:cNvSpPr txBox="1"/>
      </xdr:nvSpPr>
      <xdr:spPr>
        <a:xfrm>
          <a:off x="4673600"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86361</xdr:rowOff>
    </xdr:from>
    <xdr:to>
      <xdr:col>20</xdr:col>
      <xdr:colOff>38100</xdr:colOff>
      <xdr:row>83</xdr:row>
      <xdr:rowOff>16511</xdr:rowOff>
    </xdr:to>
    <xdr:sp macro="" textlink="">
      <xdr:nvSpPr>
        <xdr:cNvPr id="285" name="楕円 284"/>
        <xdr:cNvSpPr/>
      </xdr:nvSpPr>
      <xdr:spPr>
        <a:xfrm>
          <a:off x="3746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110489</xdr:rowOff>
    </xdr:from>
    <xdr:to>
      <xdr:col>24</xdr:col>
      <xdr:colOff>63500</xdr:colOff>
      <xdr:row>82</xdr:row>
      <xdr:rowOff>137161</xdr:rowOff>
    </xdr:to>
    <xdr:cxnSp macro="">
      <xdr:nvCxnSpPr>
        <xdr:cNvPr id="286" name="直線コネクタ 285"/>
        <xdr:cNvCxnSpPr/>
      </xdr:nvCxnSpPr>
      <xdr:spPr>
        <a:xfrm flipV="1">
          <a:off x="3797300" y="141693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130175</xdr:rowOff>
    </xdr:from>
    <xdr:to>
      <xdr:col>15</xdr:col>
      <xdr:colOff>101600</xdr:colOff>
      <xdr:row>83</xdr:row>
      <xdr:rowOff>60325</xdr:rowOff>
    </xdr:to>
    <xdr:sp macro="" textlink="">
      <xdr:nvSpPr>
        <xdr:cNvPr id="287" name="楕円 286"/>
        <xdr:cNvSpPr/>
      </xdr:nvSpPr>
      <xdr:spPr>
        <a:xfrm>
          <a:off x="2857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137161</xdr:rowOff>
    </xdr:from>
    <xdr:to>
      <xdr:col>19</xdr:col>
      <xdr:colOff>177800</xdr:colOff>
      <xdr:row>83</xdr:row>
      <xdr:rowOff>9525</xdr:rowOff>
    </xdr:to>
    <xdr:cxnSp macro="">
      <xdr:nvCxnSpPr>
        <xdr:cNvPr id="288" name="直線コネクタ 287"/>
        <xdr:cNvCxnSpPr/>
      </xdr:nvCxnSpPr>
      <xdr:spPr>
        <a:xfrm flipV="1">
          <a:off x="2908300" y="141960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10161</xdr:rowOff>
    </xdr:from>
    <xdr:to>
      <xdr:col>10</xdr:col>
      <xdr:colOff>165100</xdr:colOff>
      <xdr:row>83</xdr:row>
      <xdr:rowOff>111761</xdr:rowOff>
    </xdr:to>
    <xdr:sp macro="" textlink="">
      <xdr:nvSpPr>
        <xdr:cNvPr id="289" name="楕円 288"/>
        <xdr:cNvSpPr/>
      </xdr:nvSpPr>
      <xdr:spPr>
        <a:xfrm>
          <a:off x="1968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xdr:rowOff>
    </xdr:from>
    <xdr:to>
      <xdr:col>15</xdr:col>
      <xdr:colOff>50800</xdr:colOff>
      <xdr:row>83</xdr:row>
      <xdr:rowOff>60961</xdr:rowOff>
    </xdr:to>
    <xdr:cxnSp macro="">
      <xdr:nvCxnSpPr>
        <xdr:cNvPr id="290" name="直線コネクタ 289"/>
        <xdr:cNvCxnSpPr/>
      </xdr:nvCxnSpPr>
      <xdr:spPr>
        <a:xfrm flipV="1">
          <a:off x="2019300" y="142398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92"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93"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33038</xdr:rowOff>
    </xdr:from>
    <xdr:ext cx="405111" cy="259045"/>
    <xdr:sp macro="" textlink="">
      <xdr:nvSpPr>
        <xdr:cNvPr id="294" name="n_1mainValue【福祉施設】&#10;有形固定資産減価償却率"/>
        <xdr:cNvSpPr txBox="1"/>
      </xdr:nvSpPr>
      <xdr:spPr>
        <a:xfrm>
          <a:off x="35820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51452</xdr:rowOff>
    </xdr:from>
    <xdr:ext cx="405111" cy="259045"/>
    <xdr:sp macro="" textlink="">
      <xdr:nvSpPr>
        <xdr:cNvPr id="295" name="n_2mainValue【福祉施設】&#10;有形固定資産減価償却率"/>
        <xdr:cNvSpPr txBox="1"/>
      </xdr:nvSpPr>
      <xdr:spPr>
        <a:xfrm>
          <a:off x="2705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102888</xdr:rowOff>
    </xdr:from>
    <xdr:ext cx="405111" cy="259045"/>
    <xdr:sp macro="" textlink="">
      <xdr:nvSpPr>
        <xdr:cNvPr id="296" name="n_3mainValue【福祉施設】&#10;有形固定資産減価償却率"/>
        <xdr:cNvSpPr txBox="1"/>
      </xdr:nvSpPr>
      <xdr:spPr>
        <a:xfrm>
          <a:off x="1816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27"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130992</xdr:rowOff>
    </xdr:from>
    <xdr:to>
      <xdr:col>55</xdr:col>
      <xdr:colOff>50800</xdr:colOff>
      <xdr:row>83</xdr:row>
      <xdr:rowOff>61142</xdr:rowOff>
    </xdr:to>
    <xdr:sp macro="" textlink="">
      <xdr:nvSpPr>
        <xdr:cNvPr id="337" name="楕円 336"/>
        <xdr:cNvSpPr/>
      </xdr:nvSpPr>
      <xdr:spPr>
        <a:xfrm>
          <a:off x="104267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153869</xdr:rowOff>
    </xdr:from>
    <xdr:ext cx="469744" cy="259045"/>
    <xdr:sp macro="" textlink="">
      <xdr:nvSpPr>
        <xdr:cNvPr id="338" name="【福祉施設】&#10;一人当たり面積該当値テキスト"/>
        <xdr:cNvSpPr txBox="1"/>
      </xdr:nvSpPr>
      <xdr:spPr>
        <a:xfrm>
          <a:off x="10515600" y="1404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140788</xdr:rowOff>
    </xdr:from>
    <xdr:to>
      <xdr:col>50</xdr:col>
      <xdr:colOff>165100</xdr:colOff>
      <xdr:row>83</xdr:row>
      <xdr:rowOff>70938</xdr:rowOff>
    </xdr:to>
    <xdr:sp macro="" textlink="">
      <xdr:nvSpPr>
        <xdr:cNvPr id="339" name="楕円 338"/>
        <xdr:cNvSpPr/>
      </xdr:nvSpPr>
      <xdr:spPr>
        <a:xfrm>
          <a:off x="9588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10342</xdr:rowOff>
    </xdr:from>
    <xdr:to>
      <xdr:col>55</xdr:col>
      <xdr:colOff>0</xdr:colOff>
      <xdr:row>83</xdr:row>
      <xdr:rowOff>20138</xdr:rowOff>
    </xdr:to>
    <xdr:cxnSp macro="">
      <xdr:nvCxnSpPr>
        <xdr:cNvPr id="340" name="直線コネクタ 339"/>
        <xdr:cNvCxnSpPr/>
      </xdr:nvCxnSpPr>
      <xdr:spPr>
        <a:xfrm flipV="1">
          <a:off x="9639300" y="1424069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147320</xdr:rowOff>
    </xdr:from>
    <xdr:to>
      <xdr:col>46</xdr:col>
      <xdr:colOff>38100</xdr:colOff>
      <xdr:row>83</xdr:row>
      <xdr:rowOff>77470</xdr:rowOff>
    </xdr:to>
    <xdr:sp macro="" textlink="">
      <xdr:nvSpPr>
        <xdr:cNvPr id="341" name="楕円 340"/>
        <xdr:cNvSpPr/>
      </xdr:nvSpPr>
      <xdr:spPr>
        <a:xfrm>
          <a:off x="869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20138</xdr:rowOff>
    </xdr:from>
    <xdr:to>
      <xdr:col>50</xdr:col>
      <xdr:colOff>114300</xdr:colOff>
      <xdr:row>83</xdr:row>
      <xdr:rowOff>26670</xdr:rowOff>
    </xdr:to>
    <xdr:cxnSp macro="">
      <xdr:nvCxnSpPr>
        <xdr:cNvPr id="342" name="直線コネクタ 341"/>
        <xdr:cNvCxnSpPr/>
      </xdr:nvCxnSpPr>
      <xdr:spPr>
        <a:xfrm flipV="1">
          <a:off x="8750300" y="142504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157118</xdr:rowOff>
    </xdr:from>
    <xdr:to>
      <xdr:col>41</xdr:col>
      <xdr:colOff>101600</xdr:colOff>
      <xdr:row>83</xdr:row>
      <xdr:rowOff>87268</xdr:rowOff>
    </xdr:to>
    <xdr:sp macro="" textlink="">
      <xdr:nvSpPr>
        <xdr:cNvPr id="343" name="楕円 342"/>
        <xdr:cNvSpPr/>
      </xdr:nvSpPr>
      <xdr:spPr>
        <a:xfrm>
          <a:off x="7810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26670</xdr:rowOff>
    </xdr:from>
    <xdr:to>
      <xdr:col>45</xdr:col>
      <xdr:colOff>177800</xdr:colOff>
      <xdr:row>83</xdr:row>
      <xdr:rowOff>36468</xdr:rowOff>
    </xdr:to>
    <xdr:cxnSp macro="">
      <xdr:nvCxnSpPr>
        <xdr:cNvPr id="344" name="直線コネクタ 343"/>
        <xdr:cNvCxnSpPr/>
      </xdr:nvCxnSpPr>
      <xdr:spPr>
        <a:xfrm flipV="1">
          <a:off x="7861300" y="1425702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45" name="n_1aveValue【福祉施設】&#10;一人当たり面積"/>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46" name="n_2ave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47" name="n_3aveValue【福祉施設】&#10;一人当たり面積"/>
        <xdr:cNvSpPr txBox="1"/>
      </xdr:nvSpPr>
      <xdr:spPr>
        <a:xfrm>
          <a:off x="7626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87465</xdr:rowOff>
    </xdr:from>
    <xdr:ext cx="469744" cy="259045"/>
    <xdr:sp macro="" textlink="">
      <xdr:nvSpPr>
        <xdr:cNvPr id="348" name="n_1mainValue【福祉施設】&#10;一人当たり面積"/>
        <xdr:cNvSpPr txBox="1"/>
      </xdr:nvSpPr>
      <xdr:spPr>
        <a:xfrm>
          <a:off x="93917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93997</xdr:rowOff>
    </xdr:from>
    <xdr:ext cx="469744" cy="259045"/>
    <xdr:sp macro="" textlink="">
      <xdr:nvSpPr>
        <xdr:cNvPr id="349" name="n_2mainValue【福祉施設】&#10;一人当たり面積"/>
        <xdr:cNvSpPr txBox="1"/>
      </xdr:nvSpPr>
      <xdr:spPr>
        <a:xfrm>
          <a:off x="8515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103795</xdr:rowOff>
    </xdr:from>
    <xdr:ext cx="469744" cy="259045"/>
    <xdr:sp macro="" textlink="">
      <xdr:nvSpPr>
        <xdr:cNvPr id="350" name="n_3mainValue【福祉施設】&#10;一人当たり面積"/>
        <xdr:cNvSpPr txBox="1"/>
      </xdr:nvSpPr>
      <xdr:spPr>
        <a:xfrm>
          <a:off x="7626427" y="1399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85816</xdr:rowOff>
    </xdr:from>
    <xdr:to>
      <xdr:col>24</xdr:col>
      <xdr:colOff>114300</xdr:colOff>
      <xdr:row>103</xdr:row>
      <xdr:rowOff>15966</xdr:rowOff>
    </xdr:to>
    <xdr:sp macro="" textlink="">
      <xdr:nvSpPr>
        <xdr:cNvPr id="391" name="楕円 390"/>
        <xdr:cNvSpPr/>
      </xdr:nvSpPr>
      <xdr:spPr>
        <a:xfrm>
          <a:off x="45847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108693</xdr:rowOff>
    </xdr:from>
    <xdr:ext cx="405111" cy="259045"/>
    <xdr:sp macro="" textlink="">
      <xdr:nvSpPr>
        <xdr:cNvPr id="392" name="【市民会館】&#10;有形固定資産減価償却率該当値テキスト"/>
        <xdr:cNvSpPr txBox="1"/>
      </xdr:nvSpPr>
      <xdr:spPr>
        <a:xfrm>
          <a:off x="4673600" y="1742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121738</xdr:rowOff>
    </xdr:from>
    <xdr:to>
      <xdr:col>20</xdr:col>
      <xdr:colOff>38100</xdr:colOff>
      <xdr:row>103</xdr:row>
      <xdr:rowOff>51888</xdr:rowOff>
    </xdr:to>
    <xdr:sp macro="" textlink="">
      <xdr:nvSpPr>
        <xdr:cNvPr id="393" name="楕円 392"/>
        <xdr:cNvSpPr/>
      </xdr:nvSpPr>
      <xdr:spPr>
        <a:xfrm>
          <a:off x="3746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136616</xdr:rowOff>
    </xdr:from>
    <xdr:to>
      <xdr:col>24</xdr:col>
      <xdr:colOff>63500</xdr:colOff>
      <xdr:row>103</xdr:row>
      <xdr:rowOff>1088</xdr:rowOff>
    </xdr:to>
    <xdr:cxnSp macro="">
      <xdr:nvCxnSpPr>
        <xdr:cNvPr id="394" name="直線コネクタ 393"/>
        <xdr:cNvCxnSpPr/>
      </xdr:nvCxnSpPr>
      <xdr:spPr>
        <a:xfrm flipV="1">
          <a:off x="3797300" y="1762451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156029</xdr:rowOff>
    </xdr:from>
    <xdr:to>
      <xdr:col>15</xdr:col>
      <xdr:colOff>101600</xdr:colOff>
      <xdr:row>103</xdr:row>
      <xdr:rowOff>86179</xdr:rowOff>
    </xdr:to>
    <xdr:sp macro="" textlink="">
      <xdr:nvSpPr>
        <xdr:cNvPr id="395" name="楕円 394"/>
        <xdr:cNvSpPr/>
      </xdr:nvSpPr>
      <xdr:spPr>
        <a:xfrm>
          <a:off x="2857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1088</xdr:rowOff>
    </xdr:from>
    <xdr:to>
      <xdr:col>19</xdr:col>
      <xdr:colOff>177800</xdr:colOff>
      <xdr:row>103</xdr:row>
      <xdr:rowOff>35379</xdr:rowOff>
    </xdr:to>
    <xdr:cxnSp macro="">
      <xdr:nvCxnSpPr>
        <xdr:cNvPr id="396" name="直線コネクタ 395"/>
        <xdr:cNvCxnSpPr/>
      </xdr:nvCxnSpPr>
      <xdr:spPr>
        <a:xfrm flipV="1">
          <a:off x="2908300" y="176604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18869</xdr:rowOff>
    </xdr:from>
    <xdr:to>
      <xdr:col>10</xdr:col>
      <xdr:colOff>165100</xdr:colOff>
      <xdr:row>103</xdr:row>
      <xdr:rowOff>120469</xdr:rowOff>
    </xdr:to>
    <xdr:sp macro="" textlink="">
      <xdr:nvSpPr>
        <xdr:cNvPr id="397" name="楕円 396"/>
        <xdr:cNvSpPr/>
      </xdr:nvSpPr>
      <xdr:spPr>
        <a:xfrm>
          <a:off x="1968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35379</xdr:rowOff>
    </xdr:from>
    <xdr:to>
      <xdr:col>15</xdr:col>
      <xdr:colOff>50800</xdr:colOff>
      <xdr:row>103</xdr:row>
      <xdr:rowOff>69669</xdr:rowOff>
    </xdr:to>
    <xdr:cxnSp macro="">
      <xdr:nvCxnSpPr>
        <xdr:cNvPr id="398" name="直線コネクタ 397"/>
        <xdr:cNvCxnSpPr/>
      </xdr:nvCxnSpPr>
      <xdr:spPr>
        <a:xfrm flipV="1">
          <a:off x="2019300" y="176947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400"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0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68415</xdr:rowOff>
    </xdr:from>
    <xdr:ext cx="405111" cy="259045"/>
    <xdr:sp macro="" textlink="">
      <xdr:nvSpPr>
        <xdr:cNvPr id="402" name="n_1mainValue【市民会館】&#10;有形固定資産減価償却率"/>
        <xdr:cNvSpPr txBox="1"/>
      </xdr:nvSpPr>
      <xdr:spPr>
        <a:xfrm>
          <a:off x="35820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102706</xdr:rowOff>
    </xdr:from>
    <xdr:ext cx="405111" cy="259045"/>
    <xdr:sp macro="" textlink="">
      <xdr:nvSpPr>
        <xdr:cNvPr id="403" name="n_2mainValue【市民会館】&#10;有形固定資産減価償却率"/>
        <xdr:cNvSpPr txBox="1"/>
      </xdr:nvSpPr>
      <xdr:spPr>
        <a:xfrm>
          <a:off x="2705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136996</xdr:rowOff>
    </xdr:from>
    <xdr:ext cx="405111" cy="259045"/>
    <xdr:sp macro="" textlink="">
      <xdr:nvSpPr>
        <xdr:cNvPr id="404" name="n_3mainValue【市民会館】&#10;有形固定資産減価償却率"/>
        <xdr:cNvSpPr txBox="1"/>
      </xdr:nvSpPr>
      <xdr:spPr>
        <a:xfrm>
          <a:off x="1816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35"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45" name="楕円 444"/>
        <xdr:cNvSpPr/>
      </xdr:nvSpPr>
      <xdr:spPr>
        <a:xfrm>
          <a:off x="10426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162577</xdr:rowOff>
    </xdr:from>
    <xdr:ext cx="469744" cy="259045"/>
    <xdr:sp macro="" textlink="">
      <xdr:nvSpPr>
        <xdr:cNvPr id="446" name="【市民会館】&#10;一人当たり面積該当値テキスト"/>
        <xdr:cNvSpPr txBox="1"/>
      </xdr:nvSpPr>
      <xdr:spPr>
        <a:xfrm>
          <a:off x="105156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149498</xdr:rowOff>
    </xdr:from>
    <xdr:to>
      <xdr:col>50</xdr:col>
      <xdr:colOff>165100</xdr:colOff>
      <xdr:row>105</xdr:row>
      <xdr:rowOff>79648</xdr:rowOff>
    </xdr:to>
    <xdr:sp macro="" textlink="">
      <xdr:nvSpPr>
        <xdr:cNvPr id="447" name="楕円 446"/>
        <xdr:cNvSpPr/>
      </xdr:nvSpPr>
      <xdr:spPr>
        <a:xfrm>
          <a:off x="9588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19050</xdr:rowOff>
    </xdr:from>
    <xdr:to>
      <xdr:col>55</xdr:col>
      <xdr:colOff>0</xdr:colOff>
      <xdr:row>105</xdr:row>
      <xdr:rowOff>28848</xdr:rowOff>
    </xdr:to>
    <xdr:cxnSp macro="">
      <xdr:nvCxnSpPr>
        <xdr:cNvPr id="448" name="直線コネクタ 447"/>
        <xdr:cNvCxnSpPr/>
      </xdr:nvCxnSpPr>
      <xdr:spPr>
        <a:xfrm flipV="1">
          <a:off x="9639300" y="18021300"/>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159294</xdr:rowOff>
    </xdr:from>
    <xdr:to>
      <xdr:col>46</xdr:col>
      <xdr:colOff>38100</xdr:colOff>
      <xdr:row>105</xdr:row>
      <xdr:rowOff>89444</xdr:rowOff>
    </xdr:to>
    <xdr:sp macro="" textlink="">
      <xdr:nvSpPr>
        <xdr:cNvPr id="449" name="楕円 448"/>
        <xdr:cNvSpPr/>
      </xdr:nvSpPr>
      <xdr:spPr>
        <a:xfrm>
          <a:off x="8699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28848</xdr:rowOff>
    </xdr:from>
    <xdr:to>
      <xdr:col>50</xdr:col>
      <xdr:colOff>114300</xdr:colOff>
      <xdr:row>105</xdr:row>
      <xdr:rowOff>38644</xdr:rowOff>
    </xdr:to>
    <xdr:cxnSp macro="">
      <xdr:nvCxnSpPr>
        <xdr:cNvPr id="450" name="直線コネクタ 449"/>
        <xdr:cNvCxnSpPr/>
      </xdr:nvCxnSpPr>
      <xdr:spPr>
        <a:xfrm flipV="1">
          <a:off x="8750300" y="1803109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169092</xdr:rowOff>
    </xdr:from>
    <xdr:to>
      <xdr:col>41</xdr:col>
      <xdr:colOff>101600</xdr:colOff>
      <xdr:row>105</xdr:row>
      <xdr:rowOff>99242</xdr:rowOff>
    </xdr:to>
    <xdr:sp macro="" textlink="">
      <xdr:nvSpPr>
        <xdr:cNvPr id="451" name="楕円 450"/>
        <xdr:cNvSpPr/>
      </xdr:nvSpPr>
      <xdr:spPr>
        <a:xfrm>
          <a:off x="7810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38644</xdr:rowOff>
    </xdr:from>
    <xdr:to>
      <xdr:col>45</xdr:col>
      <xdr:colOff>177800</xdr:colOff>
      <xdr:row>105</xdr:row>
      <xdr:rowOff>48442</xdr:rowOff>
    </xdr:to>
    <xdr:cxnSp macro="">
      <xdr:nvCxnSpPr>
        <xdr:cNvPr id="452" name="直線コネクタ 451"/>
        <xdr:cNvCxnSpPr/>
      </xdr:nvCxnSpPr>
      <xdr:spPr>
        <a:xfrm flipV="1">
          <a:off x="7861300" y="180408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53"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54"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55"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96175</xdr:rowOff>
    </xdr:from>
    <xdr:ext cx="469744" cy="259045"/>
    <xdr:sp macro="" textlink="">
      <xdr:nvSpPr>
        <xdr:cNvPr id="456" name="n_1mainValue【市民会館】&#10;一人当たり面積"/>
        <xdr:cNvSpPr txBox="1"/>
      </xdr:nvSpPr>
      <xdr:spPr>
        <a:xfrm>
          <a:off x="93917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105971</xdr:rowOff>
    </xdr:from>
    <xdr:ext cx="469744" cy="259045"/>
    <xdr:sp macro="" textlink="">
      <xdr:nvSpPr>
        <xdr:cNvPr id="457" name="n_2mainValue【市民会館】&#10;一人当たり面積"/>
        <xdr:cNvSpPr txBox="1"/>
      </xdr:nvSpPr>
      <xdr:spPr>
        <a:xfrm>
          <a:off x="8515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115769</xdr:rowOff>
    </xdr:from>
    <xdr:ext cx="469744" cy="259045"/>
    <xdr:sp macro="" textlink="">
      <xdr:nvSpPr>
        <xdr:cNvPr id="458" name="n_3mainValue【市民会館】&#10;一人当たり面積"/>
        <xdr:cNvSpPr txBox="1"/>
      </xdr:nvSpPr>
      <xdr:spPr>
        <a:xfrm>
          <a:off x="76264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89"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79284</xdr:rowOff>
    </xdr:from>
    <xdr:to>
      <xdr:col>85</xdr:col>
      <xdr:colOff>177800</xdr:colOff>
      <xdr:row>36</xdr:row>
      <xdr:rowOff>9434</xdr:rowOff>
    </xdr:to>
    <xdr:sp macro="" textlink="">
      <xdr:nvSpPr>
        <xdr:cNvPr id="499" name="楕円 498"/>
        <xdr:cNvSpPr/>
      </xdr:nvSpPr>
      <xdr:spPr>
        <a:xfrm>
          <a:off x="162687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102161</xdr:rowOff>
    </xdr:from>
    <xdr:ext cx="405111" cy="259045"/>
    <xdr:sp macro="" textlink="">
      <xdr:nvSpPr>
        <xdr:cNvPr id="500" name="【一般廃棄物処理施設】&#10;有形固定資産減価償却率該当値テキスト"/>
        <xdr:cNvSpPr txBox="1"/>
      </xdr:nvSpPr>
      <xdr:spPr>
        <a:xfrm>
          <a:off x="16357600" y="59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100511</xdr:rowOff>
    </xdr:from>
    <xdr:to>
      <xdr:col>81</xdr:col>
      <xdr:colOff>101600</xdr:colOff>
      <xdr:row>36</xdr:row>
      <xdr:rowOff>30661</xdr:rowOff>
    </xdr:to>
    <xdr:sp macro="" textlink="">
      <xdr:nvSpPr>
        <xdr:cNvPr id="501" name="楕円 500"/>
        <xdr:cNvSpPr/>
      </xdr:nvSpPr>
      <xdr:spPr>
        <a:xfrm>
          <a:off x="15430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130084</xdr:rowOff>
    </xdr:from>
    <xdr:to>
      <xdr:col>85</xdr:col>
      <xdr:colOff>127000</xdr:colOff>
      <xdr:row>35</xdr:row>
      <xdr:rowOff>151311</xdr:rowOff>
    </xdr:to>
    <xdr:cxnSp macro="">
      <xdr:nvCxnSpPr>
        <xdr:cNvPr id="502" name="直線コネクタ 501"/>
        <xdr:cNvCxnSpPr/>
      </xdr:nvCxnSpPr>
      <xdr:spPr>
        <a:xfrm flipV="1">
          <a:off x="15481300" y="613083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141333</xdr:rowOff>
    </xdr:from>
    <xdr:to>
      <xdr:col>76</xdr:col>
      <xdr:colOff>165100</xdr:colOff>
      <xdr:row>35</xdr:row>
      <xdr:rowOff>71483</xdr:rowOff>
    </xdr:to>
    <xdr:sp macro="" textlink="">
      <xdr:nvSpPr>
        <xdr:cNvPr id="503" name="楕円 502"/>
        <xdr:cNvSpPr/>
      </xdr:nvSpPr>
      <xdr:spPr>
        <a:xfrm>
          <a:off x="14541500" y="5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20683</xdr:rowOff>
    </xdr:from>
    <xdr:to>
      <xdr:col>81</xdr:col>
      <xdr:colOff>50800</xdr:colOff>
      <xdr:row>35</xdr:row>
      <xdr:rowOff>151311</xdr:rowOff>
    </xdr:to>
    <xdr:cxnSp macro="">
      <xdr:nvCxnSpPr>
        <xdr:cNvPr id="504" name="直線コネクタ 503"/>
        <xdr:cNvCxnSpPr/>
      </xdr:nvCxnSpPr>
      <xdr:spPr>
        <a:xfrm>
          <a:off x="14592300" y="602143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80917</xdr:rowOff>
    </xdr:from>
    <xdr:to>
      <xdr:col>72</xdr:col>
      <xdr:colOff>38100</xdr:colOff>
      <xdr:row>35</xdr:row>
      <xdr:rowOff>11067</xdr:rowOff>
    </xdr:to>
    <xdr:sp macro="" textlink="">
      <xdr:nvSpPr>
        <xdr:cNvPr id="505" name="楕円 504"/>
        <xdr:cNvSpPr/>
      </xdr:nvSpPr>
      <xdr:spPr>
        <a:xfrm>
          <a:off x="13652500" y="59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131717</xdr:rowOff>
    </xdr:from>
    <xdr:to>
      <xdr:col>76</xdr:col>
      <xdr:colOff>114300</xdr:colOff>
      <xdr:row>35</xdr:row>
      <xdr:rowOff>20683</xdr:rowOff>
    </xdr:to>
    <xdr:cxnSp macro="">
      <xdr:nvCxnSpPr>
        <xdr:cNvPr id="506" name="直線コネクタ 505"/>
        <xdr:cNvCxnSpPr/>
      </xdr:nvCxnSpPr>
      <xdr:spPr>
        <a:xfrm>
          <a:off x="13703300" y="596101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507" name="n_1aveValue【一般廃棄物処理施設】&#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508" name="n_2aveValue【一般廃棄物処理施設】&#10;有形固定資産減価償却率"/>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23421</xdr:rowOff>
    </xdr:from>
    <xdr:ext cx="405111" cy="259045"/>
    <xdr:sp macro="" textlink="">
      <xdr:nvSpPr>
        <xdr:cNvPr id="509" name="n_3aveValue【一般廃棄物処理施設】&#10;有形固定資産減価償却率"/>
        <xdr:cNvSpPr txBox="1"/>
      </xdr:nvSpPr>
      <xdr:spPr>
        <a:xfrm>
          <a:off x="13500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47188</xdr:rowOff>
    </xdr:from>
    <xdr:ext cx="405111" cy="259045"/>
    <xdr:sp macro="" textlink="">
      <xdr:nvSpPr>
        <xdr:cNvPr id="510" name="n_1mainValue【一般廃棄物処理施設】&#10;有形固定資産減価償却率"/>
        <xdr:cNvSpPr txBox="1"/>
      </xdr:nvSpPr>
      <xdr:spPr>
        <a:xfrm>
          <a:off x="152660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88010</xdr:rowOff>
    </xdr:from>
    <xdr:ext cx="405111" cy="259045"/>
    <xdr:sp macro="" textlink="">
      <xdr:nvSpPr>
        <xdr:cNvPr id="511" name="n_2mainValue【一般廃棄物処理施設】&#10;有形固定資産減価償却率"/>
        <xdr:cNvSpPr txBox="1"/>
      </xdr:nvSpPr>
      <xdr:spPr>
        <a:xfrm>
          <a:off x="14389744" y="574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27594</xdr:rowOff>
    </xdr:from>
    <xdr:ext cx="405111" cy="259045"/>
    <xdr:sp macro="" textlink="">
      <xdr:nvSpPr>
        <xdr:cNvPr id="512" name="n_3mainValue【一般廃棄物処理施設】&#10;有形固定資産減価償却率"/>
        <xdr:cNvSpPr txBox="1"/>
      </xdr:nvSpPr>
      <xdr:spPr>
        <a:xfrm>
          <a:off x="13500744" y="568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4" name="テキスト ボックス 52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6" name="テキスト ボックス 52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0" name="テキスト ボックス 52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2" name="テキスト ボックス 53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4" name="テキスト ボックス 53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6" name="直線コネクタ 535"/>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7"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8" name="直線コネクタ 537"/>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9"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40" name="直線コネクタ 539"/>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41"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42" name="フローチャート: 判断 541"/>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3" name="フローチャート: 判断 542"/>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4" name="フローチャート: 判断 543"/>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5" name="フローチャート: 判断 544"/>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79264</xdr:rowOff>
    </xdr:from>
    <xdr:to>
      <xdr:col>116</xdr:col>
      <xdr:colOff>114300</xdr:colOff>
      <xdr:row>40</xdr:row>
      <xdr:rowOff>9414</xdr:rowOff>
    </xdr:to>
    <xdr:sp macro="" textlink="">
      <xdr:nvSpPr>
        <xdr:cNvPr id="551" name="楕円 550"/>
        <xdr:cNvSpPr/>
      </xdr:nvSpPr>
      <xdr:spPr>
        <a:xfrm>
          <a:off x="22110700" y="676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102141</xdr:rowOff>
    </xdr:from>
    <xdr:ext cx="599010" cy="259045"/>
    <xdr:sp macro="" textlink="">
      <xdr:nvSpPr>
        <xdr:cNvPr id="552" name="【一般廃棄物処理施設】&#10;一人当たり有形固定資産（償却資産）額該当値テキスト"/>
        <xdr:cNvSpPr txBox="1"/>
      </xdr:nvSpPr>
      <xdr:spPr>
        <a:xfrm>
          <a:off x="22199600" y="661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84923</xdr:rowOff>
    </xdr:from>
    <xdr:to>
      <xdr:col>112</xdr:col>
      <xdr:colOff>38100</xdr:colOff>
      <xdr:row>40</xdr:row>
      <xdr:rowOff>15073</xdr:rowOff>
    </xdr:to>
    <xdr:sp macro="" textlink="">
      <xdr:nvSpPr>
        <xdr:cNvPr id="553" name="楕円 552"/>
        <xdr:cNvSpPr/>
      </xdr:nvSpPr>
      <xdr:spPr>
        <a:xfrm>
          <a:off x="21272500" y="677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130064</xdr:rowOff>
    </xdr:from>
    <xdr:to>
      <xdr:col>116</xdr:col>
      <xdr:colOff>63500</xdr:colOff>
      <xdr:row>39</xdr:row>
      <xdr:rowOff>135723</xdr:rowOff>
    </xdr:to>
    <xdr:cxnSp macro="">
      <xdr:nvCxnSpPr>
        <xdr:cNvPr id="554" name="直線コネクタ 553"/>
        <xdr:cNvCxnSpPr/>
      </xdr:nvCxnSpPr>
      <xdr:spPr>
        <a:xfrm flipV="1">
          <a:off x="21323300" y="6816614"/>
          <a:ext cx="838200" cy="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137460</xdr:rowOff>
    </xdr:from>
    <xdr:to>
      <xdr:col>107</xdr:col>
      <xdr:colOff>101600</xdr:colOff>
      <xdr:row>40</xdr:row>
      <xdr:rowOff>67610</xdr:rowOff>
    </xdr:to>
    <xdr:sp macro="" textlink="">
      <xdr:nvSpPr>
        <xdr:cNvPr id="555" name="楕円 554"/>
        <xdr:cNvSpPr/>
      </xdr:nvSpPr>
      <xdr:spPr>
        <a:xfrm>
          <a:off x="20383500" y="682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135723</xdr:rowOff>
    </xdr:from>
    <xdr:to>
      <xdr:col>111</xdr:col>
      <xdr:colOff>177800</xdr:colOff>
      <xdr:row>40</xdr:row>
      <xdr:rowOff>16810</xdr:rowOff>
    </xdr:to>
    <xdr:cxnSp macro="">
      <xdr:nvCxnSpPr>
        <xdr:cNvPr id="556" name="直線コネクタ 555"/>
        <xdr:cNvCxnSpPr/>
      </xdr:nvCxnSpPr>
      <xdr:spPr>
        <a:xfrm flipV="1">
          <a:off x="20434300" y="6822273"/>
          <a:ext cx="889000" cy="5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161777</xdr:rowOff>
    </xdr:from>
    <xdr:to>
      <xdr:col>102</xdr:col>
      <xdr:colOff>165100</xdr:colOff>
      <xdr:row>40</xdr:row>
      <xdr:rowOff>91927</xdr:rowOff>
    </xdr:to>
    <xdr:sp macro="" textlink="">
      <xdr:nvSpPr>
        <xdr:cNvPr id="557" name="楕円 556"/>
        <xdr:cNvSpPr/>
      </xdr:nvSpPr>
      <xdr:spPr>
        <a:xfrm>
          <a:off x="19494500" y="684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16810</xdr:rowOff>
    </xdr:from>
    <xdr:to>
      <xdr:col>107</xdr:col>
      <xdr:colOff>50800</xdr:colOff>
      <xdr:row>40</xdr:row>
      <xdr:rowOff>41127</xdr:rowOff>
    </xdr:to>
    <xdr:cxnSp macro="">
      <xdr:nvCxnSpPr>
        <xdr:cNvPr id="558" name="直線コネクタ 557"/>
        <xdr:cNvCxnSpPr/>
      </xdr:nvCxnSpPr>
      <xdr:spPr>
        <a:xfrm flipV="1">
          <a:off x="19545300" y="6874810"/>
          <a:ext cx="889000" cy="2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59" name="n_1aveValue【一般廃棄物処理施設】&#10;一人当たり有形固定資産（償却資産）額"/>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60" name="n_2aveValue【一般廃棄物処理施設】&#10;一人当たり有形固定資産（償却資産）額"/>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100789</xdr:rowOff>
    </xdr:from>
    <xdr:ext cx="534377" cy="259045"/>
    <xdr:sp macro="" textlink="">
      <xdr:nvSpPr>
        <xdr:cNvPr id="561" name="n_3aveValue【一般廃棄物処理施設】&#10;一人当たり有形固定資産（償却資産）額"/>
        <xdr:cNvSpPr txBox="1"/>
      </xdr:nvSpPr>
      <xdr:spPr>
        <a:xfrm>
          <a:off x="19278111" y="7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31600</xdr:rowOff>
    </xdr:from>
    <xdr:ext cx="599010" cy="259045"/>
    <xdr:sp macro="" textlink="">
      <xdr:nvSpPr>
        <xdr:cNvPr id="562" name="n_1mainValue【一般廃棄物処理施設】&#10;一人当たり有形固定資産（償却資産）額"/>
        <xdr:cNvSpPr txBox="1"/>
      </xdr:nvSpPr>
      <xdr:spPr>
        <a:xfrm>
          <a:off x="21011095" y="654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84137</xdr:rowOff>
    </xdr:from>
    <xdr:ext cx="599010" cy="259045"/>
    <xdr:sp macro="" textlink="">
      <xdr:nvSpPr>
        <xdr:cNvPr id="563" name="n_2mainValue【一般廃棄物処理施設】&#10;一人当たり有形固定資産（償却資産）額"/>
        <xdr:cNvSpPr txBox="1"/>
      </xdr:nvSpPr>
      <xdr:spPr>
        <a:xfrm>
          <a:off x="20134795" y="6599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108454</xdr:rowOff>
    </xdr:from>
    <xdr:ext cx="599010" cy="259045"/>
    <xdr:sp macro="" textlink="">
      <xdr:nvSpPr>
        <xdr:cNvPr id="564" name="n_3mainValue【一般廃棄物処理施設】&#10;一人当たり有形固定資産（償却資産）額"/>
        <xdr:cNvSpPr txBox="1"/>
      </xdr:nvSpPr>
      <xdr:spPr>
        <a:xfrm>
          <a:off x="19245795" y="662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5" name="直線コネクタ 5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6" name="テキスト ボックス 57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7" name="直線コネクタ 5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8" name="テキスト ボックス 5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9" name="直線コネクタ 5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0" name="テキスト ボックス 5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1" name="直線コネクタ 5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2" name="テキスト ボックス 5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3" name="直線コネクタ 5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4" name="テキスト ボックス 5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5" name="直線コネクタ 5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6" name="テキスト ボックス 58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90" name="直線コネクタ 58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9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92" name="直線コネクタ 59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9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4" name="直線コネクタ 59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9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6" name="フローチャート: 判断 59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7" name="フローチャート: 判断 59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8" name="フローチャート: 判断 59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9" name="フローチャート: 判断 598"/>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605" name="楕円 604"/>
        <xdr:cNvSpPr/>
      </xdr:nvSpPr>
      <xdr:spPr>
        <a:xfrm>
          <a:off x="16268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74947</xdr:rowOff>
    </xdr:from>
    <xdr:ext cx="405111" cy="259045"/>
    <xdr:sp macro="" textlink="">
      <xdr:nvSpPr>
        <xdr:cNvPr id="606" name="【保健センター・保健所】&#10;有形固定資産減価償却率該当値テキスト"/>
        <xdr:cNvSpPr txBox="1"/>
      </xdr:nvSpPr>
      <xdr:spPr>
        <a:xfrm>
          <a:off x="16357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607" name="楕円 606"/>
        <xdr:cNvSpPr/>
      </xdr:nvSpPr>
      <xdr:spPr>
        <a:xfrm>
          <a:off x="15430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59</xdr:row>
      <xdr:rowOff>138793</xdr:rowOff>
    </xdr:to>
    <xdr:cxnSp macro="">
      <xdr:nvCxnSpPr>
        <xdr:cNvPr id="608" name="直線コネクタ 607"/>
        <xdr:cNvCxnSpPr/>
      </xdr:nvCxnSpPr>
      <xdr:spPr>
        <a:xfrm flipV="1">
          <a:off x="15481300" y="102184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123916</xdr:rowOff>
    </xdr:from>
    <xdr:to>
      <xdr:col>76</xdr:col>
      <xdr:colOff>165100</xdr:colOff>
      <xdr:row>60</xdr:row>
      <xdr:rowOff>54066</xdr:rowOff>
    </xdr:to>
    <xdr:sp macro="" textlink="">
      <xdr:nvSpPr>
        <xdr:cNvPr id="609" name="楕円 608"/>
        <xdr:cNvSpPr/>
      </xdr:nvSpPr>
      <xdr:spPr>
        <a:xfrm>
          <a:off x="14541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60</xdr:row>
      <xdr:rowOff>3266</xdr:rowOff>
    </xdr:to>
    <xdr:cxnSp macro="">
      <xdr:nvCxnSpPr>
        <xdr:cNvPr id="610" name="直線コネクタ 609"/>
        <xdr:cNvCxnSpPr/>
      </xdr:nvCxnSpPr>
      <xdr:spPr>
        <a:xfrm flipV="1">
          <a:off x="14592300" y="102543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156573</xdr:rowOff>
    </xdr:from>
    <xdr:to>
      <xdr:col>72</xdr:col>
      <xdr:colOff>38100</xdr:colOff>
      <xdr:row>60</xdr:row>
      <xdr:rowOff>86723</xdr:rowOff>
    </xdr:to>
    <xdr:sp macro="" textlink="">
      <xdr:nvSpPr>
        <xdr:cNvPr id="611" name="楕円 610"/>
        <xdr:cNvSpPr/>
      </xdr:nvSpPr>
      <xdr:spPr>
        <a:xfrm>
          <a:off x="13652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3266</xdr:rowOff>
    </xdr:from>
    <xdr:to>
      <xdr:col>76</xdr:col>
      <xdr:colOff>114300</xdr:colOff>
      <xdr:row>60</xdr:row>
      <xdr:rowOff>35923</xdr:rowOff>
    </xdr:to>
    <xdr:cxnSp macro="">
      <xdr:nvCxnSpPr>
        <xdr:cNvPr id="612" name="直線コネクタ 611"/>
        <xdr:cNvCxnSpPr/>
      </xdr:nvCxnSpPr>
      <xdr:spPr>
        <a:xfrm flipV="1">
          <a:off x="13703300" y="1029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13"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14"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615"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34670</xdr:rowOff>
    </xdr:from>
    <xdr:ext cx="405111" cy="259045"/>
    <xdr:sp macro="" textlink="">
      <xdr:nvSpPr>
        <xdr:cNvPr id="616" name="n_1mainValue【保健センター・保健所】&#10;有形固定資産減価償却率"/>
        <xdr:cNvSpPr txBox="1"/>
      </xdr:nvSpPr>
      <xdr:spPr>
        <a:xfrm>
          <a:off x="15266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70593</xdr:rowOff>
    </xdr:from>
    <xdr:ext cx="405111" cy="259045"/>
    <xdr:sp macro="" textlink="">
      <xdr:nvSpPr>
        <xdr:cNvPr id="617" name="n_2mainValue【保健センター・保健所】&#10;有形固定資産減価償却率"/>
        <xdr:cNvSpPr txBox="1"/>
      </xdr:nvSpPr>
      <xdr:spPr>
        <a:xfrm>
          <a:off x="14389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77850</xdr:rowOff>
    </xdr:from>
    <xdr:ext cx="405111" cy="259045"/>
    <xdr:sp macro="" textlink="">
      <xdr:nvSpPr>
        <xdr:cNvPr id="618" name="n_3mainValue【保健センター・保健所】&#10;有形固定資産減価償却率"/>
        <xdr:cNvSpPr txBox="1"/>
      </xdr:nvSpPr>
      <xdr:spPr>
        <a:xfrm>
          <a:off x="135007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44" name="直線コネクタ 643"/>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45"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6" name="直線コネクタ 645"/>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7"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8" name="直線コネクタ 647"/>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49"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0" name="フローチャート: 判断 64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51" name="フローチャート: 判断 650"/>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52" name="フローチャート: 判断 651"/>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53" name="フローチャート: 判断 652"/>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139700</xdr:rowOff>
    </xdr:from>
    <xdr:to>
      <xdr:col>116</xdr:col>
      <xdr:colOff>114300</xdr:colOff>
      <xdr:row>59</xdr:row>
      <xdr:rowOff>69850</xdr:rowOff>
    </xdr:to>
    <xdr:sp macro="" textlink="">
      <xdr:nvSpPr>
        <xdr:cNvPr id="659" name="楕円 658"/>
        <xdr:cNvSpPr/>
      </xdr:nvSpPr>
      <xdr:spPr>
        <a:xfrm>
          <a:off x="22110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162577</xdr:rowOff>
    </xdr:from>
    <xdr:ext cx="469744" cy="259045"/>
    <xdr:sp macro="" textlink="">
      <xdr:nvSpPr>
        <xdr:cNvPr id="660" name="【保健センター・保健所】&#10;一人当たり面積該当値テキスト"/>
        <xdr:cNvSpPr txBox="1"/>
      </xdr:nvSpPr>
      <xdr:spPr>
        <a:xfrm>
          <a:off x="22199600"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150585</xdr:rowOff>
    </xdr:from>
    <xdr:to>
      <xdr:col>112</xdr:col>
      <xdr:colOff>38100</xdr:colOff>
      <xdr:row>59</xdr:row>
      <xdr:rowOff>80735</xdr:rowOff>
    </xdr:to>
    <xdr:sp macro="" textlink="">
      <xdr:nvSpPr>
        <xdr:cNvPr id="661" name="楕円 660"/>
        <xdr:cNvSpPr/>
      </xdr:nvSpPr>
      <xdr:spPr>
        <a:xfrm>
          <a:off x="21272500" y="1009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19050</xdr:rowOff>
    </xdr:from>
    <xdr:to>
      <xdr:col>116</xdr:col>
      <xdr:colOff>63500</xdr:colOff>
      <xdr:row>59</xdr:row>
      <xdr:rowOff>29935</xdr:rowOff>
    </xdr:to>
    <xdr:cxnSp macro="">
      <xdr:nvCxnSpPr>
        <xdr:cNvPr id="662" name="直線コネクタ 661"/>
        <xdr:cNvCxnSpPr/>
      </xdr:nvCxnSpPr>
      <xdr:spPr>
        <a:xfrm flipV="1">
          <a:off x="21323300" y="101346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161472</xdr:rowOff>
    </xdr:from>
    <xdr:to>
      <xdr:col>107</xdr:col>
      <xdr:colOff>101600</xdr:colOff>
      <xdr:row>59</xdr:row>
      <xdr:rowOff>91622</xdr:rowOff>
    </xdr:to>
    <xdr:sp macro="" textlink="">
      <xdr:nvSpPr>
        <xdr:cNvPr id="663" name="楕円 662"/>
        <xdr:cNvSpPr/>
      </xdr:nvSpPr>
      <xdr:spPr>
        <a:xfrm>
          <a:off x="20383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29935</xdr:rowOff>
    </xdr:from>
    <xdr:to>
      <xdr:col>111</xdr:col>
      <xdr:colOff>177800</xdr:colOff>
      <xdr:row>59</xdr:row>
      <xdr:rowOff>40822</xdr:rowOff>
    </xdr:to>
    <xdr:cxnSp macro="">
      <xdr:nvCxnSpPr>
        <xdr:cNvPr id="664" name="直線コネクタ 663"/>
        <xdr:cNvCxnSpPr/>
      </xdr:nvCxnSpPr>
      <xdr:spPr>
        <a:xfrm flipV="1">
          <a:off x="20434300" y="101454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907</xdr:rowOff>
    </xdr:from>
    <xdr:to>
      <xdr:col>102</xdr:col>
      <xdr:colOff>165100</xdr:colOff>
      <xdr:row>59</xdr:row>
      <xdr:rowOff>102507</xdr:rowOff>
    </xdr:to>
    <xdr:sp macro="" textlink="">
      <xdr:nvSpPr>
        <xdr:cNvPr id="665" name="楕円 664"/>
        <xdr:cNvSpPr/>
      </xdr:nvSpPr>
      <xdr:spPr>
        <a:xfrm>
          <a:off x="19494500" y="101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40822</xdr:rowOff>
    </xdr:from>
    <xdr:to>
      <xdr:col>107</xdr:col>
      <xdr:colOff>50800</xdr:colOff>
      <xdr:row>59</xdr:row>
      <xdr:rowOff>51707</xdr:rowOff>
    </xdr:to>
    <xdr:cxnSp macro="">
      <xdr:nvCxnSpPr>
        <xdr:cNvPr id="666" name="直線コネクタ 665"/>
        <xdr:cNvCxnSpPr/>
      </xdr:nvCxnSpPr>
      <xdr:spPr>
        <a:xfrm flipV="1">
          <a:off x="19545300" y="101563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667"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68" name="n_2ave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69142</xdr:rowOff>
    </xdr:from>
    <xdr:ext cx="469744" cy="259045"/>
    <xdr:sp macro="" textlink="">
      <xdr:nvSpPr>
        <xdr:cNvPr id="669" name="n_3aveValue【保健センター・保健所】&#10;一人当たり面積"/>
        <xdr:cNvSpPr txBox="1"/>
      </xdr:nvSpPr>
      <xdr:spPr>
        <a:xfrm>
          <a:off x="19310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97262</xdr:rowOff>
    </xdr:from>
    <xdr:ext cx="469744" cy="259045"/>
    <xdr:sp macro="" textlink="">
      <xdr:nvSpPr>
        <xdr:cNvPr id="670" name="n_1mainValue【保健センター・保健所】&#10;一人当たり面積"/>
        <xdr:cNvSpPr txBox="1"/>
      </xdr:nvSpPr>
      <xdr:spPr>
        <a:xfrm>
          <a:off x="21075727" y="986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108149</xdr:rowOff>
    </xdr:from>
    <xdr:ext cx="469744" cy="259045"/>
    <xdr:sp macro="" textlink="">
      <xdr:nvSpPr>
        <xdr:cNvPr id="671" name="n_2mainValue【保健センター・保健所】&#10;一人当たり面積"/>
        <xdr:cNvSpPr txBox="1"/>
      </xdr:nvSpPr>
      <xdr:spPr>
        <a:xfrm>
          <a:off x="20199427" y="988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119034</xdr:rowOff>
    </xdr:from>
    <xdr:ext cx="469744" cy="259045"/>
    <xdr:sp macro="" textlink="">
      <xdr:nvSpPr>
        <xdr:cNvPr id="672" name="n_3mainValue【保健センター・保健所】&#10;一人当たり面積"/>
        <xdr:cNvSpPr txBox="1"/>
      </xdr:nvSpPr>
      <xdr:spPr>
        <a:xfrm>
          <a:off x="19310427" y="989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4" name="テキスト ボックス 6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4" name="テキスト ボックス 6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6" name="テキスト ボックス 6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8" name="直線コネクタ 697"/>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9"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700" name="直線コネクタ 699"/>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701"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702" name="直線コネクタ 701"/>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703"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704" name="フローチャート: 判断 703"/>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705" name="フローチャート: 判断 704"/>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6" name="フローチャート: 判断 705"/>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7" name="フローチャート: 判断 706"/>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6894</xdr:rowOff>
    </xdr:from>
    <xdr:to>
      <xdr:col>85</xdr:col>
      <xdr:colOff>177800</xdr:colOff>
      <xdr:row>79</xdr:row>
      <xdr:rowOff>108494</xdr:rowOff>
    </xdr:to>
    <xdr:sp macro="" textlink="">
      <xdr:nvSpPr>
        <xdr:cNvPr id="713" name="楕円 712"/>
        <xdr:cNvSpPr/>
      </xdr:nvSpPr>
      <xdr:spPr>
        <a:xfrm>
          <a:off x="16268700" y="135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29771</xdr:rowOff>
    </xdr:from>
    <xdr:ext cx="405111" cy="259045"/>
    <xdr:sp macro="" textlink="">
      <xdr:nvSpPr>
        <xdr:cNvPr id="714" name="【消防施設】&#10;有形固定資産減価償却率該当値テキスト"/>
        <xdr:cNvSpPr txBox="1"/>
      </xdr:nvSpPr>
      <xdr:spPr>
        <a:xfrm>
          <a:off x="16357600" y="1340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166914</xdr:rowOff>
    </xdr:from>
    <xdr:to>
      <xdr:col>81</xdr:col>
      <xdr:colOff>101600</xdr:colOff>
      <xdr:row>79</xdr:row>
      <xdr:rowOff>97064</xdr:rowOff>
    </xdr:to>
    <xdr:sp macro="" textlink="">
      <xdr:nvSpPr>
        <xdr:cNvPr id="715" name="楕円 714"/>
        <xdr:cNvSpPr/>
      </xdr:nvSpPr>
      <xdr:spPr>
        <a:xfrm>
          <a:off x="15430500" y="135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46264</xdr:rowOff>
    </xdr:from>
    <xdr:to>
      <xdr:col>85</xdr:col>
      <xdr:colOff>127000</xdr:colOff>
      <xdr:row>79</xdr:row>
      <xdr:rowOff>57694</xdr:rowOff>
    </xdr:to>
    <xdr:cxnSp macro="">
      <xdr:nvCxnSpPr>
        <xdr:cNvPr id="716" name="直線コネクタ 715"/>
        <xdr:cNvCxnSpPr/>
      </xdr:nvCxnSpPr>
      <xdr:spPr>
        <a:xfrm>
          <a:off x="15481300" y="1359081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3629</xdr:rowOff>
    </xdr:from>
    <xdr:to>
      <xdr:col>76</xdr:col>
      <xdr:colOff>165100</xdr:colOff>
      <xdr:row>79</xdr:row>
      <xdr:rowOff>105229</xdr:rowOff>
    </xdr:to>
    <xdr:sp macro="" textlink="">
      <xdr:nvSpPr>
        <xdr:cNvPr id="717" name="楕円 716"/>
        <xdr:cNvSpPr/>
      </xdr:nvSpPr>
      <xdr:spPr>
        <a:xfrm>
          <a:off x="1454150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46264</xdr:rowOff>
    </xdr:from>
    <xdr:to>
      <xdr:col>81</xdr:col>
      <xdr:colOff>50800</xdr:colOff>
      <xdr:row>79</xdr:row>
      <xdr:rowOff>54429</xdr:rowOff>
    </xdr:to>
    <xdr:cxnSp macro="">
      <xdr:nvCxnSpPr>
        <xdr:cNvPr id="718" name="直線コネクタ 717"/>
        <xdr:cNvCxnSpPr/>
      </xdr:nvCxnSpPr>
      <xdr:spPr>
        <a:xfrm flipV="1">
          <a:off x="14592300" y="1359081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13426</xdr:rowOff>
    </xdr:from>
    <xdr:to>
      <xdr:col>72</xdr:col>
      <xdr:colOff>38100</xdr:colOff>
      <xdr:row>79</xdr:row>
      <xdr:rowOff>115026</xdr:rowOff>
    </xdr:to>
    <xdr:sp macro="" textlink="">
      <xdr:nvSpPr>
        <xdr:cNvPr id="719" name="楕円 718"/>
        <xdr:cNvSpPr/>
      </xdr:nvSpPr>
      <xdr:spPr>
        <a:xfrm>
          <a:off x="13652500" y="135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54429</xdr:rowOff>
    </xdr:from>
    <xdr:to>
      <xdr:col>76</xdr:col>
      <xdr:colOff>114300</xdr:colOff>
      <xdr:row>79</xdr:row>
      <xdr:rowOff>64226</xdr:rowOff>
    </xdr:to>
    <xdr:cxnSp macro="">
      <xdr:nvCxnSpPr>
        <xdr:cNvPr id="720" name="直線コネクタ 719"/>
        <xdr:cNvCxnSpPr/>
      </xdr:nvCxnSpPr>
      <xdr:spPr>
        <a:xfrm flipV="1">
          <a:off x="13703300" y="1359897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721" name="n_1aveValue【消防施設】&#10;有形固定資産減価償却率"/>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722"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4915</xdr:rowOff>
    </xdr:from>
    <xdr:ext cx="405111" cy="259045"/>
    <xdr:sp macro="" textlink="">
      <xdr:nvSpPr>
        <xdr:cNvPr id="723" name="n_3aveValue【消防施設】&#10;有形固定資産減価償却率"/>
        <xdr:cNvSpPr txBox="1"/>
      </xdr:nvSpPr>
      <xdr:spPr>
        <a:xfrm>
          <a:off x="13500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113591</xdr:rowOff>
    </xdr:from>
    <xdr:ext cx="405111" cy="259045"/>
    <xdr:sp macro="" textlink="">
      <xdr:nvSpPr>
        <xdr:cNvPr id="724" name="n_1mainValue【消防施設】&#10;有形固定資産減価償却率"/>
        <xdr:cNvSpPr txBox="1"/>
      </xdr:nvSpPr>
      <xdr:spPr>
        <a:xfrm>
          <a:off x="15266044" y="1331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121756</xdr:rowOff>
    </xdr:from>
    <xdr:ext cx="405111" cy="259045"/>
    <xdr:sp macro="" textlink="">
      <xdr:nvSpPr>
        <xdr:cNvPr id="725" name="n_2mainValue【消防施設】&#10;有形固定資産減価償却率"/>
        <xdr:cNvSpPr txBox="1"/>
      </xdr:nvSpPr>
      <xdr:spPr>
        <a:xfrm>
          <a:off x="14389744" y="1332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131553</xdr:rowOff>
    </xdr:from>
    <xdr:ext cx="405111" cy="259045"/>
    <xdr:sp macro="" textlink="">
      <xdr:nvSpPr>
        <xdr:cNvPr id="726" name="n_3mainValue【消防施設】&#10;有形固定資産減価償却率"/>
        <xdr:cNvSpPr txBox="1"/>
      </xdr:nvSpPr>
      <xdr:spPr>
        <a:xfrm>
          <a:off x="13500744" y="133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5" name="テキスト ボックス 7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8" name="テキスト ボックス 7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0" name="テキスト ボックス 7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2" name="テキスト ボックス 7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4" name="テキスト ボックス 7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8" name="直線コネクタ 747"/>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9"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0" name="直線コネクタ 749"/>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51"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52" name="直線コネクタ 751"/>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53"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54" name="フローチャート: 判断 753"/>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55" name="フローチャート: 判断 754"/>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6" name="フローチャート: 判断 755"/>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57" name="フローチャート: 判断 756"/>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156463</xdr:rowOff>
    </xdr:from>
    <xdr:to>
      <xdr:col>116</xdr:col>
      <xdr:colOff>114300</xdr:colOff>
      <xdr:row>83</xdr:row>
      <xdr:rowOff>86613</xdr:rowOff>
    </xdr:to>
    <xdr:sp macro="" textlink="">
      <xdr:nvSpPr>
        <xdr:cNvPr id="763" name="楕円 762"/>
        <xdr:cNvSpPr/>
      </xdr:nvSpPr>
      <xdr:spPr>
        <a:xfrm>
          <a:off x="221107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7890</xdr:rowOff>
    </xdr:from>
    <xdr:ext cx="469744" cy="259045"/>
    <xdr:sp macro="" textlink="">
      <xdr:nvSpPr>
        <xdr:cNvPr id="764" name="【消防施設】&#10;一人当たり面積該当値テキスト"/>
        <xdr:cNvSpPr txBox="1"/>
      </xdr:nvSpPr>
      <xdr:spPr>
        <a:xfrm>
          <a:off x="22199600" y="1406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161037</xdr:rowOff>
    </xdr:from>
    <xdr:to>
      <xdr:col>112</xdr:col>
      <xdr:colOff>38100</xdr:colOff>
      <xdr:row>83</xdr:row>
      <xdr:rowOff>91187</xdr:rowOff>
    </xdr:to>
    <xdr:sp macro="" textlink="">
      <xdr:nvSpPr>
        <xdr:cNvPr id="765" name="楕円 764"/>
        <xdr:cNvSpPr/>
      </xdr:nvSpPr>
      <xdr:spPr>
        <a:xfrm>
          <a:off x="21272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35813</xdr:rowOff>
    </xdr:from>
    <xdr:to>
      <xdr:col>116</xdr:col>
      <xdr:colOff>63500</xdr:colOff>
      <xdr:row>83</xdr:row>
      <xdr:rowOff>40387</xdr:rowOff>
    </xdr:to>
    <xdr:cxnSp macro="">
      <xdr:nvCxnSpPr>
        <xdr:cNvPr id="766" name="直線コネクタ 765"/>
        <xdr:cNvCxnSpPr/>
      </xdr:nvCxnSpPr>
      <xdr:spPr>
        <a:xfrm flipV="1">
          <a:off x="21323300" y="142661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767" name="楕円 766"/>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40387</xdr:rowOff>
    </xdr:from>
    <xdr:to>
      <xdr:col>111</xdr:col>
      <xdr:colOff>177800</xdr:colOff>
      <xdr:row>83</xdr:row>
      <xdr:rowOff>49530</xdr:rowOff>
    </xdr:to>
    <xdr:cxnSp macro="">
      <xdr:nvCxnSpPr>
        <xdr:cNvPr id="768" name="直線コネクタ 767"/>
        <xdr:cNvCxnSpPr/>
      </xdr:nvCxnSpPr>
      <xdr:spPr>
        <a:xfrm flipV="1">
          <a:off x="20434300" y="142707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12446</xdr:rowOff>
    </xdr:from>
    <xdr:to>
      <xdr:col>102</xdr:col>
      <xdr:colOff>165100</xdr:colOff>
      <xdr:row>83</xdr:row>
      <xdr:rowOff>114046</xdr:rowOff>
    </xdr:to>
    <xdr:sp macro="" textlink="">
      <xdr:nvSpPr>
        <xdr:cNvPr id="769" name="楕円 768"/>
        <xdr:cNvSpPr/>
      </xdr:nvSpPr>
      <xdr:spPr>
        <a:xfrm>
          <a:off x="19494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83</xdr:row>
      <xdr:rowOff>63246</xdr:rowOff>
    </xdr:to>
    <xdr:cxnSp macro="">
      <xdr:nvCxnSpPr>
        <xdr:cNvPr id="770" name="直線コネクタ 769"/>
        <xdr:cNvCxnSpPr/>
      </xdr:nvCxnSpPr>
      <xdr:spPr>
        <a:xfrm flipV="1">
          <a:off x="19545300" y="142798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71"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772"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73"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107714</xdr:rowOff>
    </xdr:from>
    <xdr:ext cx="469744" cy="259045"/>
    <xdr:sp macro="" textlink="">
      <xdr:nvSpPr>
        <xdr:cNvPr id="774" name="n_1mainValue【消防施設】&#10;一人当たり面積"/>
        <xdr:cNvSpPr txBox="1"/>
      </xdr:nvSpPr>
      <xdr:spPr>
        <a:xfrm>
          <a:off x="210757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775" name="n_2mainValue【消防施設】&#10;一人当たり面積"/>
        <xdr:cNvSpPr txBox="1"/>
      </xdr:nvSpPr>
      <xdr:spPr>
        <a:xfrm>
          <a:off x="20199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130573</xdr:rowOff>
    </xdr:from>
    <xdr:ext cx="469744" cy="259045"/>
    <xdr:sp macro="" textlink="">
      <xdr:nvSpPr>
        <xdr:cNvPr id="776" name="n_3mainValue【消防施設】&#10;一人当たり面積"/>
        <xdr:cNvSpPr txBox="1"/>
      </xdr:nvSpPr>
      <xdr:spPr>
        <a:xfrm>
          <a:off x="193104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7" name="正方形/長方形 7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8" name="正方形/長方形 7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9" name="正方形/長方形 7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0" name="正方形/長方形 7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1" name="正方形/長方形 7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2" name="正方形/長方形 7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3" name="正方形/長方形 7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4" name="正方形/長方形 7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5" name="テキスト ボックス 7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6" name="直線コネクタ 7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7" name="直線コネクタ 7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8" name="テキスト ボックス 7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9" name="直線コネクタ 7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0" name="テキスト ボックス 7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1" name="直線コネクタ 7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2" name="テキスト ボックス 7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3" name="直線コネクタ 7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4" name="テキスト ボックス 7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5" name="直線コネクタ 7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6" name="テキスト ボックス 7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7" name="直線コネクタ 7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8" name="テキスト ボックス 7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9" name="直線コネクタ 7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800" name="テキスト ボックス 7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802" name="直線コネクタ 801"/>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803"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804" name="直線コネクタ 803"/>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80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6" name="直線コネクタ 80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807"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8" name="フローチャート: 判断 807"/>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9" name="フローチャート: 判断 808"/>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10" name="フローチャート: 判断 809"/>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811" name="フローチャート: 判断 810"/>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2" name="テキスト ボックス 8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3" name="テキスト ボックス 8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4" name="テキスト ボックス 8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5" name="テキスト ボックス 8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6" name="テキスト ボックス 8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817" name="楕円 816"/>
        <xdr:cNvSpPr/>
      </xdr:nvSpPr>
      <xdr:spPr>
        <a:xfrm>
          <a:off x="162687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10721</xdr:rowOff>
    </xdr:from>
    <xdr:ext cx="405111" cy="259045"/>
    <xdr:sp macro="" textlink="">
      <xdr:nvSpPr>
        <xdr:cNvPr id="818" name="【庁舎】&#10;有形固定資産減価償却率該当値テキスト"/>
        <xdr:cNvSpPr txBox="1"/>
      </xdr:nvSpPr>
      <xdr:spPr>
        <a:xfrm>
          <a:off x="16357600" y="1749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167458</xdr:rowOff>
    </xdr:from>
    <xdr:to>
      <xdr:col>81</xdr:col>
      <xdr:colOff>101600</xdr:colOff>
      <xdr:row>103</xdr:row>
      <xdr:rowOff>97608</xdr:rowOff>
    </xdr:to>
    <xdr:sp macro="" textlink="">
      <xdr:nvSpPr>
        <xdr:cNvPr id="819" name="楕円 818"/>
        <xdr:cNvSpPr/>
      </xdr:nvSpPr>
      <xdr:spPr>
        <a:xfrm>
          <a:off x="15430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38644</xdr:rowOff>
    </xdr:from>
    <xdr:to>
      <xdr:col>85</xdr:col>
      <xdr:colOff>127000</xdr:colOff>
      <xdr:row>103</xdr:row>
      <xdr:rowOff>46808</xdr:rowOff>
    </xdr:to>
    <xdr:cxnSp macro="">
      <xdr:nvCxnSpPr>
        <xdr:cNvPr id="820" name="直線コネクタ 819"/>
        <xdr:cNvCxnSpPr/>
      </xdr:nvCxnSpPr>
      <xdr:spPr>
        <a:xfrm flipV="1">
          <a:off x="15481300" y="1769799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116839</xdr:rowOff>
    </xdr:from>
    <xdr:to>
      <xdr:col>76</xdr:col>
      <xdr:colOff>165100</xdr:colOff>
      <xdr:row>103</xdr:row>
      <xdr:rowOff>46989</xdr:rowOff>
    </xdr:to>
    <xdr:sp macro="" textlink="">
      <xdr:nvSpPr>
        <xdr:cNvPr id="821" name="楕円 820"/>
        <xdr:cNvSpPr/>
      </xdr:nvSpPr>
      <xdr:spPr>
        <a:xfrm>
          <a:off x="14541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167639</xdr:rowOff>
    </xdr:from>
    <xdr:to>
      <xdr:col>81</xdr:col>
      <xdr:colOff>50800</xdr:colOff>
      <xdr:row>103</xdr:row>
      <xdr:rowOff>46808</xdr:rowOff>
    </xdr:to>
    <xdr:cxnSp macro="">
      <xdr:nvCxnSpPr>
        <xdr:cNvPr id="822" name="直線コネクタ 821"/>
        <xdr:cNvCxnSpPr/>
      </xdr:nvCxnSpPr>
      <xdr:spPr>
        <a:xfrm>
          <a:off x="14592300" y="1765553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133169</xdr:rowOff>
    </xdr:from>
    <xdr:to>
      <xdr:col>72</xdr:col>
      <xdr:colOff>38100</xdr:colOff>
      <xdr:row>103</xdr:row>
      <xdr:rowOff>63319</xdr:rowOff>
    </xdr:to>
    <xdr:sp macro="" textlink="">
      <xdr:nvSpPr>
        <xdr:cNvPr id="823" name="楕円 822"/>
        <xdr:cNvSpPr/>
      </xdr:nvSpPr>
      <xdr:spPr>
        <a:xfrm>
          <a:off x="13652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167639</xdr:rowOff>
    </xdr:from>
    <xdr:to>
      <xdr:col>76</xdr:col>
      <xdr:colOff>114300</xdr:colOff>
      <xdr:row>103</xdr:row>
      <xdr:rowOff>12519</xdr:rowOff>
    </xdr:to>
    <xdr:cxnSp macro="">
      <xdr:nvCxnSpPr>
        <xdr:cNvPr id="824" name="直線コネクタ 823"/>
        <xdr:cNvCxnSpPr/>
      </xdr:nvCxnSpPr>
      <xdr:spPr>
        <a:xfrm flipV="1">
          <a:off x="13703300" y="17655539"/>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25"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26"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167113</xdr:rowOff>
    </xdr:from>
    <xdr:ext cx="405111" cy="259045"/>
    <xdr:sp macro="" textlink="">
      <xdr:nvSpPr>
        <xdr:cNvPr id="827" name="n_3aveValue【庁舎】&#10;有形固定資産減価償却率"/>
        <xdr:cNvSpPr txBox="1"/>
      </xdr:nvSpPr>
      <xdr:spPr>
        <a:xfrm>
          <a:off x="13500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114135</xdr:rowOff>
    </xdr:from>
    <xdr:ext cx="405111" cy="259045"/>
    <xdr:sp macro="" textlink="">
      <xdr:nvSpPr>
        <xdr:cNvPr id="828" name="n_1mainValue【庁舎】&#10;有形固定資産減価償却率"/>
        <xdr:cNvSpPr txBox="1"/>
      </xdr:nvSpPr>
      <xdr:spPr>
        <a:xfrm>
          <a:off x="152660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63516</xdr:rowOff>
    </xdr:from>
    <xdr:ext cx="405111" cy="259045"/>
    <xdr:sp macro="" textlink="">
      <xdr:nvSpPr>
        <xdr:cNvPr id="829" name="n_2mainValue【庁舎】&#10;有形固定資産減価償却率"/>
        <xdr:cNvSpPr txBox="1"/>
      </xdr:nvSpPr>
      <xdr:spPr>
        <a:xfrm>
          <a:off x="14389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79846</xdr:rowOff>
    </xdr:from>
    <xdr:ext cx="405111" cy="259045"/>
    <xdr:sp macro="" textlink="">
      <xdr:nvSpPr>
        <xdr:cNvPr id="830" name="n_3mainValue【庁舎】&#10;有形固定資産減価償却率"/>
        <xdr:cNvSpPr txBox="1"/>
      </xdr:nvSpPr>
      <xdr:spPr>
        <a:xfrm>
          <a:off x="13500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1" name="正方形/長方形 8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2" name="正方形/長方形 8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3" name="正方形/長方形 8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4" name="正方形/長方形 8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5" name="正方形/長方形 8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6" name="正方形/長方形 8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7" name="正方形/長方形 8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8" name="正方形/長方形 8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9" name="テキスト ボックス 8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0" name="直線コネクタ 8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1" name="テキスト ボックス 8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42" name="直線コネクタ 8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3" name="テキスト ボックス 8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4" name="直線コネクタ 8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5" name="テキスト ボックス 8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6" name="直線コネクタ 8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7" name="テキスト ボックス 8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8" name="直線コネクタ 8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9" name="テキスト ボックス 8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0" name="直線コネクタ 8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1" name="テキスト ボックス 8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2" name="直線コネクタ 8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3" name="テキスト ボックス 8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4" name="直線コネクタ 8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5" name="テキスト ボックス 8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7" name="直線コネクタ 856"/>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8"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9" name="直線コネクタ 858"/>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60"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61" name="直線コネクタ 860"/>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62"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63" name="フローチャート: 判断 862"/>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64" name="フローチャート: 判断 863"/>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65" name="フローチャート: 判断 864"/>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66" name="フローチャート: 判断 865"/>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89081</xdr:rowOff>
    </xdr:from>
    <xdr:to>
      <xdr:col>116</xdr:col>
      <xdr:colOff>114300</xdr:colOff>
      <xdr:row>104</xdr:row>
      <xdr:rowOff>19231</xdr:rowOff>
    </xdr:to>
    <xdr:sp macro="" textlink="">
      <xdr:nvSpPr>
        <xdr:cNvPr id="872" name="楕円 871"/>
        <xdr:cNvSpPr/>
      </xdr:nvSpPr>
      <xdr:spPr>
        <a:xfrm>
          <a:off x="221107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111958</xdr:rowOff>
    </xdr:from>
    <xdr:ext cx="469744" cy="259045"/>
    <xdr:sp macro="" textlink="">
      <xdr:nvSpPr>
        <xdr:cNvPr id="873" name="【庁舎】&#10;一人当たり面積該当値テキスト"/>
        <xdr:cNvSpPr txBox="1"/>
      </xdr:nvSpPr>
      <xdr:spPr>
        <a:xfrm>
          <a:off x="22199600" y="1759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59689</xdr:rowOff>
    </xdr:from>
    <xdr:to>
      <xdr:col>112</xdr:col>
      <xdr:colOff>38100</xdr:colOff>
      <xdr:row>103</xdr:row>
      <xdr:rowOff>161289</xdr:rowOff>
    </xdr:to>
    <xdr:sp macro="" textlink="">
      <xdr:nvSpPr>
        <xdr:cNvPr id="874" name="楕円 873"/>
        <xdr:cNvSpPr/>
      </xdr:nvSpPr>
      <xdr:spPr>
        <a:xfrm>
          <a:off x="21272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110489</xdr:rowOff>
    </xdr:from>
    <xdr:to>
      <xdr:col>116</xdr:col>
      <xdr:colOff>63500</xdr:colOff>
      <xdr:row>103</xdr:row>
      <xdr:rowOff>139881</xdr:rowOff>
    </xdr:to>
    <xdr:cxnSp macro="">
      <xdr:nvCxnSpPr>
        <xdr:cNvPr id="875" name="直線コネクタ 874"/>
        <xdr:cNvCxnSpPr/>
      </xdr:nvCxnSpPr>
      <xdr:spPr>
        <a:xfrm>
          <a:off x="21323300" y="1776983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107043</xdr:rowOff>
    </xdr:from>
    <xdr:to>
      <xdr:col>107</xdr:col>
      <xdr:colOff>101600</xdr:colOff>
      <xdr:row>103</xdr:row>
      <xdr:rowOff>37193</xdr:rowOff>
    </xdr:to>
    <xdr:sp macro="" textlink="">
      <xdr:nvSpPr>
        <xdr:cNvPr id="876" name="楕円 875"/>
        <xdr:cNvSpPr/>
      </xdr:nvSpPr>
      <xdr:spPr>
        <a:xfrm>
          <a:off x="20383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157843</xdr:rowOff>
    </xdr:from>
    <xdr:to>
      <xdr:col>111</xdr:col>
      <xdr:colOff>177800</xdr:colOff>
      <xdr:row>103</xdr:row>
      <xdr:rowOff>110489</xdr:rowOff>
    </xdr:to>
    <xdr:cxnSp macro="">
      <xdr:nvCxnSpPr>
        <xdr:cNvPr id="877" name="直線コネクタ 876"/>
        <xdr:cNvCxnSpPr/>
      </xdr:nvCxnSpPr>
      <xdr:spPr>
        <a:xfrm>
          <a:off x="20434300" y="17645743"/>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126637</xdr:rowOff>
    </xdr:from>
    <xdr:to>
      <xdr:col>102</xdr:col>
      <xdr:colOff>165100</xdr:colOff>
      <xdr:row>103</xdr:row>
      <xdr:rowOff>56787</xdr:rowOff>
    </xdr:to>
    <xdr:sp macro="" textlink="">
      <xdr:nvSpPr>
        <xdr:cNvPr id="878" name="楕円 877"/>
        <xdr:cNvSpPr/>
      </xdr:nvSpPr>
      <xdr:spPr>
        <a:xfrm>
          <a:off x="19494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157843</xdr:rowOff>
    </xdr:from>
    <xdr:to>
      <xdr:col>107</xdr:col>
      <xdr:colOff>50800</xdr:colOff>
      <xdr:row>103</xdr:row>
      <xdr:rowOff>5987</xdr:rowOff>
    </xdr:to>
    <xdr:cxnSp macro="">
      <xdr:nvCxnSpPr>
        <xdr:cNvPr id="879" name="直線コネクタ 878"/>
        <xdr:cNvCxnSpPr/>
      </xdr:nvCxnSpPr>
      <xdr:spPr>
        <a:xfrm flipV="1">
          <a:off x="19545300" y="176457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80"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81" name="n_2ave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882" name="n_3aveValue【庁舎】&#10;一人当たり面積"/>
        <xdr:cNvSpPr txBox="1"/>
      </xdr:nvSpPr>
      <xdr:spPr>
        <a:xfrm>
          <a:off x="19310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6366</xdr:rowOff>
    </xdr:from>
    <xdr:ext cx="469744" cy="259045"/>
    <xdr:sp macro="" textlink="">
      <xdr:nvSpPr>
        <xdr:cNvPr id="883" name="n_1mainValue【庁舎】&#10;一人当たり面積"/>
        <xdr:cNvSpPr txBox="1"/>
      </xdr:nvSpPr>
      <xdr:spPr>
        <a:xfrm>
          <a:off x="210757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53720</xdr:rowOff>
    </xdr:from>
    <xdr:ext cx="469744" cy="259045"/>
    <xdr:sp macro="" textlink="">
      <xdr:nvSpPr>
        <xdr:cNvPr id="884" name="n_2mainValue【庁舎】&#10;一人当たり面積"/>
        <xdr:cNvSpPr txBox="1"/>
      </xdr:nvSpPr>
      <xdr:spPr>
        <a:xfrm>
          <a:off x="20199427" y="1737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73314</xdr:rowOff>
    </xdr:from>
    <xdr:ext cx="469744" cy="259045"/>
    <xdr:sp macro="" textlink="">
      <xdr:nvSpPr>
        <xdr:cNvPr id="885" name="n_3mainValue【庁舎】&#10;一人当たり面積"/>
        <xdr:cNvSpPr txBox="1"/>
      </xdr:nvSpPr>
      <xdr:spPr>
        <a:xfrm>
          <a:off x="19310427" y="1738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6" name="正方形/長方形 8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7" name="正方形/長方形 8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8" name="テキスト ボックス 8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図書館、福祉施設、保健センターにおいては、有形固定資産減価償却率は類似団体平均並みであるが、一人当たり面積が広く、維持管理や更新の負担が大きくなっている。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体育館・プール、市民会館、消防施設においては、有形固定資産減価償却率が類似団体平均より高く老朽化が進んでいる。特に消防施設は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割を超えており、施設更新が目の前にあるといえる。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一般廃棄物処理施設においては、新施設整備の計画中であるが、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団体での運営であるため、一人当たり有形固定資産（償却資産）額が全国平均の約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倍となっており、市民負担が多大となっている。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行財政改革において、施設面積の縮小を進め、施設管理経費の縮減に努める必要がある。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48,963
48,417
693.05
31,199,096
30,314,423
810,706
16,718,585
26,757,640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滋賀県平均は全国平均を大きく上回っているが、当市の財政力指数は全国平均および類似団体平均を下回り、毎年徐々に下がっていく傾向で指数が推移しており、地方交付税などの依存財源に頼っているのが現状である。</a:t>
          </a:r>
        </a:p>
        <a:p>
          <a:r>
            <a:rPr kumimoji="1" lang="ja-JP" altLang="en-US" sz="1300">
              <a:latin typeface="ＭＳ Ｐゴシック" panose="020B0600070205080204" pitchFamily="50" charset="-128"/>
              <a:ea typeface="ＭＳ Ｐゴシック" panose="020B0600070205080204" pitchFamily="50" charset="-128"/>
            </a:rPr>
            <a:t>　市町村合併から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年が経過し普通交付税の逓減が段階的に進んでいることから、行財政改革による歳出削減の取り組みを通じて財政基盤の強化に努める必要がある。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111478</xdr:rowOff>
    </xdr:from>
    <xdr:to>
      <xdr:col>15</xdr:col>
      <xdr:colOff>82550</xdr:colOff>
      <xdr:row>44</xdr:row>
      <xdr:rowOff>124883</xdr:rowOff>
    </xdr:to>
    <xdr:cxnSp macro="">
      <xdr:nvCxnSpPr>
        <xdr:cNvPr id="75" name="直線コネクタ 74"/>
        <xdr:cNvCxnSpPr/>
      </xdr:nvCxnSpPr>
      <xdr:spPr>
        <a:xfrm>
          <a:off x="2336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98072</xdr:rowOff>
    </xdr:from>
    <xdr:to>
      <xdr:col>11</xdr:col>
      <xdr:colOff>31750</xdr:colOff>
      <xdr:row>44</xdr:row>
      <xdr:rowOff>111478</xdr:rowOff>
    </xdr:to>
    <xdr:cxnSp macro="">
      <xdr:nvCxnSpPr>
        <xdr:cNvPr id="78" name="直線コネクタ 77"/>
        <xdr:cNvCxnSpPr/>
      </xdr:nvCxnSpPr>
      <xdr:spPr>
        <a:xfrm>
          <a:off x="1447800" y="764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141410</xdr:rowOff>
    </xdr:from>
    <xdr:ext cx="762000" cy="259045"/>
    <xdr:sp macro="" textlink="">
      <xdr:nvSpPr>
        <xdr:cNvPr id="89" name="財政力該当値テキスト"/>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60678</xdr:rowOff>
    </xdr:from>
    <xdr:to>
      <xdr:col>11</xdr:col>
      <xdr:colOff>82550</xdr:colOff>
      <xdr:row>44</xdr:row>
      <xdr:rowOff>162278</xdr:rowOff>
    </xdr:to>
    <xdr:sp macro="" textlink="">
      <xdr:nvSpPr>
        <xdr:cNvPr id="94" name="楕円 93"/>
        <xdr:cNvSpPr/>
      </xdr:nvSpPr>
      <xdr:spPr>
        <a:xfrm>
          <a:off x="2286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147055</xdr:rowOff>
    </xdr:from>
    <xdr:ext cx="762000" cy="259045"/>
    <xdr:sp macro="" textlink="">
      <xdr:nvSpPr>
        <xdr:cNvPr id="95" name="テキスト ボックス 94"/>
        <xdr:cNvSpPr txBox="1"/>
      </xdr:nvSpPr>
      <xdr:spPr>
        <a:xfrm>
          <a:off x="1955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47272</xdr:rowOff>
    </xdr:from>
    <xdr:to>
      <xdr:col>7</xdr:col>
      <xdr:colOff>31750</xdr:colOff>
      <xdr:row>44</xdr:row>
      <xdr:rowOff>148872</xdr:rowOff>
    </xdr:to>
    <xdr:sp macro="" textlink="">
      <xdr:nvSpPr>
        <xdr:cNvPr id="96" name="楕円 95"/>
        <xdr:cNvSpPr/>
      </xdr:nvSpPr>
      <xdr:spPr>
        <a:xfrm>
          <a:off x="1397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133649</xdr:rowOff>
    </xdr:from>
    <xdr:ext cx="762000" cy="259045"/>
    <xdr:sp macro="" textlink="">
      <xdr:nvSpPr>
        <xdr:cNvPr id="97" name="テキスト ボックス 96"/>
        <xdr:cNvSpPr txBox="1"/>
      </xdr:nvSpPr>
      <xdr:spPr>
        <a:xfrm>
          <a:off x="1066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自主財源である市税においてほぼ横ばいの状態であるものの、普通交付税は、合併算定替えの段階的縮減などにより減少しており、また扶助費が高齢化の進展や児童福祉施策の充実化により年々増加している。これらの主な要因により、経常収支比率は、年々上昇する傾向にある。</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今後も引き続き、行財政改革への取り組みを推進し、人件費や公債費等の義務的経費や一般行政経費の削減に努める必要がある。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66</xdr:row>
      <xdr:rowOff>508</xdr:rowOff>
    </xdr:to>
    <xdr:cxnSp macro="">
      <xdr:nvCxnSpPr>
        <xdr:cNvPr id="130" name="直線コネクタ 129"/>
        <xdr:cNvCxnSpPr/>
      </xdr:nvCxnSpPr>
      <xdr:spPr>
        <a:xfrm>
          <a:off x="4114800" y="1124864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116586</xdr:rowOff>
    </xdr:from>
    <xdr:to>
      <xdr:col>19</xdr:col>
      <xdr:colOff>133350</xdr:colOff>
      <xdr:row>65</xdr:row>
      <xdr:rowOff>104394</xdr:rowOff>
    </xdr:to>
    <xdr:cxnSp macro="">
      <xdr:nvCxnSpPr>
        <xdr:cNvPr id="133" name="直線コネクタ 132"/>
        <xdr:cNvCxnSpPr/>
      </xdr:nvCxnSpPr>
      <xdr:spPr>
        <a:xfrm>
          <a:off x="3225800" y="1108938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64</xdr:row>
      <xdr:rowOff>116586</xdr:rowOff>
    </xdr:to>
    <xdr:cxnSp macro="">
      <xdr:nvCxnSpPr>
        <xdr:cNvPr id="136" name="直線コネクタ 135"/>
        <xdr:cNvCxnSpPr/>
      </xdr:nvCxnSpPr>
      <xdr:spPr>
        <a:xfrm>
          <a:off x="2336800" y="1101699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44196</xdr:rowOff>
    </xdr:to>
    <xdr:cxnSp macro="">
      <xdr:nvCxnSpPr>
        <xdr:cNvPr id="139" name="直線コネクタ 138"/>
        <xdr:cNvCxnSpPr/>
      </xdr:nvCxnSpPr>
      <xdr:spPr>
        <a:xfrm>
          <a:off x="1447800" y="1095908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121158</xdr:rowOff>
    </xdr:from>
    <xdr:to>
      <xdr:col>23</xdr:col>
      <xdr:colOff>184150</xdr:colOff>
      <xdr:row>66</xdr:row>
      <xdr:rowOff>51308</xdr:rowOff>
    </xdr:to>
    <xdr:sp macro="" textlink="">
      <xdr:nvSpPr>
        <xdr:cNvPr id="149" name="楕円 148"/>
        <xdr:cNvSpPr/>
      </xdr:nvSpPr>
      <xdr:spPr>
        <a:xfrm>
          <a:off x="4902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93235</xdr:rowOff>
    </xdr:from>
    <xdr:ext cx="762000" cy="259045"/>
    <xdr:sp macro="" textlink="">
      <xdr:nvSpPr>
        <xdr:cNvPr id="150" name="財政構造の弾力性該当値テキスト"/>
        <xdr:cNvSpPr txBox="1"/>
      </xdr:nvSpPr>
      <xdr:spPr>
        <a:xfrm>
          <a:off x="5041900" y="112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1" name="楕円 150"/>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2" name="テキスト ボックス 151"/>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65786</xdr:rowOff>
    </xdr:from>
    <xdr:to>
      <xdr:col>15</xdr:col>
      <xdr:colOff>133350</xdr:colOff>
      <xdr:row>64</xdr:row>
      <xdr:rowOff>167386</xdr:rowOff>
    </xdr:to>
    <xdr:sp macro="" textlink="">
      <xdr:nvSpPr>
        <xdr:cNvPr id="153" name="楕円 152"/>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54" name="テキスト ボックス 153"/>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164846</xdr:rowOff>
    </xdr:from>
    <xdr:to>
      <xdr:col>11</xdr:col>
      <xdr:colOff>82550</xdr:colOff>
      <xdr:row>64</xdr:row>
      <xdr:rowOff>94996</xdr:rowOff>
    </xdr:to>
    <xdr:sp macro="" textlink="">
      <xdr:nvSpPr>
        <xdr:cNvPr id="155" name="楕円 154"/>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56" name="テキスト ボックス 155"/>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7" name="楕円 156"/>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58" name="テキスト ボックス 157"/>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指標の分母となる人口が対前年比で</a:t>
          </a:r>
          <a:r>
            <a:rPr kumimoji="1" lang="en-US" altLang="ja-JP" sz="1300">
              <a:latin typeface="ＭＳ Ｐゴシック" panose="020B0600070205080204" pitchFamily="50" charset="-128"/>
              <a:ea typeface="ＭＳ Ｐゴシック" panose="020B0600070205080204" pitchFamily="50" charset="-128"/>
            </a:rPr>
            <a:t>665</a:t>
          </a:r>
          <a:r>
            <a:rPr kumimoji="1" lang="ja-JP" altLang="en-US" sz="1300">
              <a:latin typeface="ＭＳ Ｐゴシック" panose="020B0600070205080204" pitchFamily="50" charset="-128"/>
              <a:ea typeface="ＭＳ Ｐゴシック" panose="020B0600070205080204" pitchFamily="50" charset="-128"/>
            </a:rPr>
            <a:t>人の減となり、指標の改善には大幅な経費削減が最低条件である。人件費、物件費ともに類似団体と大きく乖離しており、引き続き人口減に見合う経費削減に努める必要がある。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34482</xdr:rowOff>
    </xdr:from>
    <xdr:to>
      <xdr:col>23</xdr:col>
      <xdr:colOff>133350</xdr:colOff>
      <xdr:row>85</xdr:row>
      <xdr:rowOff>58592</xdr:rowOff>
    </xdr:to>
    <xdr:cxnSp macro="">
      <xdr:nvCxnSpPr>
        <xdr:cNvPr id="191" name="直線コネクタ 190"/>
        <xdr:cNvCxnSpPr/>
      </xdr:nvCxnSpPr>
      <xdr:spPr>
        <a:xfrm>
          <a:off x="4114800" y="14607732"/>
          <a:ext cx="838200" cy="2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14010</xdr:rowOff>
    </xdr:from>
    <xdr:to>
      <xdr:col>19</xdr:col>
      <xdr:colOff>133350</xdr:colOff>
      <xdr:row>85</xdr:row>
      <xdr:rowOff>34482</xdr:rowOff>
    </xdr:to>
    <xdr:cxnSp macro="">
      <xdr:nvCxnSpPr>
        <xdr:cNvPr id="194" name="直線コネクタ 193"/>
        <xdr:cNvCxnSpPr/>
      </xdr:nvCxnSpPr>
      <xdr:spPr>
        <a:xfrm>
          <a:off x="3225800" y="14587260"/>
          <a:ext cx="889000" cy="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133040</xdr:rowOff>
    </xdr:from>
    <xdr:to>
      <xdr:col>15</xdr:col>
      <xdr:colOff>82550</xdr:colOff>
      <xdr:row>85</xdr:row>
      <xdr:rowOff>14010</xdr:rowOff>
    </xdr:to>
    <xdr:cxnSp macro="">
      <xdr:nvCxnSpPr>
        <xdr:cNvPr id="197" name="直線コネクタ 196"/>
        <xdr:cNvCxnSpPr/>
      </xdr:nvCxnSpPr>
      <xdr:spPr>
        <a:xfrm>
          <a:off x="2336800" y="14534840"/>
          <a:ext cx="889000" cy="5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105918</xdr:rowOff>
    </xdr:from>
    <xdr:to>
      <xdr:col>11</xdr:col>
      <xdr:colOff>31750</xdr:colOff>
      <xdr:row>84</xdr:row>
      <xdr:rowOff>133040</xdr:rowOff>
    </xdr:to>
    <xdr:cxnSp macro="">
      <xdr:nvCxnSpPr>
        <xdr:cNvPr id="200" name="直線コネクタ 199"/>
        <xdr:cNvCxnSpPr/>
      </xdr:nvCxnSpPr>
      <xdr:spPr>
        <a:xfrm>
          <a:off x="1447800" y="14507718"/>
          <a:ext cx="889000" cy="2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4" name="テキスト ボックス 203"/>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7792</xdr:rowOff>
    </xdr:from>
    <xdr:to>
      <xdr:col>23</xdr:col>
      <xdr:colOff>184150</xdr:colOff>
      <xdr:row>85</xdr:row>
      <xdr:rowOff>109392</xdr:rowOff>
    </xdr:to>
    <xdr:sp macro="" textlink="">
      <xdr:nvSpPr>
        <xdr:cNvPr id="210" name="楕円 209"/>
        <xdr:cNvSpPr/>
      </xdr:nvSpPr>
      <xdr:spPr>
        <a:xfrm>
          <a:off x="4902200" y="1458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151319</xdr:rowOff>
    </xdr:from>
    <xdr:ext cx="762000" cy="259045"/>
    <xdr:sp macro="" textlink="">
      <xdr:nvSpPr>
        <xdr:cNvPr id="211" name="人件費・物件費等の状況該当値テキスト"/>
        <xdr:cNvSpPr txBox="1"/>
      </xdr:nvSpPr>
      <xdr:spPr>
        <a:xfrm>
          <a:off x="5041900" y="1455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155132</xdr:rowOff>
    </xdr:from>
    <xdr:to>
      <xdr:col>19</xdr:col>
      <xdr:colOff>184150</xdr:colOff>
      <xdr:row>85</xdr:row>
      <xdr:rowOff>85282</xdr:rowOff>
    </xdr:to>
    <xdr:sp macro="" textlink="">
      <xdr:nvSpPr>
        <xdr:cNvPr id="212" name="楕円 211"/>
        <xdr:cNvSpPr/>
      </xdr:nvSpPr>
      <xdr:spPr>
        <a:xfrm>
          <a:off x="4064000" y="145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70059</xdr:rowOff>
    </xdr:from>
    <xdr:ext cx="736600" cy="259045"/>
    <xdr:sp macro="" textlink="">
      <xdr:nvSpPr>
        <xdr:cNvPr id="213" name="テキスト ボックス 212"/>
        <xdr:cNvSpPr txBox="1"/>
      </xdr:nvSpPr>
      <xdr:spPr>
        <a:xfrm>
          <a:off x="3733800" y="14643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134660</xdr:rowOff>
    </xdr:from>
    <xdr:to>
      <xdr:col>15</xdr:col>
      <xdr:colOff>133350</xdr:colOff>
      <xdr:row>85</xdr:row>
      <xdr:rowOff>64810</xdr:rowOff>
    </xdr:to>
    <xdr:sp macro="" textlink="">
      <xdr:nvSpPr>
        <xdr:cNvPr id="214" name="楕円 213"/>
        <xdr:cNvSpPr/>
      </xdr:nvSpPr>
      <xdr:spPr>
        <a:xfrm>
          <a:off x="3175000" y="145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49587</xdr:rowOff>
    </xdr:from>
    <xdr:ext cx="762000" cy="259045"/>
    <xdr:sp macro="" textlink="">
      <xdr:nvSpPr>
        <xdr:cNvPr id="215" name="テキスト ボックス 214"/>
        <xdr:cNvSpPr txBox="1"/>
      </xdr:nvSpPr>
      <xdr:spPr>
        <a:xfrm>
          <a:off x="2844800" y="1462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82240</xdr:rowOff>
    </xdr:from>
    <xdr:to>
      <xdr:col>11</xdr:col>
      <xdr:colOff>82550</xdr:colOff>
      <xdr:row>85</xdr:row>
      <xdr:rowOff>12390</xdr:rowOff>
    </xdr:to>
    <xdr:sp macro="" textlink="">
      <xdr:nvSpPr>
        <xdr:cNvPr id="216" name="楕円 215"/>
        <xdr:cNvSpPr/>
      </xdr:nvSpPr>
      <xdr:spPr>
        <a:xfrm>
          <a:off x="2286000" y="144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168617</xdr:rowOff>
    </xdr:from>
    <xdr:ext cx="762000" cy="259045"/>
    <xdr:sp macro="" textlink="">
      <xdr:nvSpPr>
        <xdr:cNvPr id="217" name="テキスト ボックス 216"/>
        <xdr:cNvSpPr txBox="1"/>
      </xdr:nvSpPr>
      <xdr:spPr>
        <a:xfrm>
          <a:off x="1955800" y="1457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55118</xdr:rowOff>
    </xdr:from>
    <xdr:to>
      <xdr:col>7</xdr:col>
      <xdr:colOff>31750</xdr:colOff>
      <xdr:row>84</xdr:row>
      <xdr:rowOff>156718</xdr:rowOff>
    </xdr:to>
    <xdr:sp macro="" textlink="">
      <xdr:nvSpPr>
        <xdr:cNvPr id="218" name="楕円 217"/>
        <xdr:cNvSpPr/>
      </xdr:nvSpPr>
      <xdr:spPr>
        <a:xfrm>
          <a:off x="1397000" y="144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141495</xdr:rowOff>
    </xdr:from>
    <xdr:ext cx="762000" cy="259045"/>
    <xdr:sp macro="" textlink="">
      <xdr:nvSpPr>
        <xdr:cNvPr id="219" name="テキスト ボックス 218"/>
        <xdr:cNvSpPr txBox="1"/>
      </xdr:nvSpPr>
      <xdr:spPr>
        <a:xfrm>
          <a:off x="1066800" y="1454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さまざまな給与適正化に向けた取り組みを行い、国と比較すると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ポイント低い指数で推移し、類似団体と比較しても低く推移している。</a:t>
          </a:r>
        </a:p>
        <a:p>
          <a:r>
            <a:rPr kumimoji="1" lang="ja-JP" altLang="en-US" sz="1300">
              <a:latin typeface="ＭＳ Ｐゴシック" panose="020B0600070205080204" pitchFamily="50" charset="-128"/>
              <a:ea typeface="ＭＳ Ｐゴシック" panose="020B0600070205080204" pitchFamily="50" charset="-128"/>
            </a:rPr>
            <a:t>総人件費については人口規模で比較すると高い水準にあるため、更なる人件費の抑制に努める必要がある。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83</xdr:row>
      <xdr:rowOff>133350</xdr:rowOff>
    </xdr:to>
    <xdr:cxnSp macro="">
      <xdr:nvCxnSpPr>
        <xdr:cNvPr id="255" name="直線コネクタ 254"/>
        <xdr:cNvCxnSpPr/>
      </xdr:nvCxnSpPr>
      <xdr:spPr>
        <a:xfrm flipV="1">
          <a:off x="16179800" y="142947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83</xdr:row>
      <xdr:rowOff>133350</xdr:rowOff>
    </xdr:to>
    <xdr:cxnSp macro="">
      <xdr:nvCxnSpPr>
        <xdr:cNvPr id="258" name="直線コネクタ 257"/>
        <xdr:cNvCxnSpPr/>
      </xdr:nvCxnSpPr>
      <xdr:spPr>
        <a:xfrm>
          <a:off x="15290800" y="1429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84</xdr:row>
      <xdr:rowOff>13607</xdr:rowOff>
    </xdr:to>
    <xdr:cxnSp macro="">
      <xdr:nvCxnSpPr>
        <xdr:cNvPr id="261" name="直線コネクタ 260"/>
        <xdr:cNvCxnSpPr/>
      </xdr:nvCxnSpPr>
      <xdr:spPr>
        <a:xfrm flipV="1">
          <a:off x="14401800" y="142947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84</xdr:row>
      <xdr:rowOff>13607</xdr:rowOff>
    </xdr:to>
    <xdr:cxnSp macro="">
      <xdr:nvCxnSpPr>
        <xdr:cNvPr id="264" name="直線コネクタ 263"/>
        <xdr:cNvCxnSpPr/>
      </xdr:nvCxnSpPr>
      <xdr:spPr>
        <a:xfrm>
          <a:off x="13512800" y="1426028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74" name="楕円 273"/>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75"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6" name="楕円 275"/>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7" name="テキスト ボックス 276"/>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78" name="楕円 277"/>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79" name="テキスト ボックス 278"/>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0" name="楕円 279"/>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81" name="テキスト ボックス 280"/>
        <xdr:cNvSpPr txBox="1"/>
      </xdr:nvSpPr>
      <xdr:spPr>
        <a:xfrm>
          <a:off x="14020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2" name="楕円 281"/>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3" name="テキスト ボックス 282"/>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平成２８年３月に策定した高島市職員数適正化計画 に基づき、事務事業の見直しや類似施設の統廃合等により適正な人員配置を図りつつ、適正な定員管理に努めるものの、指標の分母となる人口が対前年比で</a:t>
          </a:r>
          <a:r>
            <a:rPr kumimoji="1" lang="en-US" altLang="ja-JP" sz="1100">
              <a:latin typeface="ＭＳ Ｐゴシック" panose="020B0600070205080204" pitchFamily="50" charset="-128"/>
              <a:ea typeface="ＭＳ Ｐゴシック" panose="020B0600070205080204" pitchFamily="50" charset="-128"/>
            </a:rPr>
            <a:t>665</a:t>
          </a:r>
          <a:r>
            <a:rPr kumimoji="1" lang="ja-JP" altLang="en-US" sz="1100">
              <a:latin typeface="ＭＳ Ｐゴシック" panose="020B0600070205080204" pitchFamily="50" charset="-128"/>
              <a:ea typeface="ＭＳ Ｐゴシック" panose="020B0600070205080204" pitchFamily="50" charset="-128"/>
            </a:rPr>
            <a:t>人の減となり、わずかに指標は改善しているものの、類似団体と比較して大きく乖離している状況である。</a:t>
          </a:r>
        </a:p>
        <a:p>
          <a:r>
            <a:rPr kumimoji="1" lang="ja-JP" altLang="en-US" sz="1100">
              <a:latin typeface="ＭＳ Ｐゴシック" panose="020B0600070205080204" pitchFamily="50" charset="-128"/>
              <a:ea typeface="ＭＳ Ｐゴシック" panose="020B0600070205080204" pitchFamily="50" charset="-128"/>
            </a:rPr>
            <a:t>　管轄する面積が大きい本市において、合併以前からの地域との結びつきの深い公共施設では再編化事業が進んでおらず、これらの施設管理に携わる職員も多い状況であるため、引き続き組織機構の合理化や選択と集中に基づく事務事業の見直しを図るとともに、人材の有効活用のため職員の適材配置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27729</xdr:rowOff>
    </xdr:from>
    <xdr:to>
      <xdr:col>81</xdr:col>
      <xdr:colOff>44450</xdr:colOff>
      <xdr:row>67</xdr:row>
      <xdr:rowOff>94086</xdr:rowOff>
    </xdr:to>
    <xdr:cxnSp macro="">
      <xdr:nvCxnSpPr>
        <xdr:cNvPr id="318" name="直線コネクタ 317"/>
        <xdr:cNvCxnSpPr/>
      </xdr:nvCxnSpPr>
      <xdr:spPr>
        <a:xfrm flipV="1">
          <a:off x="16179800" y="11514879"/>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77999</xdr:rowOff>
    </xdr:from>
    <xdr:to>
      <xdr:col>77</xdr:col>
      <xdr:colOff>44450</xdr:colOff>
      <xdr:row>67</xdr:row>
      <xdr:rowOff>94086</xdr:rowOff>
    </xdr:to>
    <xdr:cxnSp macro="">
      <xdr:nvCxnSpPr>
        <xdr:cNvPr id="321" name="直線コネクタ 320"/>
        <xdr:cNvCxnSpPr/>
      </xdr:nvCxnSpPr>
      <xdr:spPr>
        <a:xfrm>
          <a:off x="15290800" y="1156514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47837</xdr:rowOff>
    </xdr:from>
    <xdr:to>
      <xdr:col>72</xdr:col>
      <xdr:colOff>203200</xdr:colOff>
      <xdr:row>67</xdr:row>
      <xdr:rowOff>77999</xdr:rowOff>
    </xdr:to>
    <xdr:cxnSp macro="">
      <xdr:nvCxnSpPr>
        <xdr:cNvPr id="324" name="直線コネクタ 323"/>
        <xdr:cNvCxnSpPr/>
      </xdr:nvCxnSpPr>
      <xdr:spPr>
        <a:xfrm>
          <a:off x="14401800" y="1153498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33761</xdr:rowOff>
    </xdr:from>
    <xdr:to>
      <xdr:col>68</xdr:col>
      <xdr:colOff>152400</xdr:colOff>
      <xdr:row>67</xdr:row>
      <xdr:rowOff>47837</xdr:rowOff>
    </xdr:to>
    <xdr:cxnSp macro="">
      <xdr:nvCxnSpPr>
        <xdr:cNvPr id="327" name="直線コネクタ 326"/>
        <xdr:cNvCxnSpPr/>
      </xdr:nvCxnSpPr>
      <xdr:spPr>
        <a:xfrm>
          <a:off x="13512800" y="1152091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1" name="テキスト ボックス 330"/>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148379</xdr:rowOff>
    </xdr:from>
    <xdr:to>
      <xdr:col>81</xdr:col>
      <xdr:colOff>95250</xdr:colOff>
      <xdr:row>67</xdr:row>
      <xdr:rowOff>78529</xdr:rowOff>
    </xdr:to>
    <xdr:sp macro="" textlink="">
      <xdr:nvSpPr>
        <xdr:cNvPr id="337" name="楕円 336"/>
        <xdr:cNvSpPr/>
      </xdr:nvSpPr>
      <xdr:spPr>
        <a:xfrm>
          <a:off x="16967200" y="114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44256</xdr:rowOff>
    </xdr:from>
    <xdr:ext cx="762000" cy="259045"/>
    <xdr:sp macro="" textlink="">
      <xdr:nvSpPr>
        <xdr:cNvPr id="338" name="定員管理の状況該当値テキスト"/>
        <xdr:cNvSpPr txBox="1"/>
      </xdr:nvSpPr>
      <xdr:spPr>
        <a:xfrm>
          <a:off x="17106900" y="11359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43286</xdr:rowOff>
    </xdr:from>
    <xdr:to>
      <xdr:col>77</xdr:col>
      <xdr:colOff>95250</xdr:colOff>
      <xdr:row>67</xdr:row>
      <xdr:rowOff>144886</xdr:rowOff>
    </xdr:to>
    <xdr:sp macro="" textlink="">
      <xdr:nvSpPr>
        <xdr:cNvPr id="339" name="楕円 338"/>
        <xdr:cNvSpPr/>
      </xdr:nvSpPr>
      <xdr:spPr>
        <a:xfrm>
          <a:off x="16129000" y="1153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129663</xdr:rowOff>
    </xdr:from>
    <xdr:ext cx="736600" cy="259045"/>
    <xdr:sp macro="" textlink="">
      <xdr:nvSpPr>
        <xdr:cNvPr id="340" name="テキスト ボックス 339"/>
        <xdr:cNvSpPr txBox="1"/>
      </xdr:nvSpPr>
      <xdr:spPr>
        <a:xfrm>
          <a:off x="15798800" y="1161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27199</xdr:rowOff>
    </xdr:from>
    <xdr:to>
      <xdr:col>73</xdr:col>
      <xdr:colOff>44450</xdr:colOff>
      <xdr:row>67</xdr:row>
      <xdr:rowOff>128799</xdr:rowOff>
    </xdr:to>
    <xdr:sp macro="" textlink="">
      <xdr:nvSpPr>
        <xdr:cNvPr id="341" name="楕円 340"/>
        <xdr:cNvSpPr/>
      </xdr:nvSpPr>
      <xdr:spPr>
        <a:xfrm>
          <a:off x="15240000" y="1151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113576</xdr:rowOff>
    </xdr:from>
    <xdr:ext cx="762000" cy="259045"/>
    <xdr:sp macro="" textlink="">
      <xdr:nvSpPr>
        <xdr:cNvPr id="342" name="テキスト ボックス 341"/>
        <xdr:cNvSpPr txBox="1"/>
      </xdr:nvSpPr>
      <xdr:spPr>
        <a:xfrm>
          <a:off x="14909800" y="1160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168487</xdr:rowOff>
    </xdr:from>
    <xdr:to>
      <xdr:col>68</xdr:col>
      <xdr:colOff>203200</xdr:colOff>
      <xdr:row>67</xdr:row>
      <xdr:rowOff>98637</xdr:rowOff>
    </xdr:to>
    <xdr:sp macro="" textlink="">
      <xdr:nvSpPr>
        <xdr:cNvPr id="343" name="楕円 342"/>
        <xdr:cNvSpPr/>
      </xdr:nvSpPr>
      <xdr:spPr>
        <a:xfrm>
          <a:off x="14351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83414</xdr:rowOff>
    </xdr:from>
    <xdr:ext cx="762000" cy="259045"/>
    <xdr:sp macro="" textlink="">
      <xdr:nvSpPr>
        <xdr:cNvPr id="344" name="テキスト ボックス 343"/>
        <xdr:cNvSpPr txBox="1"/>
      </xdr:nvSpPr>
      <xdr:spPr>
        <a:xfrm>
          <a:off x="14020800" y="1157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154411</xdr:rowOff>
    </xdr:from>
    <xdr:to>
      <xdr:col>64</xdr:col>
      <xdr:colOff>152400</xdr:colOff>
      <xdr:row>67</xdr:row>
      <xdr:rowOff>84561</xdr:rowOff>
    </xdr:to>
    <xdr:sp macro="" textlink="">
      <xdr:nvSpPr>
        <xdr:cNvPr id="345" name="楕円 344"/>
        <xdr:cNvSpPr/>
      </xdr:nvSpPr>
      <xdr:spPr>
        <a:xfrm>
          <a:off x="13462000" y="114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69338</xdr:rowOff>
    </xdr:from>
    <xdr:ext cx="762000" cy="259045"/>
    <xdr:sp macro="" textlink="">
      <xdr:nvSpPr>
        <xdr:cNvPr id="346" name="テキスト ボックス 345"/>
        <xdr:cNvSpPr txBox="1"/>
      </xdr:nvSpPr>
      <xdr:spPr>
        <a:xfrm>
          <a:off x="13131800" y="1155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市債の発行額抑制および繰上げ償還による公債費の減などにより、指標は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ポイント改善しているものの、全国や類似団体平均には及ばない。</a:t>
          </a:r>
        </a:p>
        <a:p>
          <a:r>
            <a:rPr kumimoji="1" lang="ja-JP" altLang="en-US" sz="1300">
              <a:latin typeface="ＭＳ Ｐゴシック" panose="020B0600070205080204" pitchFamily="50" charset="-128"/>
              <a:ea typeface="ＭＳ Ｐゴシック" panose="020B0600070205080204" pitchFamily="50" charset="-128"/>
            </a:rPr>
            <a:t>　地域活性化基金造成に係る借入償還の終了などにより、近年は減少傾向となっているが、合併特例事業債など財政優遇措置のある地方債を活用した事業を推進するため、令和２年度以降は上昇する見込みである。市債発行については、事業内容を十分に精査するとともに交付税算入率の高いものを借入することとし、公債費の縮減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41</xdr:row>
      <xdr:rowOff>162378</xdr:rowOff>
    </xdr:to>
    <xdr:cxnSp macro="">
      <xdr:nvCxnSpPr>
        <xdr:cNvPr id="381" name="直線コネクタ 380"/>
        <xdr:cNvCxnSpPr/>
      </xdr:nvCxnSpPr>
      <xdr:spPr>
        <a:xfrm flipV="1">
          <a:off x="16179800" y="71573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42</xdr:row>
      <xdr:rowOff>11612</xdr:rowOff>
    </xdr:to>
    <xdr:cxnSp macro="">
      <xdr:nvCxnSpPr>
        <xdr:cNvPr id="384" name="直線コネクタ 383"/>
        <xdr:cNvCxnSpPr/>
      </xdr:nvCxnSpPr>
      <xdr:spPr>
        <a:xfrm flipV="1">
          <a:off x="15290800" y="719182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11612</xdr:rowOff>
    </xdr:from>
    <xdr:to>
      <xdr:col>72</xdr:col>
      <xdr:colOff>203200</xdr:colOff>
      <xdr:row>42</xdr:row>
      <xdr:rowOff>46083</xdr:rowOff>
    </xdr:to>
    <xdr:cxnSp macro="">
      <xdr:nvCxnSpPr>
        <xdr:cNvPr id="387" name="直線コネクタ 386"/>
        <xdr:cNvCxnSpPr/>
      </xdr:nvCxnSpPr>
      <xdr:spPr>
        <a:xfrm flipV="1">
          <a:off x="14401800" y="721251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46083</xdr:rowOff>
    </xdr:from>
    <xdr:to>
      <xdr:col>68</xdr:col>
      <xdr:colOff>152400</xdr:colOff>
      <xdr:row>42</xdr:row>
      <xdr:rowOff>101237</xdr:rowOff>
    </xdr:to>
    <xdr:cxnSp macro="">
      <xdr:nvCxnSpPr>
        <xdr:cNvPr id="390" name="直線コネクタ 389"/>
        <xdr:cNvCxnSpPr/>
      </xdr:nvCxnSpPr>
      <xdr:spPr>
        <a:xfrm flipV="1">
          <a:off x="13512800" y="724698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106153</xdr:rowOff>
    </xdr:from>
    <xdr:ext cx="762000" cy="259045"/>
    <xdr:sp macro="" textlink="">
      <xdr:nvSpPr>
        <xdr:cNvPr id="394" name="テキスト ボックス 393"/>
        <xdr:cNvSpPr txBox="1"/>
      </xdr:nvSpPr>
      <xdr:spPr>
        <a:xfrm>
          <a:off x="13131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77107</xdr:rowOff>
    </xdr:from>
    <xdr:to>
      <xdr:col>81</xdr:col>
      <xdr:colOff>95250</xdr:colOff>
      <xdr:row>42</xdr:row>
      <xdr:rowOff>7257</xdr:rowOff>
    </xdr:to>
    <xdr:sp macro="" textlink="">
      <xdr:nvSpPr>
        <xdr:cNvPr id="400" name="楕円 399"/>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49184</xdr:rowOff>
    </xdr:from>
    <xdr:ext cx="762000" cy="259045"/>
    <xdr:sp macro="" textlink="">
      <xdr:nvSpPr>
        <xdr:cNvPr id="401" name="公債費負担の状況該当値テキスト"/>
        <xdr:cNvSpPr txBox="1"/>
      </xdr:nvSpPr>
      <xdr:spPr>
        <a:xfrm>
          <a:off x="17106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402" name="楕円 401"/>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403" name="テキスト ボックス 402"/>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132262</xdr:rowOff>
    </xdr:from>
    <xdr:to>
      <xdr:col>73</xdr:col>
      <xdr:colOff>44450</xdr:colOff>
      <xdr:row>42</xdr:row>
      <xdr:rowOff>62412</xdr:rowOff>
    </xdr:to>
    <xdr:sp macro="" textlink="">
      <xdr:nvSpPr>
        <xdr:cNvPr id="404" name="楕円 403"/>
        <xdr:cNvSpPr/>
      </xdr:nvSpPr>
      <xdr:spPr>
        <a:xfrm>
          <a:off x="15240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47189</xdr:rowOff>
    </xdr:from>
    <xdr:ext cx="762000" cy="259045"/>
    <xdr:sp macro="" textlink="">
      <xdr:nvSpPr>
        <xdr:cNvPr id="405" name="テキスト ボックス 404"/>
        <xdr:cNvSpPr txBox="1"/>
      </xdr:nvSpPr>
      <xdr:spPr>
        <a:xfrm>
          <a:off x="14909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166733</xdr:rowOff>
    </xdr:from>
    <xdr:to>
      <xdr:col>68</xdr:col>
      <xdr:colOff>203200</xdr:colOff>
      <xdr:row>42</xdr:row>
      <xdr:rowOff>96883</xdr:rowOff>
    </xdr:to>
    <xdr:sp macro="" textlink="">
      <xdr:nvSpPr>
        <xdr:cNvPr id="406" name="楕円 405"/>
        <xdr:cNvSpPr/>
      </xdr:nvSpPr>
      <xdr:spPr>
        <a:xfrm>
          <a:off x="14351000" y="71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81660</xdr:rowOff>
    </xdr:from>
    <xdr:ext cx="762000" cy="259045"/>
    <xdr:sp macro="" textlink="">
      <xdr:nvSpPr>
        <xdr:cNvPr id="407" name="テキスト ボックス 406"/>
        <xdr:cNvSpPr txBox="1"/>
      </xdr:nvSpPr>
      <xdr:spPr>
        <a:xfrm>
          <a:off x="14020800" y="728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50437</xdr:rowOff>
    </xdr:from>
    <xdr:to>
      <xdr:col>64</xdr:col>
      <xdr:colOff>152400</xdr:colOff>
      <xdr:row>42</xdr:row>
      <xdr:rowOff>152037</xdr:rowOff>
    </xdr:to>
    <xdr:sp macro="" textlink="">
      <xdr:nvSpPr>
        <xdr:cNvPr id="408" name="楕円 407"/>
        <xdr:cNvSpPr/>
      </xdr:nvSpPr>
      <xdr:spPr>
        <a:xfrm>
          <a:off x="13462000" y="72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136814</xdr:rowOff>
    </xdr:from>
    <xdr:ext cx="762000" cy="259045"/>
    <xdr:sp macro="" textlink="">
      <xdr:nvSpPr>
        <xdr:cNvPr id="409" name="テキスト ボックス 408"/>
        <xdr:cNvSpPr txBox="1"/>
      </xdr:nvSpPr>
      <xdr:spPr>
        <a:xfrm>
          <a:off x="13131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新たな市債の発行額が償還額を上回ったが、基金の積み立て等により指標改善が進んでいる。しかし、全国平均や類似団体平均を上回っている。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については、市債発行が伴う事業の増加を予定していることから、一時的には指数の悪化が見込まれる。長期的には市債の発行額抑制のほか、公営企業債も含めた起債残高が毎年減少することにより、改善傾向になることを見込んでい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49064</xdr:rowOff>
    </xdr:from>
    <xdr:to>
      <xdr:col>81</xdr:col>
      <xdr:colOff>44450</xdr:colOff>
      <xdr:row>15</xdr:row>
      <xdr:rowOff>149606</xdr:rowOff>
    </xdr:to>
    <xdr:cxnSp macro="">
      <xdr:nvCxnSpPr>
        <xdr:cNvPr id="443" name="直線コネクタ 442"/>
        <xdr:cNvCxnSpPr/>
      </xdr:nvCxnSpPr>
      <xdr:spPr>
        <a:xfrm flipV="1">
          <a:off x="16179800" y="2620814"/>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149606</xdr:rowOff>
    </xdr:from>
    <xdr:to>
      <xdr:col>77</xdr:col>
      <xdr:colOff>44450</xdr:colOff>
      <xdr:row>16</xdr:row>
      <xdr:rowOff>63415</xdr:rowOff>
    </xdr:to>
    <xdr:cxnSp macro="">
      <xdr:nvCxnSpPr>
        <xdr:cNvPr id="446" name="直線コネクタ 445"/>
        <xdr:cNvCxnSpPr/>
      </xdr:nvCxnSpPr>
      <xdr:spPr>
        <a:xfrm flipV="1">
          <a:off x="15290800" y="2721356"/>
          <a:ext cx="8890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63415</xdr:rowOff>
    </xdr:from>
    <xdr:to>
      <xdr:col>72</xdr:col>
      <xdr:colOff>203200</xdr:colOff>
      <xdr:row>17</xdr:row>
      <xdr:rowOff>34332</xdr:rowOff>
    </xdr:to>
    <xdr:cxnSp macro="">
      <xdr:nvCxnSpPr>
        <xdr:cNvPr id="449" name="直線コネクタ 448"/>
        <xdr:cNvCxnSpPr/>
      </xdr:nvCxnSpPr>
      <xdr:spPr>
        <a:xfrm flipV="1">
          <a:off x="14401800" y="2806615"/>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34332</xdr:rowOff>
    </xdr:from>
    <xdr:to>
      <xdr:col>68</xdr:col>
      <xdr:colOff>152400</xdr:colOff>
      <xdr:row>18</xdr:row>
      <xdr:rowOff>14097</xdr:rowOff>
    </xdr:to>
    <xdr:cxnSp macro="">
      <xdr:nvCxnSpPr>
        <xdr:cNvPr id="452" name="直線コネクタ 451"/>
        <xdr:cNvCxnSpPr/>
      </xdr:nvCxnSpPr>
      <xdr:spPr>
        <a:xfrm flipV="1">
          <a:off x="13512800" y="2948982"/>
          <a:ext cx="889000" cy="1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6" name="テキスト ボックス 455"/>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169714</xdr:rowOff>
    </xdr:from>
    <xdr:to>
      <xdr:col>81</xdr:col>
      <xdr:colOff>95250</xdr:colOff>
      <xdr:row>15</xdr:row>
      <xdr:rowOff>99864</xdr:rowOff>
    </xdr:to>
    <xdr:sp macro="" textlink="">
      <xdr:nvSpPr>
        <xdr:cNvPr id="462" name="楕円 461"/>
        <xdr:cNvSpPr/>
      </xdr:nvSpPr>
      <xdr:spPr>
        <a:xfrm>
          <a:off x="16967200" y="25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141791</xdr:rowOff>
    </xdr:from>
    <xdr:ext cx="762000" cy="259045"/>
    <xdr:sp macro="" textlink="">
      <xdr:nvSpPr>
        <xdr:cNvPr id="463" name="将来負担の状況該当値テキスト"/>
        <xdr:cNvSpPr txBox="1"/>
      </xdr:nvSpPr>
      <xdr:spPr>
        <a:xfrm>
          <a:off x="17106900" y="254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98806</xdr:rowOff>
    </xdr:from>
    <xdr:to>
      <xdr:col>77</xdr:col>
      <xdr:colOff>95250</xdr:colOff>
      <xdr:row>16</xdr:row>
      <xdr:rowOff>28956</xdr:rowOff>
    </xdr:to>
    <xdr:sp macro="" textlink="">
      <xdr:nvSpPr>
        <xdr:cNvPr id="464" name="楕円 463"/>
        <xdr:cNvSpPr/>
      </xdr:nvSpPr>
      <xdr:spPr>
        <a:xfrm>
          <a:off x="16129000" y="26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13733</xdr:rowOff>
    </xdr:from>
    <xdr:ext cx="736600" cy="259045"/>
    <xdr:sp macro="" textlink="">
      <xdr:nvSpPr>
        <xdr:cNvPr id="465" name="テキスト ボックス 464"/>
        <xdr:cNvSpPr txBox="1"/>
      </xdr:nvSpPr>
      <xdr:spPr>
        <a:xfrm>
          <a:off x="15798800" y="275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12615</xdr:rowOff>
    </xdr:from>
    <xdr:to>
      <xdr:col>73</xdr:col>
      <xdr:colOff>44450</xdr:colOff>
      <xdr:row>16</xdr:row>
      <xdr:rowOff>114215</xdr:rowOff>
    </xdr:to>
    <xdr:sp macro="" textlink="">
      <xdr:nvSpPr>
        <xdr:cNvPr id="466" name="楕円 465"/>
        <xdr:cNvSpPr/>
      </xdr:nvSpPr>
      <xdr:spPr>
        <a:xfrm>
          <a:off x="15240000" y="27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98992</xdr:rowOff>
    </xdr:from>
    <xdr:ext cx="762000" cy="259045"/>
    <xdr:sp macro="" textlink="">
      <xdr:nvSpPr>
        <xdr:cNvPr id="467" name="テキスト ボックス 466"/>
        <xdr:cNvSpPr txBox="1"/>
      </xdr:nvSpPr>
      <xdr:spPr>
        <a:xfrm>
          <a:off x="14909800" y="284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154982</xdr:rowOff>
    </xdr:from>
    <xdr:to>
      <xdr:col>68</xdr:col>
      <xdr:colOff>203200</xdr:colOff>
      <xdr:row>17</xdr:row>
      <xdr:rowOff>85132</xdr:rowOff>
    </xdr:to>
    <xdr:sp macro="" textlink="">
      <xdr:nvSpPr>
        <xdr:cNvPr id="468" name="楕円 467"/>
        <xdr:cNvSpPr/>
      </xdr:nvSpPr>
      <xdr:spPr>
        <a:xfrm>
          <a:off x="14351000" y="28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69909</xdr:rowOff>
    </xdr:from>
    <xdr:ext cx="762000" cy="259045"/>
    <xdr:sp macro="" textlink="">
      <xdr:nvSpPr>
        <xdr:cNvPr id="469" name="テキスト ボックス 468"/>
        <xdr:cNvSpPr txBox="1"/>
      </xdr:nvSpPr>
      <xdr:spPr>
        <a:xfrm>
          <a:off x="14020800" y="298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134747</xdr:rowOff>
    </xdr:from>
    <xdr:to>
      <xdr:col>64</xdr:col>
      <xdr:colOff>152400</xdr:colOff>
      <xdr:row>18</xdr:row>
      <xdr:rowOff>64897</xdr:rowOff>
    </xdr:to>
    <xdr:sp macro="" textlink="">
      <xdr:nvSpPr>
        <xdr:cNvPr id="470" name="楕円 469"/>
        <xdr:cNvSpPr/>
      </xdr:nvSpPr>
      <xdr:spPr>
        <a:xfrm>
          <a:off x="13462000" y="30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49674</xdr:rowOff>
    </xdr:from>
    <xdr:ext cx="762000" cy="259045"/>
    <xdr:sp macro="" textlink="">
      <xdr:nvSpPr>
        <xdr:cNvPr id="471" name="テキスト ボックス 470"/>
        <xdr:cNvSpPr txBox="1"/>
      </xdr:nvSpPr>
      <xdr:spPr>
        <a:xfrm>
          <a:off x="13131800" y="313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48,963
48,417
693.05
31,199,096
30,314,423
810,706
16,718,585
26,757,640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３０年度において類似団体平均と比べて高い水準にある。本市の職員数は、「類似団体別職員数」との比較では超過しているものの、人口・面積比による「定員回帰指標」との比較では、職員数が不足している状況である。このため、職員適正化計画では急激なサービスの低下を招くことがないよう将来展望人口等に見合った職員数を検討し、年次別削減目標に基づき正規職員の削減を進めており、決算額では減少している状況である。</a:t>
          </a:r>
        </a:p>
        <a:p>
          <a:r>
            <a:rPr kumimoji="1" lang="ja-JP" altLang="en-US" sz="1100">
              <a:latin typeface="ＭＳ Ｐゴシック" panose="020B0600070205080204" pitchFamily="50" charset="-128"/>
              <a:ea typeface="ＭＳ Ｐゴシック" panose="020B0600070205080204" pitchFamily="50" charset="-128"/>
            </a:rPr>
            <a:t>　今後、会計年度任用職員制度の施行に伴い人件費の増加が見込まれることから、指定管理者制度の推進や更なる人員削減など、適正な定員管理を通して人件費の抑制に努める必要がある。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1270</xdr:rowOff>
    </xdr:to>
    <xdr:cxnSp macro="">
      <xdr:nvCxnSpPr>
        <xdr:cNvPr id="66" name="直線コネクタ 65"/>
        <xdr:cNvCxnSpPr/>
      </xdr:nvCxnSpPr>
      <xdr:spPr>
        <a:xfrm flipV="1">
          <a:off x="3987800" y="6337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1270</xdr:rowOff>
    </xdr:to>
    <xdr:cxnSp macro="">
      <xdr:nvCxnSpPr>
        <xdr:cNvPr id="69" name="直線コネクタ 68"/>
        <xdr:cNvCxnSpPr/>
      </xdr:nvCxnSpPr>
      <xdr:spPr>
        <a:xfrm>
          <a:off x="3098800" y="6283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111760</xdr:rowOff>
    </xdr:to>
    <xdr:cxnSp macro="">
      <xdr:nvCxnSpPr>
        <xdr:cNvPr id="72" name="直線コネクタ 71"/>
        <xdr:cNvCxnSpPr/>
      </xdr:nvCxnSpPr>
      <xdr:spPr>
        <a:xfrm>
          <a:off x="2209800" y="625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81280</xdr:rowOff>
    </xdr:to>
    <xdr:cxnSp macro="">
      <xdr:nvCxnSpPr>
        <xdr:cNvPr id="75" name="直線コネクタ 74"/>
        <xdr:cNvCxnSpPr/>
      </xdr:nvCxnSpPr>
      <xdr:spPr>
        <a:xfrm>
          <a:off x="1320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90" name="テキスト ボックス 89"/>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92" name="テキスト ボックス 91"/>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物件費に係る経常収支比率については、昨年度から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％上昇しており、県平均や類似団体よりも上回っている状況である。これは、当市は保有する施設が多いためである。また、決算額で前年度より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％上昇している状況である。今後も引き続き、事務事業の見直し等により、公共施設の再編整備を推進し、施設管理費用の削減や委託事業の見直しを進める必要がある。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104140</xdr:rowOff>
    </xdr:from>
    <xdr:to>
      <xdr:col>82</xdr:col>
      <xdr:colOff>107950</xdr:colOff>
      <xdr:row>19</xdr:row>
      <xdr:rowOff>8890</xdr:rowOff>
    </xdr:to>
    <xdr:cxnSp macro="">
      <xdr:nvCxnSpPr>
        <xdr:cNvPr id="127" name="直線コネクタ 126"/>
        <xdr:cNvCxnSpPr/>
      </xdr:nvCxnSpPr>
      <xdr:spPr>
        <a:xfrm>
          <a:off x="15671800" y="31902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18</xdr:row>
      <xdr:rowOff>104140</xdr:rowOff>
    </xdr:to>
    <xdr:cxnSp macro="">
      <xdr:nvCxnSpPr>
        <xdr:cNvPr id="130" name="直線コネクタ 129"/>
        <xdr:cNvCxnSpPr/>
      </xdr:nvCxnSpPr>
      <xdr:spPr>
        <a:xfrm>
          <a:off x="14782800" y="3129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20320</xdr:rowOff>
    </xdr:from>
    <xdr:to>
      <xdr:col>73</xdr:col>
      <xdr:colOff>180975</xdr:colOff>
      <xdr:row>18</xdr:row>
      <xdr:rowOff>43180</xdr:rowOff>
    </xdr:to>
    <xdr:cxnSp macro="">
      <xdr:nvCxnSpPr>
        <xdr:cNvPr id="133" name="直線コネクタ 132"/>
        <xdr:cNvCxnSpPr/>
      </xdr:nvCxnSpPr>
      <xdr:spPr>
        <a:xfrm>
          <a:off x="13893800" y="3106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20320</xdr:rowOff>
    </xdr:from>
    <xdr:to>
      <xdr:col>69</xdr:col>
      <xdr:colOff>92075</xdr:colOff>
      <xdr:row>18</xdr:row>
      <xdr:rowOff>20320</xdr:rowOff>
    </xdr:to>
    <xdr:cxnSp macro="">
      <xdr:nvCxnSpPr>
        <xdr:cNvPr id="136" name="直線コネクタ 135"/>
        <xdr:cNvCxnSpPr/>
      </xdr:nvCxnSpPr>
      <xdr:spPr>
        <a:xfrm>
          <a:off x="13004800" y="3106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129540</xdr:rowOff>
    </xdr:from>
    <xdr:to>
      <xdr:col>82</xdr:col>
      <xdr:colOff>158750</xdr:colOff>
      <xdr:row>19</xdr:row>
      <xdr:rowOff>59690</xdr:rowOff>
    </xdr:to>
    <xdr:sp macro="" textlink="">
      <xdr:nvSpPr>
        <xdr:cNvPr id="146" name="楕円 145"/>
        <xdr:cNvSpPr/>
      </xdr:nvSpPr>
      <xdr:spPr>
        <a:xfrm>
          <a:off x="164592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101617</xdr:rowOff>
    </xdr:from>
    <xdr:ext cx="762000" cy="259045"/>
    <xdr:sp macro="" textlink="">
      <xdr:nvSpPr>
        <xdr:cNvPr id="147" name="物件費該当値テキスト"/>
        <xdr:cNvSpPr txBox="1"/>
      </xdr:nvSpPr>
      <xdr:spPr>
        <a:xfrm>
          <a:off x="165989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53340</xdr:rowOff>
    </xdr:from>
    <xdr:to>
      <xdr:col>78</xdr:col>
      <xdr:colOff>120650</xdr:colOff>
      <xdr:row>18</xdr:row>
      <xdr:rowOff>154940</xdr:rowOff>
    </xdr:to>
    <xdr:sp macro="" textlink="">
      <xdr:nvSpPr>
        <xdr:cNvPr id="148" name="楕円 147"/>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49" name="テキスト ボックス 148"/>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50" name="楕円 149"/>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78757</xdr:rowOff>
    </xdr:from>
    <xdr:ext cx="762000" cy="259045"/>
    <xdr:sp macro="" textlink="">
      <xdr:nvSpPr>
        <xdr:cNvPr id="151" name="テキスト ボックス 150"/>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140970</xdr:rowOff>
    </xdr:from>
    <xdr:to>
      <xdr:col>69</xdr:col>
      <xdr:colOff>142875</xdr:colOff>
      <xdr:row>18</xdr:row>
      <xdr:rowOff>71120</xdr:rowOff>
    </xdr:to>
    <xdr:sp macro="" textlink="">
      <xdr:nvSpPr>
        <xdr:cNvPr id="152" name="楕円 151"/>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55897</xdr:rowOff>
    </xdr:from>
    <xdr:ext cx="762000" cy="259045"/>
    <xdr:sp macro="" textlink="">
      <xdr:nvSpPr>
        <xdr:cNvPr id="153" name="テキスト ボックス 152"/>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4" name="楕円 153"/>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55897</xdr:rowOff>
    </xdr:from>
    <xdr:ext cx="762000" cy="259045"/>
    <xdr:sp macro="" textlink="">
      <xdr:nvSpPr>
        <xdr:cNvPr id="155" name="テキスト ボックス 154"/>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県や類似団体平均と比較して低い水準であり、前年度比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％減であるが、決算額構成比の</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と大きなウエイトを占めている。</a:t>
          </a:r>
        </a:p>
        <a:p>
          <a:r>
            <a:rPr kumimoji="1" lang="ja-JP" altLang="en-US" sz="1300">
              <a:latin typeface="ＭＳ Ｐゴシック" panose="020B0600070205080204" pitchFamily="50" charset="-128"/>
              <a:ea typeface="ＭＳ Ｐゴシック" panose="020B0600070205080204" pitchFamily="50" charset="-128"/>
            </a:rPr>
            <a:t>　今後も、生活保護や児童・高齢者福祉に伴う経費は高い水準で推移し、義務的経費の硬直化が予想されることから、事務事業の精査とともに給付の適正化に努める必要がある。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154432</xdr:rowOff>
    </xdr:from>
    <xdr:to>
      <xdr:col>24</xdr:col>
      <xdr:colOff>25400</xdr:colOff>
      <xdr:row>55</xdr:row>
      <xdr:rowOff>1270</xdr:rowOff>
    </xdr:to>
    <xdr:cxnSp macro="">
      <xdr:nvCxnSpPr>
        <xdr:cNvPr id="186" name="直線コネクタ 185"/>
        <xdr:cNvCxnSpPr/>
      </xdr:nvCxnSpPr>
      <xdr:spPr>
        <a:xfrm flipV="1">
          <a:off x="3987800" y="94127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1270</xdr:rowOff>
    </xdr:to>
    <xdr:cxnSp macro="">
      <xdr:nvCxnSpPr>
        <xdr:cNvPr id="189" name="直線コネクタ 188"/>
        <xdr:cNvCxnSpPr/>
      </xdr:nvCxnSpPr>
      <xdr:spPr>
        <a:xfrm>
          <a:off x="3098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19558</xdr:rowOff>
    </xdr:to>
    <xdr:cxnSp macro="">
      <xdr:nvCxnSpPr>
        <xdr:cNvPr id="192" name="直線コネクタ 191"/>
        <xdr:cNvCxnSpPr/>
      </xdr:nvCxnSpPr>
      <xdr:spPr>
        <a:xfrm flipV="1">
          <a:off x="2209800" y="93853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117856</xdr:rowOff>
    </xdr:from>
    <xdr:to>
      <xdr:col>11</xdr:col>
      <xdr:colOff>9525</xdr:colOff>
      <xdr:row>55</xdr:row>
      <xdr:rowOff>19558</xdr:rowOff>
    </xdr:to>
    <xdr:cxnSp macro="">
      <xdr:nvCxnSpPr>
        <xdr:cNvPr id="195" name="直線コネクタ 194"/>
        <xdr:cNvCxnSpPr/>
      </xdr:nvCxnSpPr>
      <xdr:spPr>
        <a:xfrm>
          <a:off x="1320800" y="93761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57421</xdr:rowOff>
    </xdr:from>
    <xdr:ext cx="762000" cy="259045"/>
    <xdr:sp macro="" textlink="">
      <xdr:nvSpPr>
        <xdr:cNvPr id="199" name="テキスト ボックス 198"/>
        <xdr:cNvSpPr txBox="1"/>
      </xdr:nvSpPr>
      <xdr:spPr>
        <a:xfrm>
          <a:off x="939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103632</xdr:rowOff>
    </xdr:from>
    <xdr:to>
      <xdr:col>24</xdr:col>
      <xdr:colOff>76200</xdr:colOff>
      <xdr:row>55</xdr:row>
      <xdr:rowOff>33782</xdr:rowOff>
    </xdr:to>
    <xdr:sp macro="" textlink="">
      <xdr:nvSpPr>
        <xdr:cNvPr id="205" name="楕円 204"/>
        <xdr:cNvSpPr/>
      </xdr:nvSpPr>
      <xdr:spPr>
        <a:xfrm>
          <a:off x="47752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120159</xdr:rowOff>
    </xdr:from>
    <xdr:ext cx="762000" cy="259045"/>
    <xdr:sp macro="" textlink="">
      <xdr:nvSpPr>
        <xdr:cNvPr id="206" name="扶助費該当値テキスト"/>
        <xdr:cNvSpPr txBox="1"/>
      </xdr:nvSpPr>
      <xdr:spPr>
        <a:xfrm>
          <a:off x="4914900" y="920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7" name="楕円 206"/>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08" name="テキスト ボックス 207"/>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9" name="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140208</xdr:rowOff>
    </xdr:from>
    <xdr:to>
      <xdr:col>11</xdr:col>
      <xdr:colOff>60325</xdr:colOff>
      <xdr:row>55</xdr:row>
      <xdr:rowOff>70358</xdr:rowOff>
    </xdr:to>
    <xdr:sp macro="" textlink="">
      <xdr:nvSpPr>
        <xdr:cNvPr id="211" name="楕円 210"/>
        <xdr:cNvSpPr/>
      </xdr:nvSpPr>
      <xdr:spPr>
        <a:xfrm>
          <a:off x="2159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80535</xdr:rowOff>
    </xdr:from>
    <xdr:ext cx="762000" cy="259045"/>
    <xdr:sp macro="" textlink="">
      <xdr:nvSpPr>
        <xdr:cNvPr id="212" name="テキスト ボックス 211"/>
        <xdr:cNvSpPr txBox="1"/>
      </xdr:nvSpPr>
      <xdr:spPr>
        <a:xfrm>
          <a:off x="1828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67056</xdr:rowOff>
    </xdr:from>
    <xdr:to>
      <xdr:col>6</xdr:col>
      <xdr:colOff>171450</xdr:colOff>
      <xdr:row>54</xdr:row>
      <xdr:rowOff>168656</xdr:rowOff>
    </xdr:to>
    <xdr:sp macro="" textlink="">
      <xdr:nvSpPr>
        <xdr:cNvPr id="213" name="楕円 212"/>
        <xdr:cNvSpPr/>
      </xdr:nvSpPr>
      <xdr:spPr>
        <a:xfrm>
          <a:off x="1270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7383</xdr:rowOff>
    </xdr:from>
    <xdr:ext cx="762000" cy="259045"/>
    <xdr:sp macro="" textlink="">
      <xdr:nvSpPr>
        <xdr:cNvPr id="214" name="テキスト ボックス 213"/>
        <xdr:cNvSpPr txBox="1"/>
      </xdr:nvSpPr>
      <xdr:spPr>
        <a:xfrm>
          <a:off x="939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同様、類似団体の平均より下回っている状況ではあるが、国民健康保険や後期高齢者医療、介護保険などの社会保障に関する特別会計への繰出金が慢性的に高止まりしているため、高齢者福祉対策が急務となっ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39370</xdr:rowOff>
    </xdr:to>
    <xdr:cxnSp macro="">
      <xdr:nvCxnSpPr>
        <xdr:cNvPr id="247" name="直線コネクタ 246"/>
        <xdr:cNvCxnSpPr/>
      </xdr:nvCxnSpPr>
      <xdr:spPr>
        <a:xfrm>
          <a:off x="15671800" y="9469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58</xdr:row>
      <xdr:rowOff>157480</xdr:rowOff>
    </xdr:to>
    <xdr:cxnSp macro="">
      <xdr:nvCxnSpPr>
        <xdr:cNvPr id="250" name="直線コネクタ 249"/>
        <xdr:cNvCxnSpPr/>
      </xdr:nvCxnSpPr>
      <xdr:spPr>
        <a:xfrm flipV="1">
          <a:off x="14782800" y="9469120"/>
          <a:ext cx="889000" cy="6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134620</xdr:rowOff>
    </xdr:from>
    <xdr:to>
      <xdr:col>73</xdr:col>
      <xdr:colOff>180975</xdr:colOff>
      <xdr:row>58</xdr:row>
      <xdr:rowOff>157480</xdr:rowOff>
    </xdr:to>
    <xdr:cxnSp macro="">
      <xdr:nvCxnSpPr>
        <xdr:cNvPr id="253" name="直線コネクタ 252"/>
        <xdr:cNvCxnSpPr/>
      </xdr:nvCxnSpPr>
      <xdr:spPr>
        <a:xfrm>
          <a:off x="13893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58</xdr:row>
      <xdr:rowOff>157480</xdr:rowOff>
    </xdr:to>
    <xdr:cxnSp macro="">
      <xdr:nvCxnSpPr>
        <xdr:cNvPr id="256" name="直線コネクタ 255"/>
        <xdr:cNvCxnSpPr/>
      </xdr:nvCxnSpPr>
      <xdr:spPr>
        <a:xfrm flipV="1">
          <a:off x="13004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66" name="楕円 265"/>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67"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68" name="楕円 267"/>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69" name="テキスト ボックス 268"/>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70" name="楕円 269"/>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21607</xdr:rowOff>
    </xdr:from>
    <xdr:ext cx="762000" cy="259045"/>
    <xdr:sp macro="" textlink="">
      <xdr:nvSpPr>
        <xdr:cNvPr id="271" name="テキスト ボックス 270"/>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72" name="楕円 271"/>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170197</xdr:rowOff>
    </xdr:from>
    <xdr:ext cx="762000" cy="259045"/>
    <xdr:sp macro="" textlink="">
      <xdr:nvSpPr>
        <xdr:cNvPr id="273" name="テキスト ボックス 272"/>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106680</xdr:rowOff>
    </xdr:from>
    <xdr:to>
      <xdr:col>65</xdr:col>
      <xdr:colOff>53975</xdr:colOff>
      <xdr:row>59</xdr:row>
      <xdr:rowOff>36830</xdr:rowOff>
    </xdr:to>
    <xdr:sp macro="" textlink="">
      <xdr:nvSpPr>
        <xdr:cNvPr id="274" name="楕円 273"/>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21607</xdr:rowOff>
    </xdr:from>
    <xdr:ext cx="762000" cy="259045"/>
    <xdr:sp macro="" textlink="">
      <xdr:nvSpPr>
        <xdr:cNvPr id="275" name="テキスト ボックス 274"/>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同様、滋賀県平均および類似団体の平均を大きく上回る状況となっている。主に上・下水道や病院事業会計等への負担金のほか、市内を循環するコミュニティバスの運行経費等が大きなウエイトを占め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今後も、事務事業の見直しに加え、各種団体への補助金の見直しも含めて補助金支出の適正な執行に努める必要がある。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44704</xdr:rowOff>
    </xdr:to>
    <xdr:cxnSp macro="">
      <xdr:nvCxnSpPr>
        <xdr:cNvPr id="305" name="直線コネクタ 304"/>
        <xdr:cNvCxnSpPr/>
      </xdr:nvCxnSpPr>
      <xdr:spPr>
        <a:xfrm>
          <a:off x="15671800" y="65598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38</xdr:row>
      <xdr:rowOff>44704</xdr:rowOff>
    </xdr:to>
    <xdr:cxnSp macro="">
      <xdr:nvCxnSpPr>
        <xdr:cNvPr id="308" name="直線コネクタ 307"/>
        <xdr:cNvCxnSpPr/>
      </xdr:nvCxnSpPr>
      <xdr:spPr>
        <a:xfrm>
          <a:off x="14782800" y="6061456"/>
          <a:ext cx="889000" cy="49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28702</xdr:rowOff>
    </xdr:from>
    <xdr:to>
      <xdr:col>73</xdr:col>
      <xdr:colOff>180975</xdr:colOff>
      <xdr:row>35</xdr:row>
      <xdr:rowOff>60706</xdr:rowOff>
    </xdr:to>
    <xdr:cxnSp macro="">
      <xdr:nvCxnSpPr>
        <xdr:cNvPr id="311" name="直線コネクタ 310"/>
        <xdr:cNvCxnSpPr/>
      </xdr:nvCxnSpPr>
      <xdr:spPr>
        <a:xfrm>
          <a:off x="13893800" y="60294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28702</xdr:rowOff>
    </xdr:to>
    <xdr:cxnSp macro="">
      <xdr:nvCxnSpPr>
        <xdr:cNvPr id="314" name="直線コネクタ 313"/>
        <xdr:cNvCxnSpPr/>
      </xdr:nvCxnSpPr>
      <xdr:spPr>
        <a:xfrm>
          <a:off x="13004800" y="6002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4" name="楕円 323"/>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25"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26" name="楕円 325"/>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7" name="テキスト ボックス 326"/>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9906</xdr:rowOff>
    </xdr:from>
    <xdr:to>
      <xdr:col>74</xdr:col>
      <xdr:colOff>31750</xdr:colOff>
      <xdr:row>35</xdr:row>
      <xdr:rowOff>111506</xdr:rowOff>
    </xdr:to>
    <xdr:sp macro="" textlink="">
      <xdr:nvSpPr>
        <xdr:cNvPr id="328" name="楕円 327"/>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121683</xdr:rowOff>
    </xdr:from>
    <xdr:ext cx="762000" cy="259045"/>
    <xdr:sp macro="" textlink="">
      <xdr:nvSpPr>
        <xdr:cNvPr id="329" name="テキスト ボックス 328"/>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149352</xdr:rowOff>
    </xdr:from>
    <xdr:to>
      <xdr:col>69</xdr:col>
      <xdr:colOff>142875</xdr:colOff>
      <xdr:row>35</xdr:row>
      <xdr:rowOff>79502</xdr:rowOff>
    </xdr:to>
    <xdr:sp macro="" textlink="">
      <xdr:nvSpPr>
        <xdr:cNvPr id="330" name="楕円 329"/>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31" name="テキスト ボックス 330"/>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2" name="楕円 331"/>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3" name="テキスト ボックス 332"/>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市債発行については、事業内容を十分に精査するとともに交付税算入率の高いものを借入することとし、繰上償還を積極的に進め公債費の縮減に努めているが、公債費に係る経常収支比率は前年度比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悪化している。</a:t>
          </a:r>
        </a:p>
        <a:p>
          <a:r>
            <a:rPr kumimoji="1" lang="ja-JP" altLang="en-US" sz="1300">
              <a:latin typeface="ＭＳ Ｐゴシック" panose="020B0600070205080204" pitchFamily="50" charset="-128"/>
              <a:ea typeface="ＭＳ Ｐゴシック" panose="020B0600070205080204" pitchFamily="50" charset="-128"/>
            </a:rPr>
            <a:t>　今後は、庁舎整備や後継ごみ処理施設整備事業などの大型事業をはじめ、合併特例事業債を活用した公共事業の増進に伴い、公債費は令和２年度から上昇することを見込んでいる。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129287</xdr:rowOff>
    </xdr:from>
    <xdr:to>
      <xdr:col>24</xdr:col>
      <xdr:colOff>25400</xdr:colOff>
      <xdr:row>77</xdr:row>
      <xdr:rowOff>161289</xdr:rowOff>
    </xdr:to>
    <xdr:cxnSp macro="">
      <xdr:nvCxnSpPr>
        <xdr:cNvPr id="363" name="直線コネクタ 362"/>
        <xdr:cNvCxnSpPr/>
      </xdr:nvCxnSpPr>
      <xdr:spPr>
        <a:xfrm>
          <a:off x="3987800" y="133309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129287</xdr:rowOff>
    </xdr:from>
    <xdr:to>
      <xdr:col>19</xdr:col>
      <xdr:colOff>187325</xdr:colOff>
      <xdr:row>78</xdr:row>
      <xdr:rowOff>21844</xdr:rowOff>
    </xdr:to>
    <xdr:cxnSp macro="">
      <xdr:nvCxnSpPr>
        <xdr:cNvPr id="366" name="直線コネクタ 365"/>
        <xdr:cNvCxnSpPr/>
      </xdr:nvCxnSpPr>
      <xdr:spPr>
        <a:xfrm flipV="1">
          <a:off x="3098800" y="133309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21844</xdr:rowOff>
    </xdr:to>
    <xdr:cxnSp macro="">
      <xdr:nvCxnSpPr>
        <xdr:cNvPr id="369" name="直線コネクタ 368"/>
        <xdr:cNvCxnSpPr/>
      </xdr:nvCxnSpPr>
      <xdr:spPr>
        <a:xfrm>
          <a:off x="2209800" y="133720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21844</xdr:rowOff>
    </xdr:to>
    <xdr:cxnSp macro="">
      <xdr:nvCxnSpPr>
        <xdr:cNvPr id="372" name="直線コネクタ 371"/>
        <xdr:cNvCxnSpPr/>
      </xdr:nvCxnSpPr>
      <xdr:spPr>
        <a:xfrm flipV="1">
          <a:off x="1320800" y="133720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82" name="楕円 381"/>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83"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78487</xdr:rowOff>
    </xdr:from>
    <xdr:to>
      <xdr:col>20</xdr:col>
      <xdr:colOff>38100</xdr:colOff>
      <xdr:row>78</xdr:row>
      <xdr:rowOff>8637</xdr:rowOff>
    </xdr:to>
    <xdr:sp macro="" textlink="">
      <xdr:nvSpPr>
        <xdr:cNvPr id="384" name="楕円 383"/>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164864</xdr:rowOff>
    </xdr:from>
    <xdr:ext cx="736600" cy="259045"/>
    <xdr:sp macro="" textlink="">
      <xdr:nvSpPr>
        <xdr:cNvPr id="385" name="テキスト ボックス 384"/>
        <xdr:cNvSpPr txBox="1"/>
      </xdr:nvSpPr>
      <xdr:spPr>
        <a:xfrm>
          <a:off x="3606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86" name="楕円 385"/>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87" name="テキスト ボックス 386"/>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388" name="楕円 387"/>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89" name="テキスト ボックス 388"/>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90" name="楕円 389"/>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91" name="テキスト ボックス 390"/>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人件費は職員削減が進む反面、施設の統廃合や組織のスリム化が進んでいない状況である。扶助費と介護保険事業等への繰出にかかる社会保障費は、年々増加傾向にある。</a:t>
          </a:r>
        </a:p>
        <a:p>
          <a:r>
            <a:rPr kumimoji="1" lang="ja-JP" altLang="en-US" sz="1300">
              <a:latin typeface="ＭＳ Ｐゴシック" panose="020B0600070205080204" pitchFamily="50" charset="-128"/>
              <a:ea typeface="ＭＳ Ｐゴシック" panose="020B0600070205080204" pitchFamily="50" charset="-128"/>
            </a:rPr>
            <a:t>　住民サービスを維持しながら事務の効率化を進めるとともに、更なる経費削減に努める必要がある。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40132</xdr:rowOff>
    </xdr:from>
    <xdr:to>
      <xdr:col>82</xdr:col>
      <xdr:colOff>107950</xdr:colOff>
      <xdr:row>78</xdr:row>
      <xdr:rowOff>72137</xdr:rowOff>
    </xdr:to>
    <xdr:cxnSp macro="">
      <xdr:nvCxnSpPr>
        <xdr:cNvPr id="422" name="直線コネクタ 421"/>
        <xdr:cNvCxnSpPr/>
      </xdr:nvCxnSpPr>
      <xdr:spPr>
        <a:xfrm>
          <a:off x="15671800" y="13413232"/>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78</xdr:row>
      <xdr:rowOff>40132</xdr:rowOff>
    </xdr:to>
    <xdr:cxnSp macro="">
      <xdr:nvCxnSpPr>
        <xdr:cNvPr id="425" name="直線コネクタ 424"/>
        <xdr:cNvCxnSpPr/>
      </xdr:nvCxnSpPr>
      <xdr:spPr>
        <a:xfrm>
          <a:off x="14782800" y="1319834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122428</xdr:rowOff>
    </xdr:from>
    <xdr:to>
      <xdr:col>73</xdr:col>
      <xdr:colOff>180975</xdr:colOff>
      <xdr:row>76</xdr:row>
      <xdr:rowOff>168148</xdr:rowOff>
    </xdr:to>
    <xdr:cxnSp macro="">
      <xdr:nvCxnSpPr>
        <xdr:cNvPr id="428" name="直線コネクタ 427"/>
        <xdr:cNvCxnSpPr/>
      </xdr:nvCxnSpPr>
      <xdr:spPr>
        <a:xfrm>
          <a:off x="13893800" y="13152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122428</xdr:rowOff>
    </xdr:to>
    <xdr:cxnSp macro="">
      <xdr:nvCxnSpPr>
        <xdr:cNvPr id="431" name="直線コネクタ 430"/>
        <xdr:cNvCxnSpPr/>
      </xdr:nvCxnSpPr>
      <xdr:spPr>
        <a:xfrm>
          <a:off x="13004800" y="130749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1" name="楕円 440"/>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42"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43" name="楕円 442"/>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44" name="テキスト ボックス 443"/>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45" name="楕円 444"/>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46" name="テキスト ボックス 44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71628</xdr:rowOff>
    </xdr:from>
    <xdr:to>
      <xdr:col>69</xdr:col>
      <xdr:colOff>142875</xdr:colOff>
      <xdr:row>77</xdr:row>
      <xdr:rowOff>1778</xdr:rowOff>
    </xdr:to>
    <xdr:sp macro="" textlink="">
      <xdr:nvSpPr>
        <xdr:cNvPr id="447" name="楕円 446"/>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48" name="テキスト ボックス 447"/>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49" name="楕円 448"/>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50" name="テキスト ボックス 449"/>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142066</xdr:rowOff>
    </xdr:from>
    <xdr:to>
      <xdr:col>29</xdr:col>
      <xdr:colOff>127000</xdr:colOff>
      <xdr:row>13</xdr:row>
      <xdr:rowOff>146834</xdr:rowOff>
    </xdr:to>
    <xdr:cxnSp macro="">
      <xdr:nvCxnSpPr>
        <xdr:cNvPr id="52" name="直線コネクタ 51"/>
        <xdr:cNvCxnSpPr/>
      </xdr:nvCxnSpPr>
      <xdr:spPr bwMode="auto">
        <a:xfrm>
          <a:off x="5003800" y="2418541"/>
          <a:ext cx="647700" cy="4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142066</xdr:rowOff>
    </xdr:from>
    <xdr:to>
      <xdr:col>26</xdr:col>
      <xdr:colOff>50800</xdr:colOff>
      <xdr:row>14</xdr:row>
      <xdr:rowOff>6735</xdr:rowOff>
    </xdr:to>
    <xdr:cxnSp macro="">
      <xdr:nvCxnSpPr>
        <xdr:cNvPr id="55" name="直線コネクタ 54"/>
        <xdr:cNvCxnSpPr/>
      </xdr:nvCxnSpPr>
      <xdr:spPr bwMode="auto">
        <a:xfrm flipV="1">
          <a:off x="4305300" y="2418541"/>
          <a:ext cx="698500" cy="36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164387</xdr:rowOff>
    </xdr:from>
    <xdr:to>
      <xdr:col>22</xdr:col>
      <xdr:colOff>114300</xdr:colOff>
      <xdr:row>14</xdr:row>
      <xdr:rowOff>6735</xdr:rowOff>
    </xdr:to>
    <xdr:cxnSp macro="">
      <xdr:nvCxnSpPr>
        <xdr:cNvPr id="58" name="直線コネクタ 57"/>
        <xdr:cNvCxnSpPr/>
      </xdr:nvCxnSpPr>
      <xdr:spPr bwMode="auto">
        <a:xfrm>
          <a:off x="3606800" y="2440862"/>
          <a:ext cx="698500" cy="13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164387</xdr:rowOff>
    </xdr:from>
    <xdr:to>
      <xdr:col>18</xdr:col>
      <xdr:colOff>177800</xdr:colOff>
      <xdr:row>14</xdr:row>
      <xdr:rowOff>33824</xdr:rowOff>
    </xdr:to>
    <xdr:cxnSp macro="">
      <xdr:nvCxnSpPr>
        <xdr:cNvPr id="61" name="直線コネクタ 60"/>
        <xdr:cNvCxnSpPr/>
      </xdr:nvCxnSpPr>
      <xdr:spPr bwMode="auto">
        <a:xfrm flipV="1">
          <a:off x="2908300" y="2440862"/>
          <a:ext cx="698500" cy="40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96034</xdr:rowOff>
    </xdr:from>
    <xdr:to>
      <xdr:col>29</xdr:col>
      <xdr:colOff>177800</xdr:colOff>
      <xdr:row>14</xdr:row>
      <xdr:rowOff>26184</xdr:rowOff>
    </xdr:to>
    <xdr:sp macro="" textlink="">
      <xdr:nvSpPr>
        <xdr:cNvPr id="71" name="楕円 70"/>
        <xdr:cNvSpPr/>
      </xdr:nvSpPr>
      <xdr:spPr bwMode="auto">
        <a:xfrm>
          <a:off x="5600700" y="2372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112561</xdr:rowOff>
    </xdr:from>
    <xdr:ext cx="762000" cy="259045"/>
    <xdr:sp macro="" textlink="">
      <xdr:nvSpPr>
        <xdr:cNvPr id="72" name="人口1人当たり決算額の推移該当値テキスト130"/>
        <xdr:cNvSpPr txBox="1"/>
      </xdr:nvSpPr>
      <xdr:spPr>
        <a:xfrm>
          <a:off x="5740400" y="221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91266</xdr:rowOff>
    </xdr:from>
    <xdr:to>
      <xdr:col>26</xdr:col>
      <xdr:colOff>101600</xdr:colOff>
      <xdr:row>14</xdr:row>
      <xdr:rowOff>21416</xdr:rowOff>
    </xdr:to>
    <xdr:sp macro="" textlink="">
      <xdr:nvSpPr>
        <xdr:cNvPr id="73" name="楕円 72"/>
        <xdr:cNvSpPr/>
      </xdr:nvSpPr>
      <xdr:spPr bwMode="auto">
        <a:xfrm>
          <a:off x="4953000" y="2367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31593</xdr:rowOff>
    </xdr:from>
    <xdr:ext cx="736600" cy="259045"/>
    <xdr:sp macro="" textlink="">
      <xdr:nvSpPr>
        <xdr:cNvPr id="74" name="テキスト ボックス 73"/>
        <xdr:cNvSpPr txBox="1"/>
      </xdr:nvSpPr>
      <xdr:spPr>
        <a:xfrm>
          <a:off x="4622800" y="2136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127385</xdr:rowOff>
    </xdr:from>
    <xdr:to>
      <xdr:col>22</xdr:col>
      <xdr:colOff>165100</xdr:colOff>
      <xdr:row>14</xdr:row>
      <xdr:rowOff>57535</xdr:rowOff>
    </xdr:to>
    <xdr:sp macro="" textlink="">
      <xdr:nvSpPr>
        <xdr:cNvPr id="75" name="楕円 74"/>
        <xdr:cNvSpPr/>
      </xdr:nvSpPr>
      <xdr:spPr bwMode="auto">
        <a:xfrm>
          <a:off x="4254500" y="2403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67712</xdr:rowOff>
    </xdr:from>
    <xdr:ext cx="762000" cy="259045"/>
    <xdr:sp macro="" textlink="">
      <xdr:nvSpPr>
        <xdr:cNvPr id="76" name="テキスト ボックス 75"/>
        <xdr:cNvSpPr txBox="1"/>
      </xdr:nvSpPr>
      <xdr:spPr>
        <a:xfrm>
          <a:off x="3924300" y="21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113587</xdr:rowOff>
    </xdr:from>
    <xdr:to>
      <xdr:col>19</xdr:col>
      <xdr:colOff>38100</xdr:colOff>
      <xdr:row>14</xdr:row>
      <xdr:rowOff>43737</xdr:rowOff>
    </xdr:to>
    <xdr:sp macro="" textlink="">
      <xdr:nvSpPr>
        <xdr:cNvPr id="77" name="楕円 76"/>
        <xdr:cNvSpPr/>
      </xdr:nvSpPr>
      <xdr:spPr bwMode="auto">
        <a:xfrm>
          <a:off x="3556000" y="2390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53914</xdr:rowOff>
    </xdr:from>
    <xdr:ext cx="762000" cy="259045"/>
    <xdr:sp macro="" textlink="">
      <xdr:nvSpPr>
        <xdr:cNvPr id="78" name="テキスト ボックス 77"/>
        <xdr:cNvSpPr txBox="1"/>
      </xdr:nvSpPr>
      <xdr:spPr>
        <a:xfrm>
          <a:off x="3225800" y="21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154474</xdr:rowOff>
    </xdr:from>
    <xdr:to>
      <xdr:col>15</xdr:col>
      <xdr:colOff>101600</xdr:colOff>
      <xdr:row>14</xdr:row>
      <xdr:rowOff>84624</xdr:rowOff>
    </xdr:to>
    <xdr:sp macro="" textlink="">
      <xdr:nvSpPr>
        <xdr:cNvPr id="79" name="楕円 78"/>
        <xdr:cNvSpPr/>
      </xdr:nvSpPr>
      <xdr:spPr bwMode="auto">
        <a:xfrm>
          <a:off x="2857500" y="243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94801</xdr:rowOff>
    </xdr:from>
    <xdr:ext cx="762000" cy="259045"/>
    <xdr:sp macro="" textlink="">
      <xdr:nvSpPr>
        <xdr:cNvPr id="80" name="テキスト ボックス 79"/>
        <xdr:cNvSpPr txBox="1"/>
      </xdr:nvSpPr>
      <xdr:spPr>
        <a:xfrm>
          <a:off x="2527300" y="219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133923</xdr:rowOff>
    </xdr:from>
    <xdr:to>
      <xdr:col>29</xdr:col>
      <xdr:colOff>127000</xdr:colOff>
      <xdr:row>34</xdr:row>
      <xdr:rowOff>157632</xdr:rowOff>
    </xdr:to>
    <xdr:cxnSp macro="">
      <xdr:nvCxnSpPr>
        <xdr:cNvPr id="115" name="直線コネクタ 114"/>
        <xdr:cNvCxnSpPr/>
      </xdr:nvCxnSpPr>
      <xdr:spPr bwMode="auto">
        <a:xfrm>
          <a:off x="5003800" y="6401373"/>
          <a:ext cx="647700" cy="2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13124</xdr:rowOff>
    </xdr:from>
    <xdr:to>
      <xdr:col>26</xdr:col>
      <xdr:colOff>50800</xdr:colOff>
      <xdr:row>34</xdr:row>
      <xdr:rowOff>133923</xdr:rowOff>
    </xdr:to>
    <xdr:cxnSp macro="">
      <xdr:nvCxnSpPr>
        <xdr:cNvPr id="118" name="直線コネクタ 117"/>
        <xdr:cNvCxnSpPr/>
      </xdr:nvCxnSpPr>
      <xdr:spPr bwMode="auto">
        <a:xfrm>
          <a:off x="4305300" y="6280574"/>
          <a:ext cx="698500" cy="120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335614</xdr:rowOff>
    </xdr:from>
    <xdr:to>
      <xdr:col>22</xdr:col>
      <xdr:colOff>114300</xdr:colOff>
      <xdr:row>34</xdr:row>
      <xdr:rowOff>13124</xdr:rowOff>
    </xdr:to>
    <xdr:cxnSp macro="">
      <xdr:nvCxnSpPr>
        <xdr:cNvPr id="121" name="直線コネクタ 120"/>
        <xdr:cNvCxnSpPr/>
      </xdr:nvCxnSpPr>
      <xdr:spPr bwMode="auto">
        <a:xfrm>
          <a:off x="3606800" y="6260164"/>
          <a:ext cx="698500" cy="20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335614</xdr:rowOff>
    </xdr:from>
    <xdr:to>
      <xdr:col>18</xdr:col>
      <xdr:colOff>177800</xdr:colOff>
      <xdr:row>34</xdr:row>
      <xdr:rowOff>22530</xdr:rowOff>
    </xdr:to>
    <xdr:cxnSp macro="">
      <xdr:nvCxnSpPr>
        <xdr:cNvPr id="124" name="直線コネクタ 123"/>
        <xdr:cNvCxnSpPr/>
      </xdr:nvCxnSpPr>
      <xdr:spPr bwMode="auto">
        <a:xfrm flipV="1">
          <a:off x="2908300" y="6260164"/>
          <a:ext cx="698500" cy="29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8" name="テキスト ボックス 127"/>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106832</xdr:rowOff>
    </xdr:from>
    <xdr:to>
      <xdr:col>29</xdr:col>
      <xdr:colOff>177800</xdr:colOff>
      <xdr:row>34</xdr:row>
      <xdr:rowOff>208432</xdr:rowOff>
    </xdr:to>
    <xdr:sp macro="" textlink="">
      <xdr:nvSpPr>
        <xdr:cNvPr id="134" name="楕円 133"/>
        <xdr:cNvSpPr/>
      </xdr:nvSpPr>
      <xdr:spPr bwMode="auto">
        <a:xfrm>
          <a:off x="5600700" y="6374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294809</xdr:rowOff>
    </xdr:from>
    <xdr:ext cx="762000" cy="259045"/>
    <xdr:sp macro="" textlink="">
      <xdr:nvSpPr>
        <xdr:cNvPr id="135" name="人口1人当たり決算額の推移該当値テキスト445"/>
        <xdr:cNvSpPr txBox="1"/>
      </xdr:nvSpPr>
      <xdr:spPr>
        <a:xfrm>
          <a:off x="5740400" y="621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83123</xdr:rowOff>
    </xdr:from>
    <xdr:to>
      <xdr:col>26</xdr:col>
      <xdr:colOff>101600</xdr:colOff>
      <xdr:row>34</xdr:row>
      <xdr:rowOff>184723</xdr:rowOff>
    </xdr:to>
    <xdr:sp macro="" textlink="">
      <xdr:nvSpPr>
        <xdr:cNvPr id="136" name="楕円 135"/>
        <xdr:cNvSpPr/>
      </xdr:nvSpPr>
      <xdr:spPr bwMode="auto">
        <a:xfrm>
          <a:off x="4953000" y="6350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194900</xdr:rowOff>
    </xdr:from>
    <xdr:ext cx="736600" cy="259045"/>
    <xdr:sp macro="" textlink="">
      <xdr:nvSpPr>
        <xdr:cNvPr id="137" name="テキスト ボックス 136"/>
        <xdr:cNvSpPr txBox="1"/>
      </xdr:nvSpPr>
      <xdr:spPr>
        <a:xfrm>
          <a:off x="4622800" y="6119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305224</xdr:rowOff>
    </xdr:from>
    <xdr:to>
      <xdr:col>22</xdr:col>
      <xdr:colOff>165100</xdr:colOff>
      <xdr:row>34</xdr:row>
      <xdr:rowOff>63924</xdr:rowOff>
    </xdr:to>
    <xdr:sp macro="" textlink="">
      <xdr:nvSpPr>
        <xdr:cNvPr id="138" name="楕円 137"/>
        <xdr:cNvSpPr/>
      </xdr:nvSpPr>
      <xdr:spPr bwMode="auto">
        <a:xfrm>
          <a:off x="4254500" y="622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74101</xdr:rowOff>
    </xdr:from>
    <xdr:ext cx="762000" cy="259045"/>
    <xdr:sp macro="" textlink="">
      <xdr:nvSpPr>
        <xdr:cNvPr id="139" name="テキスト ボックス 138"/>
        <xdr:cNvSpPr txBox="1"/>
      </xdr:nvSpPr>
      <xdr:spPr>
        <a:xfrm>
          <a:off x="3924300" y="599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284814</xdr:rowOff>
    </xdr:from>
    <xdr:to>
      <xdr:col>19</xdr:col>
      <xdr:colOff>38100</xdr:colOff>
      <xdr:row>34</xdr:row>
      <xdr:rowOff>43514</xdr:rowOff>
    </xdr:to>
    <xdr:sp macro="" textlink="">
      <xdr:nvSpPr>
        <xdr:cNvPr id="140" name="楕円 139"/>
        <xdr:cNvSpPr/>
      </xdr:nvSpPr>
      <xdr:spPr bwMode="auto">
        <a:xfrm>
          <a:off x="3556000" y="6209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53691</xdr:rowOff>
    </xdr:from>
    <xdr:ext cx="762000" cy="259045"/>
    <xdr:sp macro="" textlink="">
      <xdr:nvSpPr>
        <xdr:cNvPr id="141" name="テキスト ボックス 140"/>
        <xdr:cNvSpPr txBox="1"/>
      </xdr:nvSpPr>
      <xdr:spPr>
        <a:xfrm>
          <a:off x="3225800" y="597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314630</xdr:rowOff>
    </xdr:from>
    <xdr:to>
      <xdr:col>15</xdr:col>
      <xdr:colOff>101600</xdr:colOff>
      <xdr:row>34</xdr:row>
      <xdr:rowOff>73330</xdr:rowOff>
    </xdr:to>
    <xdr:sp macro="" textlink="">
      <xdr:nvSpPr>
        <xdr:cNvPr id="142" name="楕円 141"/>
        <xdr:cNvSpPr/>
      </xdr:nvSpPr>
      <xdr:spPr bwMode="auto">
        <a:xfrm>
          <a:off x="2857500" y="6239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83507</xdr:rowOff>
    </xdr:from>
    <xdr:ext cx="762000" cy="259045"/>
    <xdr:sp macro="" textlink="">
      <xdr:nvSpPr>
        <xdr:cNvPr id="143" name="テキスト ボックス 142"/>
        <xdr:cNvSpPr txBox="1"/>
      </xdr:nvSpPr>
      <xdr:spPr>
        <a:xfrm>
          <a:off x="2527300" y="60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48,963
48,417
693.05
31,199,096
30,314,423
810,706
16,718,585
26,757,640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38933</xdr:rowOff>
    </xdr:from>
    <xdr:to>
      <xdr:col>24</xdr:col>
      <xdr:colOff>63500</xdr:colOff>
      <xdr:row>32</xdr:row>
      <xdr:rowOff>43642</xdr:rowOff>
    </xdr:to>
    <xdr:cxnSp macro="">
      <xdr:nvCxnSpPr>
        <xdr:cNvPr id="59" name="直線コネクタ 58"/>
        <xdr:cNvCxnSpPr/>
      </xdr:nvCxnSpPr>
      <xdr:spPr>
        <a:xfrm flipV="1">
          <a:off x="3797300" y="5525333"/>
          <a:ext cx="8382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40328</xdr:rowOff>
    </xdr:from>
    <xdr:to>
      <xdr:col>19</xdr:col>
      <xdr:colOff>177800</xdr:colOff>
      <xdr:row>32</xdr:row>
      <xdr:rowOff>43642</xdr:rowOff>
    </xdr:to>
    <xdr:cxnSp macro="">
      <xdr:nvCxnSpPr>
        <xdr:cNvPr id="62" name="直線コネクタ 61"/>
        <xdr:cNvCxnSpPr/>
      </xdr:nvCxnSpPr>
      <xdr:spPr>
        <a:xfrm>
          <a:off x="2908300" y="5526728"/>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163200</xdr:rowOff>
    </xdr:from>
    <xdr:to>
      <xdr:col>15</xdr:col>
      <xdr:colOff>50800</xdr:colOff>
      <xdr:row>32</xdr:row>
      <xdr:rowOff>40328</xdr:rowOff>
    </xdr:to>
    <xdr:cxnSp macro="">
      <xdr:nvCxnSpPr>
        <xdr:cNvPr id="65" name="直線コネクタ 64"/>
        <xdr:cNvCxnSpPr/>
      </xdr:nvCxnSpPr>
      <xdr:spPr>
        <a:xfrm>
          <a:off x="2019300" y="5478150"/>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163200</xdr:rowOff>
    </xdr:from>
    <xdr:to>
      <xdr:col>10</xdr:col>
      <xdr:colOff>114300</xdr:colOff>
      <xdr:row>32</xdr:row>
      <xdr:rowOff>75417</xdr:rowOff>
    </xdr:to>
    <xdr:cxnSp macro="">
      <xdr:nvCxnSpPr>
        <xdr:cNvPr id="68" name="直線コネクタ 67"/>
        <xdr:cNvCxnSpPr/>
      </xdr:nvCxnSpPr>
      <xdr:spPr>
        <a:xfrm flipV="1">
          <a:off x="1130300" y="5478150"/>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121871</xdr:rowOff>
    </xdr:from>
    <xdr:ext cx="534377" cy="259045"/>
    <xdr:sp macro="" textlink="">
      <xdr:nvSpPr>
        <xdr:cNvPr id="72" name="テキスト ボックス 71"/>
        <xdr:cNvSpPr txBox="1"/>
      </xdr:nvSpPr>
      <xdr:spPr>
        <a:xfrm>
          <a:off x="863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159583</xdr:rowOff>
    </xdr:from>
    <xdr:to>
      <xdr:col>24</xdr:col>
      <xdr:colOff>114300</xdr:colOff>
      <xdr:row>32</xdr:row>
      <xdr:rowOff>89733</xdr:rowOff>
    </xdr:to>
    <xdr:sp macro="" textlink="">
      <xdr:nvSpPr>
        <xdr:cNvPr id="78" name="楕円 77"/>
        <xdr:cNvSpPr/>
      </xdr:nvSpPr>
      <xdr:spPr>
        <a:xfrm>
          <a:off x="4584700" y="547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11010</xdr:rowOff>
    </xdr:from>
    <xdr:ext cx="534377" cy="259045"/>
    <xdr:sp macro="" textlink="">
      <xdr:nvSpPr>
        <xdr:cNvPr id="79" name="人件費該当値テキスト"/>
        <xdr:cNvSpPr txBox="1"/>
      </xdr:nvSpPr>
      <xdr:spPr>
        <a:xfrm>
          <a:off x="4686300" y="532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164292</xdr:rowOff>
    </xdr:from>
    <xdr:to>
      <xdr:col>20</xdr:col>
      <xdr:colOff>38100</xdr:colOff>
      <xdr:row>32</xdr:row>
      <xdr:rowOff>94442</xdr:rowOff>
    </xdr:to>
    <xdr:sp macro="" textlink="">
      <xdr:nvSpPr>
        <xdr:cNvPr id="80" name="楕円 79"/>
        <xdr:cNvSpPr/>
      </xdr:nvSpPr>
      <xdr:spPr>
        <a:xfrm>
          <a:off x="3746500" y="547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110969</xdr:rowOff>
    </xdr:from>
    <xdr:ext cx="534377" cy="259045"/>
    <xdr:sp macro="" textlink="">
      <xdr:nvSpPr>
        <xdr:cNvPr id="81" name="テキスト ボックス 80"/>
        <xdr:cNvSpPr txBox="1"/>
      </xdr:nvSpPr>
      <xdr:spPr>
        <a:xfrm>
          <a:off x="3530111" y="525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160978</xdr:rowOff>
    </xdr:from>
    <xdr:to>
      <xdr:col>15</xdr:col>
      <xdr:colOff>101600</xdr:colOff>
      <xdr:row>32</xdr:row>
      <xdr:rowOff>91128</xdr:rowOff>
    </xdr:to>
    <xdr:sp macro="" textlink="">
      <xdr:nvSpPr>
        <xdr:cNvPr id="82" name="楕円 81"/>
        <xdr:cNvSpPr/>
      </xdr:nvSpPr>
      <xdr:spPr>
        <a:xfrm>
          <a:off x="2857500" y="54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107655</xdr:rowOff>
    </xdr:from>
    <xdr:ext cx="534377" cy="259045"/>
    <xdr:sp macro="" textlink="">
      <xdr:nvSpPr>
        <xdr:cNvPr id="83" name="テキスト ボックス 82"/>
        <xdr:cNvSpPr txBox="1"/>
      </xdr:nvSpPr>
      <xdr:spPr>
        <a:xfrm>
          <a:off x="2641111" y="525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112400</xdr:rowOff>
    </xdr:from>
    <xdr:to>
      <xdr:col>10</xdr:col>
      <xdr:colOff>165100</xdr:colOff>
      <xdr:row>32</xdr:row>
      <xdr:rowOff>42550</xdr:rowOff>
    </xdr:to>
    <xdr:sp macro="" textlink="">
      <xdr:nvSpPr>
        <xdr:cNvPr id="84" name="楕円 83"/>
        <xdr:cNvSpPr/>
      </xdr:nvSpPr>
      <xdr:spPr>
        <a:xfrm>
          <a:off x="1968500" y="54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59077</xdr:rowOff>
    </xdr:from>
    <xdr:ext cx="534377" cy="259045"/>
    <xdr:sp macro="" textlink="">
      <xdr:nvSpPr>
        <xdr:cNvPr id="85" name="テキスト ボックス 84"/>
        <xdr:cNvSpPr txBox="1"/>
      </xdr:nvSpPr>
      <xdr:spPr>
        <a:xfrm>
          <a:off x="1752111" y="520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24617</xdr:rowOff>
    </xdr:from>
    <xdr:to>
      <xdr:col>6</xdr:col>
      <xdr:colOff>38100</xdr:colOff>
      <xdr:row>32</xdr:row>
      <xdr:rowOff>126217</xdr:rowOff>
    </xdr:to>
    <xdr:sp macro="" textlink="">
      <xdr:nvSpPr>
        <xdr:cNvPr id="86" name="楕円 85"/>
        <xdr:cNvSpPr/>
      </xdr:nvSpPr>
      <xdr:spPr>
        <a:xfrm>
          <a:off x="1079500" y="551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142744</xdr:rowOff>
    </xdr:from>
    <xdr:ext cx="534377" cy="259045"/>
    <xdr:sp macro="" textlink="">
      <xdr:nvSpPr>
        <xdr:cNvPr id="87" name="テキスト ボックス 86"/>
        <xdr:cNvSpPr txBox="1"/>
      </xdr:nvSpPr>
      <xdr:spPr>
        <a:xfrm>
          <a:off x="863111" y="528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134379</xdr:rowOff>
    </xdr:from>
    <xdr:to>
      <xdr:col>24</xdr:col>
      <xdr:colOff>63500</xdr:colOff>
      <xdr:row>54</xdr:row>
      <xdr:rowOff>162852</xdr:rowOff>
    </xdr:to>
    <xdr:cxnSp macro="">
      <xdr:nvCxnSpPr>
        <xdr:cNvPr id="117" name="直線コネクタ 116"/>
        <xdr:cNvCxnSpPr/>
      </xdr:nvCxnSpPr>
      <xdr:spPr>
        <a:xfrm flipV="1">
          <a:off x="3797300" y="9392679"/>
          <a:ext cx="8382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162852</xdr:rowOff>
    </xdr:from>
    <xdr:to>
      <xdr:col>19</xdr:col>
      <xdr:colOff>177800</xdr:colOff>
      <xdr:row>55</xdr:row>
      <xdr:rowOff>1562</xdr:rowOff>
    </xdr:to>
    <xdr:cxnSp macro="">
      <xdr:nvCxnSpPr>
        <xdr:cNvPr id="120" name="直線コネクタ 119"/>
        <xdr:cNvCxnSpPr/>
      </xdr:nvCxnSpPr>
      <xdr:spPr>
        <a:xfrm flipV="1">
          <a:off x="2908300" y="9421152"/>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1562</xdr:rowOff>
    </xdr:from>
    <xdr:to>
      <xdr:col>15</xdr:col>
      <xdr:colOff>50800</xdr:colOff>
      <xdr:row>55</xdr:row>
      <xdr:rowOff>77712</xdr:rowOff>
    </xdr:to>
    <xdr:cxnSp macro="">
      <xdr:nvCxnSpPr>
        <xdr:cNvPr id="123" name="直線コネクタ 122"/>
        <xdr:cNvCxnSpPr/>
      </xdr:nvCxnSpPr>
      <xdr:spPr>
        <a:xfrm flipV="1">
          <a:off x="2019300" y="9431312"/>
          <a:ext cx="889000" cy="7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127373</xdr:rowOff>
    </xdr:from>
    <xdr:ext cx="534377" cy="259045"/>
    <xdr:sp macro="" textlink="">
      <xdr:nvSpPr>
        <xdr:cNvPr id="125" name="テキスト ボックス 124"/>
        <xdr:cNvSpPr txBox="1"/>
      </xdr:nvSpPr>
      <xdr:spPr>
        <a:xfrm>
          <a:off x="2641111" y="972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77712</xdr:rowOff>
    </xdr:from>
    <xdr:to>
      <xdr:col>10</xdr:col>
      <xdr:colOff>114300</xdr:colOff>
      <xdr:row>55</xdr:row>
      <xdr:rowOff>95479</xdr:rowOff>
    </xdr:to>
    <xdr:cxnSp macro="">
      <xdr:nvCxnSpPr>
        <xdr:cNvPr id="126" name="直線コネクタ 125"/>
        <xdr:cNvCxnSpPr/>
      </xdr:nvCxnSpPr>
      <xdr:spPr>
        <a:xfrm flipV="1">
          <a:off x="1130300" y="9507462"/>
          <a:ext cx="8890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86847</xdr:rowOff>
    </xdr:from>
    <xdr:ext cx="534377" cy="259045"/>
    <xdr:sp macro="" textlink="">
      <xdr:nvSpPr>
        <xdr:cNvPr id="130" name="テキスト ボックス 129"/>
        <xdr:cNvSpPr txBox="1"/>
      </xdr:nvSpPr>
      <xdr:spPr>
        <a:xfrm>
          <a:off x="863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83579</xdr:rowOff>
    </xdr:from>
    <xdr:to>
      <xdr:col>24</xdr:col>
      <xdr:colOff>114300</xdr:colOff>
      <xdr:row>55</xdr:row>
      <xdr:rowOff>13729</xdr:rowOff>
    </xdr:to>
    <xdr:sp macro="" textlink="">
      <xdr:nvSpPr>
        <xdr:cNvPr id="136" name="楕円 135"/>
        <xdr:cNvSpPr/>
      </xdr:nvSpPr>
      <xdr:spPr>
        <a:xfrm>
          <a:off x="4584700" y="93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106456</xdr:rowOff>
    </xdr:from>
    <xdr:ext cx="534377" cy="259045"/>
    <xdr:sp macro="" textlink="">
      <xdr:nvSpPr>
        <xdr:cNvPr id="137" name="物件費該当値テキスト"/>
        <xdr:cNvSpPr txBox="1"/>
      </xdr:nvSpPr>
      <xdr:spPr>
        <a:xfrm>
          <a:off x="4686300" y="919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112052</xdr:rowOff>
    </xdr:from>
    <xdr:to>
      <xdr:col>20</xdr:col>
      <xdr:colOff>38100</xdr:colOff>
      <xdr:row>55</xdr:row>
      <xdr:rowOff>42202</xdr:rowOff>
    </xdr:to>
    <xdr:sp macro="" textlink="">
      <xdr:nvSpPr>
        <xdr:cNvPr id="138" name="楕円 137"/>
        <xdr:cNvSpPr/>
      </xdr:nvSpPr>
      <xdr:spPr>
        <a:xfrm>
          <a:off x="3746500" y="9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58729</xdr:rowOff>
    </xdr:from>
    <xdr:ext cx="534377" cy="259045"/>
    <xdr:sp macro="" textlink="">
      <xdr:nvSpPr>
        <xdr:cNvPr id="139" name="テキスト ボックス 138"/>
        <xdr:cNvSpPr txBox="1"/>
      </xdr:nvSpPr>
      <xdr:spPr>
        <a:xfrm>
          <a:off x="3530111" y="914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122212</xdr:rowOff>
    </xdr:from>
    <xdr:to>
      <xdr:col>15</xdr:col>
      <xdr:colOff>101600</xdr:colOff>
      <xdr:row>55</xdr:row>
      <xdr:rowOff>52362</xdr:rowOff>
    </xdr:to>
    <xdr:sp macro="" textlink="">
      <xdr:nvSpPr>
        <xdr:cNvPr id="140" name="楕円 139"/>
        <xdr:cNvSpPr/>
      </xdr:nvSpPr>
      <xdr:spPr>
        <a:xfrm>
          <a:off x="2857500" y="93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68889</xdr:rowOff>
    </xdr:from>
    <xdr:ext cx="534377" cy="259045"/>
    <xdr:sp macro="" textlink="">
      <xdr:nvSpPr>
        <xdr:cNvPr id="141" name="テキスト ボックス 140"/>
        <xdr:cNvSpPr txBox="1"/>
      </xdr:nvSpPr>
      <xdr:spPr>
        <a:xfrm>
          <a:off x="2641111" y="915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26912</xdr:rowOff>
    </xdr:from>
    <xdr:to>
      <xdr:col>10</xdr:col>
      <xdr:colOff>165100</xdr:colOff>
      <xdr:row>55</xdr:row>
      <xdr:rowOff>128512</xdr:rowOff>
    </xdr:to>
    <xdr:sp macro="" textlink="">
      <xdr:nvSpPr>
        <xdr:cNvPr id="142" name="楕円 141"/>
        <xdr:cNvSpPr/>
      </xdr:nvSpPr>
      <xdr:spPr>
        <a:xfrm>
          <a:off x="1968500" y="945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145039</xdr:rowOff>
    </xdr:from>
    <xdr:ext cx="534377" cy="259045"/>
    <xdr:sp macro="" textlink="">
      <xdr:nvSpPr>
        <xdr:cNvPr id="143" name="テキスト ボックス 142"/>
        <xdr:cNvSpPr txBox="1"/>
      </xdr:nvSpPr>
      <xdr:spPr>
        <a:xfrm>
          <a:off x="1752111" y="923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44679</xdr:rowOff>
    </xdr:from>
    <xdr:to>
      <xdr:col>6</xdr:col>
      <xdr:colOff>38100</xdr:colOff>
      <xdr:row>55</xdr:row>
      <xdr:rowOff>146279</xdr:rowOff>
    </xdr:to>
    <xdr:sp macro="" textlink="">
      <xdr:nvSpPr>
        <xdr:cNvPr id="144" name="楕円 143"/>
        <xdr:cNvSpPr/>
      </xdr:nvSpPr>
      <xdr:spPr>
        <a:xfrm>
          <a:off x="1079500" y="947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162806</xdr:rowOff>
    </xdr:from>
    <xdr:ext cx="534377" cy="259045"/>
    <xdr:sp macro="" textlink="">
      <xdr:nvSpPr>
        <xdr:cNvPr id="145" name="テキスト ボックス 144"/>
        <xdr:cNvSpPr txBox="1"/>
      </xdr:nvSpPr>
      <xdr:spPr>
        <a:xfrm>
          <a:off x="863111" y="924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117221</xdr:rowOff>
    </xdr:from>
    <xdr:to>
      <xdr:col>24</xdr:col>
      <xdr:colOff>63500</xdr:colOff>
      <xdr:row>77</xdr:row>
      <xdr:rowOff>170638</xdr:rowOff>
    </xdr:to>
    <xdr:cxnSp macro="">
      <xdr:nvCxnSpPr>
        <xdr:cNvPr id="174" name="直線コネクタ 173"/>
        <xdr:cNvCxnSpPr/>
      </xdr:nvCxnSpPr>
      <xdr:spPr>
        <a:xfrm>
          <a:off x="3797300" y="13318871"/>
          <a:ext cx="838200" cy="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117221</xdr:rowOff>
    </xdr:from>
    <xdr:to>
      <xdr:col>19</xdr:col>
      <xdr:colOff>177800</xdr:colOff>
      <xdr:row>78</xdr:row>
      <xdr:rowOff>12979</xdr:rowOff>
    </xdr:to>
    <xdr:cxnSp macro="">
      <xdr:nvCxnSpPr>
        <xdr:cNvPr id="177" name="直線コネクタ 176"/>
        <xdr:cNvCxnSpPr/>
      </xdr:nvCxnSpPr>
      <xdr:spPr>
        <a:xfrm flipV="1">
          <a:off x="2908300" y="13318871"/>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12979</xdr:rowOff>
    </xdr:from>
    <xdr:to>
      <xdr:col>15</xdr:col>
      <xdr:colOff>50800</xdr:colOff>
      <xdr:row>78</xdr:row>
      <xdr:rowOff>13588</xdr:rowOff>
    </xdr:to>
    <xdr:cxnSp macro="">
      <xdr:nvCxnSpPr>
        <xdr:cNvPr id="180" name="直線コネクタ 179"/>
        <xdr:cNvCxnSpPr/>
      </xdr:nvCxnSpPr>
      <xdr:spPr>
        <a:xfrm flipV="1">
          <a:off x="2019300" y="13386079"/>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3150</xdr:rowOff>
    </xdr:from>
    <xdr:to>
      <xdr:col>10</xdr:col>
      <xdr:colOff>114300</xdr:colOff>
      <xdr:row>78</xdr:row>
      <xdr:rowOff>13588</xdr:rowOff>
    </xdr:to>
    <xdr:cxnSp macro="">
      <xdr:nvCxnSpPr>
        <xdr:cNvPr id="183" name="直線コネクタ 182"/>
        <xdr:cNvCxnSpPr/>
      </xdr:nvCxnSpPr>
      <xdr:spPr>
        <a:xfrm>
          <a:off x="1130300" y="13376250"/>
          <a:ext cx="8890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93" name="楕円 192"/>
        <xdr:cNvSpPr/>
      </xdr:nvSpPr>
      <xdr:spPr>
        <a:xfrm>
          <a:off x="4584700" y="1332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98265</xdr:rowOff>
    </xdr:from>
    <xdr:ext cx="469744" cy="259045"/>
    <xdr:sp macro="" textlink="">
      <xdr:nvSpPr>
        <xdr:cNvPr id="194" name="維持補修費該当値テキスト"/>
        <xdr:cNvSpPr txBox="1"/>
      </xdr:nvSpPr>
      <xdr:spPr>
        <a:xfrm>
          <a:off x="4686300" y="132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66421</xdr:rowOff>
    </xdr:from>
    <xdr:to>
      <xdr:col>20</xdr:col>
      <xdr:colOff>38100</xdr:colOff>
      <xdr:row>77</xdr:row>
      <xdr:rowOff>168021</xdr:rowOff>
    </xdr:to>
    <xdr:sp macro="" textlink="">
      <xdr:nvSpPr>
        <xdr:cNvPr id="195" name="楕円 194"/>
        <xdr:cNvSpPr/>
      </xdr:nvSpPr>
      <xdr:spPr>
        <a:xfrm>
          <a:off x="3746500" y="132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159148</xdr:rowOff>
    </xdr:from>
    <xdr:ext cx="469744" cy="259045"/>
    <xdr:sp macro="" textlink="">
      <xdr:nvSpPr>
        <xdr:cNvPr id="196" name="テキスト ボックス 195"/>
        <xdr:cNvSpPr txBox="1"/>
      </xdr:nvSpPr>
      <xdr:spPr>
        <a:xfrm>
          <a:off x="3562428" y="1336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133629</xdr:rowOff>
    </xdr:from>
    <xdr:to>
      <xdr:col>15</xdr:col>
      <xdr:colOff>101600</xdr:colOff>
      <xdr:row>78</xdr:row>
      <xdr:rowOff>63779</xdr:rowOff>
    </xdr:to>
    <xdr:sp macro="" textlink="">
      <xdr:nvSpPr>
        <xdr:cNvPr id="197" name="楕円 196"/>
        <xdr:cNvSpPr/>
      </xdr:nvSpPr>
      <xdr:spPr>
        <a:xfrm>
          <a:off x="2857500" y="133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54906</xdr:rowOff>
    </xdr:from>
    <xdr:ext cx="469744" cy="259045"/>
    <xdr:sp macro="" textlink="">
      <xdr:nvSpPr>
        <xdr:cNvPr id="198" name="テキスト ボックス 197"/>
        <xdr:cNvSpPr txBox="1"/>
      </xdr:nvSpPr>
      <xdr:spPr>
        <a:xfrm>
          <a:off x="2673428" y="1342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134238</xdr:rowOff>
    </xdr:from>
    <xdr:to>
      <xdr:col>10</xdr:col>
      <xdr:colOff>165100</xdr:colOff>
      <xdr:row>78</xdr:row>
      <xdr:rowOff>64388</xdr:rowOff>
    </xdr:to>
    <xdr:sp macro="" textlink="">
      <xdr:nvSpPr>
        <xdr:cNvPr id="199" name="楕円 198"/>
        <xdr:cNvSpPr/>
      </xdr:nvSpPr>
      <xdr:spPr>
        <a:xfrm>
          <a:off x="1968500" y="133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55515</xdr:rowOff>
    </xdr:from>
    <xdr:ext cx="469744" cy="259045"/>
    <xdr:sp macro="" textlink="">
      <xdr:nvSpPr>
        <xdr:cNvPr id="200" name="テキスト ボックス 199"/>
        <xdr:cNvSpPr txBox="1"/>
      </xdr:nvSpPr>
      <xdr:spPr>
        <a:xfrm>
          <a:off x="1784428" y="1342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123800</xdr:rowOff>
    </xdr:from>
    <xdr:to>
      <xdr:col>6</xdr:col>
      <xdr:colOff>38100</xdr:colOff>
      <xdr:row>78</xdr:row>
      <xdr:rowOff>53950</xdr:rowOff>
    </xdr:to>
    <xdr:sp macro="" textlink="">
      <xdr:nvSpPr>
        <xdr:cNvPr id="201" name="楕円 200"/>
        <xdr:cNvSpPr/>
      </xdr:nvSpPr>
      <xdr:spPr>
        <a:xfrm>
          <a:off x="1079500" y="133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45077</xdr:rowOff>
    </xdr:from>
    <xdr:ext cx="469744" cy="259045"/>
    <xdr:sp macro="" textlink="">
      <xdr:nvSpPr>
        <xdr:cNvPr id="202" name="テキスト ボックス 201"/>
        <xdr:cNvSpPr txBox="1"/>
      </xdr:nvSpPr>
      <xdr:spPr>
        <a:xfrm>
          <a:off x="895428" y="134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151854</xdr:rowOff>
    </xdr:from>
    <xdr:to>
      <xdr:col>24</xdr:col>
      <xdr:colOff>63500</xdr:colOff>
      <xdr:row>94</xdr:row>
      <xdr:rowOff>169227</xdr:rowOff>
    </xdr:to>
    <xdr:cxnSp macro="">
      <xdr:nvCxnSpPr>
        <xdr:cNvPr id="232" name="直線コネクタ 231"/>
        <xdr:cNvCxnSpPr/>
      </xdr:nvCxnSpPr>
      <xdr:spPr>
        <a:xfrm>
          <a:off x="3797300" y="16268154"/>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151854</xdr:rowOff>
    </xdr:from>
    <xdr:to>
      <xdr:col>19</xdr:col>
      <xdr:colOff>177800</xdr:colOff>
      <xdr:row>95</xdr:row>
      <xdr:rowOff>16751</xdr:rowOff>
    </xdr:to>
    <xdr:cxnSp macro="">
      <xdr:nvCxnSpPr>
        <xdr:cNvPr id="235" name="直線コネクタ 234"/>
        <xdr:cNvCxnSpPr/>
      </xdr:nvCxnSpPr>
      <xdr:spPr>
        <a:xfrm flipV="1">
          <a:off x="2908300" y="16268154"/>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16751</xdr:rowOff>
    </xdr:from>
    <xdr:to>
      <xdr:col>15</xdr:col>
      <xdr:colOff>50800</xdr:colOff>
      <xdr:row>95</xdr:row>
      <xdr:rowOff>79693</xdr:rowOff>
    </xdr:to>
    <xdr:cxnSp macro="">
      <xdr:nvCxnSpPr>
        <xdr:cNvPr id="238" name="直線コネクタ 237"/>
        <xdr:cNvCxnSpPr/>
      </xdr:nvCxnSpPr>
      <xdr:spPr>
        <a:xfrm flipV="1">
          <a:off x="2019300" y="16304501"/>
          <a:ext cx="889000" cy="6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79693</xdr:rowOff>
    </xdr:from>
    <xdr:to>
      <xdr:col>10</xdr:col>
      <xdr:colOff>114300</xdr:colOff>
      <xdr:row>95</xdr:row>
      <xdr:rowOff>136689</xdr:rowOff>
    </xdr:to>
    <xdr:cxnSp macro="">
      <xdr:nvCxnSpPr>
        <xdr:cNvPr id="241" name="直線コネクタ 240"/>
        <xdr:cNvCxnSpPr/>
      </xdr:nvCxnSpPr>
      <xdr:spPr>
        <a:xfrm flipV="1">
          <a:off x="1130300" y="16367443"/>
          <a:ext cx="889000" cy="5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118427</xdr:rowOff>
    </xdr:from>
    <xdr:to>
      <xdr:col>24</xdr:col>
      <xdr:colOff>114300</xdr:colOff>
      <xdr:row>95</xdr:row>
      <xdr:rowOff>48577</xdr:rowOff>
    </xdr:to>
    <xdr:sp macro="" textlink="">
      <xdr:nvSpPr>
        <xdr:cNvPr id="251" name="楕円 250"/>
        <xdr:cNvSpPr/>
      </xdr:nvSpPr>
      <xdr:spPr>
        <a:xfrm>
          <a:off x="4584700" y="162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141304</xdr:rowOff>
    </xdr:from>
    <xdr:ext cx="534377" cy="259045"/>
    <xdr:sp macro="" textlink="">
      <xdr:nvSpPr>
        <xdr:cNvPr id="252" name="扶助費該当値テキスト"/>
        <xdr:cNvSpPr txBox="1"/>
      </xdr:nvSpPr>
      <xdr:spPr>
        <a:xfrm>
          <a:off x="4686300" y="160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101054</xdr:rowOff>
    </xdr:from>
    <xdr:to>
      <xdr:col>20</xdr:col>
      <xdr:colOff>38100</xdr:colOff>
      <xdr:row>95</xdr:row>
      <xdr:rowOff>31204</xdr:rowOff>
    </xdr:to>
    <xdr:sp macro="" textlink="">
      <xdr:nvSpPr>
        <xdr:cNvPr id="253" name="楕円 252"/>
        <xdr:cNvSpPr/>
      </xdr:nvSpPr>
      <xdr:spPr>
        <a:xfrm>
          <a:off x="3746500" y="1621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47731</xdr:rowOff>
    </xdr:from>
    <xdr:ext cx="534377" cy="259045"/>
    <xdr:sp macro="" textlink="">
      <xdr:nvSpPr>
        <xdr:cNvPr id="254" name="テキスト ボックス 253"/>
        <xdr:cNvSpPr txBox="1"/>
      </xdr:nvSpPr>
      <xdr:spPr>
        <a:xfrm>
          <a:off x="3530111" y="1599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137401</xdr:rowOff>
    </xdr:from>
    <xdr:to>
      <xdr:col>15</xdr:col>
      <xdr:colOff>101600</xdr:colOff>
      <xdr:row>95</xdr:row>
      <xdr:rowOff>67551</xdr:rowOff>
    </xdr:to>
    <xdr:sp macro="" textlink="">
      <xdr:nvSpPr>
        <xdr:cNvPr id="255" name="楕円 254"/>
        <xdr:cNvSpPr/>
      </xdr:nvSpPr>
      <xdr:spPr>
        <a:xfrm>
          <a:off x="2857500" y="162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84078</xdr:rowOff>
    </xdr:from>
    <xdr:ext cx="534377" cy="259045"/>
    <xdr:sp macro="" textlink="">
      <xdr:nvSpPr>
        <xdr:cNvPr id="256" name="テキスト ボックス 255"/>
        <xdr:cNvSpPr txBox="1"/>
      </xdr:nvSpPr>
      <xdr:spPr>
        <a:xfrm>
          <a:off x="2641111" y="1602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28893</xdr:rowOff>
    </xdr:from>
    <xdr:to>
      <xdr:col>10</xdr:col>
      <xdr:colOff>165100</xdr:colOff>
      <xdr:row>95</xdr:row>
      <xdr:rowOff>130493</xdr:rowOff>
    </xdr:to>
    <xdr:sp macro="" textlink="">
      <xdr:nvSpPr>
        <xdr:cNvPr id="257" name="楕円 256"/>
        <xdr:cNvSpPr/>
      </xdr:nvSpPr>
      <xdr:spPr>
        <a:xfrm>
          <a:off x="1968500" y="163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147020</xdr:rowOff>
    </xdr:from>
    <xdr:ext cx="534377" cy="259045"/>
    <xdr:sp macro="" textlink="">
      <xdr:nvSpPr>
        <xdr:cNvPr id="258" name="テキスト ボックス 257"/>
        <xdr:cNvSpPr txBox="1"/>
      </xdr:nvSpPr>
      <xdr:spPr>
        <a:xfrm>
          <a:off x="1752111" y="1609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85889</xdr:rowOff>
    </xdr:from>
    <xdr:to>
      <xdr:col>6</xdr:col>
      <xdr:colOff>38100</xdr:colOff>
      <xdr:row>96</xdr:row>
      <xdr:rowOff>16039</xdr:rowOff>
    </xdr:to>
    <xdr:sp macro="" textlink="">
      <xdr:nvSpPr>
        <xdr:cNvPr id="259" name="楕円 258"/>
        <xdr:cNvSpPr/>
      </xdr:nvSpPr>
      <xdr:spPr>
        <a:xfrm>
          <a:off x="1079500" y="1637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7166</xdr:rowOff>
    </xdr:from>
    <xdr:ext cx="534377" cy="259045"/>
    <xdr:sp macro="" textlink="">
      <xdr:nvSpPr>
        <xdr:cNvPr id="260" name="テキスト ボックス 259"/>
        <xdr:cNvSpPr txBox="1"/>
      </xdr:nvSpPr>
      <xdr:spPr>
        <a:xfrm>
          <a:off x="863111" y="1646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130425</xdr:rowOff>
    </xdr:from>
    <xdr:to>
      <xdr:col>55</xdr:col>
      <xdr:colOff>0</xdr:colOff>
      <xdr:row>34</xdr:row>
      <xdr:rowOff>9801</xdr:rowOff>
    </xdr:to>
    <xdr:cxnSp macro="">
      <xdr:nvCxnSpPr>
        <xdr:cNvPr id="291" name="直線コネクタ 290"/>
        <xdr:cNvCxnSpPr/>
      </xdr:nvCxnSpPr>
      <xdr:spPr>
        <a:xfrm flipV="1">
          <a:off x="9639300" y="5788275"/>
          <a:ext cx="838200" cy="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9801</xdr:rowOff>
    </xdr:from>
    <xdr:to>
      <xdr:col>50</xdr:col>
      <xdr:colOff>114300</xdr:colOff>
      <xdr:row>36</xdr:row>
      <xdr:rowOff>86806</xdr:rowOff>
    </xdr:to>
    <xdr:cxnSp macro="">
      <xdr:nvCxnSpPr>
        <xdr:cNvPr id="294" name="直線コネクタ 293"/>
        <xdr:cNvCxnSpPr/>
      </xdr:nvCxnSpPr>
      <xdr:spPr>
        <a:xfrm flipV="1">
          <a:off x="8750300" y="5839101"/>
          <a:ext cx="889000" cy="41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86806</xdr:rowOff>
    </xdr:from>
    <xdr:to>
      <xdr:col>45</xdr:col>
      <xdr:colOff>177800</xdr:colOff>
      <xdr:row>36</xdr:row>
      <xdr:rowOff>88156</xdr:rowOff>
    </xdr:to>
    <xdr:cxnSp macro="">
      <xdr:nvCxnSpPr>
        <xdr:cNvPr id="297" name="直線コネクタ 296"/>
        <xdr:cNvCxnSpPr/>
      </xdr:nvCxnSpPr>
      <xdr:spPr>
        <a:xfrm flipV="1">
          <a:off x="7861300" y="6259006"/>
          <a:ext cx="889000" cy="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88156</xdr:rowOff>
    </xdr:from>
    <xdr:to>
      <xdr:col>41</xdr:col>
      <xdr:colOff>50800</xdr:colOff>
      <xdr:row>36</xdr:row>
      <xdr:rowOff>160535</xdr:rowOff>
    </xdr:to>
    <xdr:cxnSp macro="">
      <xdr:nvCxnSpPr>
        <xdr:cNvPr id="300" name="直線コネクタ 299"/>
        <xdr:cNvCxnSpPr/>
      </xdr:nvCxnSpPr>
      <xdr:spPr>
        <a:xfrm flipV="1">
          <a:off x="6972300" y="6260356"/>
          <a:ext cx="889000" cy="7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4" name="テキスト ボックス 303"/>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79625</xdr:rowOff>
    </xdr:from>
    <xdr:to>
      <xdr:col>55</xdr:col>
      <xdr:colOff>50800</xdr:colOff>
      <xdr:row>34</xdr:row>
      <xdr:rowOff>9775</xdr:rowOff>
    </xdr:to>
    <xdr:sp macro="" textlink="">
      <xdr:nvSpPr>
        <xdr:cNvPr id="310" name="楕円 309"/>
        <xdr:cNvSpPr/>
      </xdr:nvSpPr>
      <xdr:spPr>
        <a:xfrm>
          <a:off x="10426700" y="573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102502</xdr:rowOff>
    </xdr:from>
    <xdr:ext cx="534377" cy="259045"/>
    <xdr:sp macro="" textlink="">
      <xdr:nvSpPr>
        <xdr:cNvPr id="311" name="補助費等該当値テキスト"/>
        <xdr:cNvSpPr txBox="1"/>
      </xdr:nvSpPr>
      <xdr:spPr>
        <a:xfrm>
          <a:off x="10528300" y="558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130451</xdr:rowOff>
    </xdr:from>
    <xdr:to>
      <xdr:col>50</xdr:col>
      <xdr:colOff>165100</xdr:colOff>
      <xdr:row>34</xdr:row>
      <xdr:rowOff>60601</xdr:rowOff>
    </xdr:to>
    <xdr:sp macro="" textlink="">
      <xdr:nvSpPr>
        <xdr:cNvPr id="312" name="楕円 311"/>
        <xdr:cNvSpPr/>
      </xdr:nvSpPr>
      <xdr:spPr>
        <a:xfrm>
          <a:off x="9588500" y="578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77128</xdr:rowOff>
    </xdr:from>
    <xdr:ext cx="534377" cy="259045"/>
    <xdr:sp macro="" textlink="">
      <xdr:nvSpPr>
        <xdr:cNvPr id="313" name="テキスト ボックス 312"/>
        <xdr:cNvSpPr txBox="1"/>
      </xdr:nvSpPr>
      <xdr:spPr>
        <a:xfrm>
          <a:off x="9372111" y="556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36006</xdr:rowOff>
    </xdr:from>
    <xdr:to>
      <xdr:col>46</xdr:col>
      <xdr:colOff>38100</xdr:colOff>
      <xdr:row>36</xdr:row>
      <xdr:rowOff>137606</xdr:rowOff>
    </xdr:to>
    <xdr:sp macro="" textlink="">
      <xdr:nvSpPr>
        <xdr:cNvPr id="314" name="楕円 313"/>
        <xdr:cNvSpPr/>
      </xdr:nvSpPr>
      <xdr:spPr>
        <a:xfrm>
          <a:off x="8699500" y="620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154133</xdr:rowOff>
    </xdr:from>
    <xdr:ext cx="534377" cy="259045"/>
    <xdr:sp macro="" textlink="">
      <xdr:nvSpPr>
        <xdr:cNvPr id="315" name="テキスト ボックス 314"/>
        <xdr:cNvSpPr txBox="1"/>
      </xdr:nvSpPr>
      <xdr:spPr>
        <a:xfrm>
          <a:off x="8483111" y="59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37356</xdr:rowOff>
    </xdr:from>
    <xdr:to>
      <xdr:col>41</xdr:col>
      <xdr:colOff>101600</xdr:colOff>
      <xdr:row>36</xdr:row>
      <xdr:rowOff>138956</xdr:rowOff>
    </xdr:to>
    <xdr:sp macro="" textlink="">
      <xdr:nvSpPr>
        <xdr:cNvPr id="316" name="楕円 315"/>
        <xdr:cNvSpPr/>
      </xdr:nvSpPr>
      <xdr:spPr>
        <a:xfrm>
          <a:off x="7810500" y="62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155483</xdr:rowOff>
    </xdr:from>
    <xdr:ext cx="534377" cy="259045"/>
    <xdr:sp macro="" textlink="">
      <xdr:nvSpPr>
        <xdr:cNvPr id="317" name="テキスト ボックス 316"/>
        <xdr:cNvSpPr txBox="1"/>
      </xdr:nvSpPr>
      <xdr:spPr>
        <a:xfrm>
          <a:off x="7594111" y="598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109735</xdr:rowOff>
    </xdr:from>
    <xdr:to>
      <xdr:col>36</xdr:col>
      <xdr:colOff>165100</xdr:colOff>
      <xdr:row>37</xdr:row>
      <xdr:rowOff>39885</xdr:rowOff>
    </xdr:to>
    <xdr:sp macro="" textlink="">
      <xdr:nvSpPr>
        <xdr:cNvPr id="318" name="楕円 317"/>
        <xdr:cNvSpPr/>
      </xdr:nvSpPr>
      <xdr:spPr>
        <a:xfrm>
          <a:off x="6921500" y="62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56412</xdr:rowOff>
    </xdr:from>
    <xdr:ext cx="534377" cy="259045"/>
    <xdr:sp macro="" textlink="">
      <xdr:nvSpPr>
        <xdr:cNvPr id="319" name="テキスト ボックス 318"/>
        <xdr:cNvSpPr txBox="1"/>
      </xdr:nvSpPr>
      <xdr:spPr>
        <a:xfrm>
          <a:off x="6705111" y="60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19374</xdr:rowOff>
    </xdr:from>
    <xdr:to>
      <xdr:col>55</xdr:col>
      <xdr:colOff>0</xdr:colOff>
      <xdr:row>57</xdr:row>
      <xdr:rowOff>99862</xdr:rowOff>
    </xdr:to>
    <xdr:cxnSp macro="">
      <xdr:nvCxnSpPr>
        <xdr:cNvPr id="346" name="直線コネクタ 345"/>
        <xdr:cNvCxnSpPr/>
      </xdr:nvCxnSpPr>
      <xdr:spPr>
        <a:xfrm flipV="1">
          <a:off x="9639300" y="9792024"/>
          <a:ext cx="838200" cy="8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99862</xdr:rowOff>
    </xdr:from>
    <xdr:to>
      <xdr:col>50</xdr:col>
      <xdr:colOff>114300</xdr:colOff>
      <xdr:row>57</xdr:row>
      <xdr:rowOff>125998</xdr:rowOff>
    </xdr:to>
    <xdr:cxnSp macro="">
      <xdr:nvCxnSpPr>
        <xdr:cNvPr id="349" name="直線コネクタ 348"/>
        <xdr:cNvCxnSpPr/>
      </xdr:nvCxnSpPr>
      <xdr:spPr>
        <a:xfrm flipV="1">
          <a:off x="8750300" y="9872512"/>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125998</xdr:rowOff>
    </xdr:from>
    <xdr:to>
      <xdr:col>45</xdr:col>
      <xdr:colOff>177800</xdr:colOff>
      <xdr:row>58</xdr:row>
      <xdr:rowOff>10843</xdr:rowOff>
    </xdr:to>
    <xdr:cxnSp macro="">
      <xdr:nvCxnSpPr>
        <xdr:cNvPr id="352" name="直線コネクタ 351"/>
        <xdr:cNvCxnSpPr/>
      </xdr:nvCxnSpPr>
      <xdr:spPr>
        <a:xfrm flipV="1">
          <a:off x="7861300" y="9898648"/>
          <a:ext cx="889000" cy="5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147086</xdr:rowOff>
    </xdr:from>
    <xdr:to>
      <xdr:col>41</xdr:col>
      <xdr:colOff>50800</xdr:colOff>
      <xdr:row>58</xdr:row>
      <xdr:rowOff>10843</xdr:rowOff>
    </xdr:to>
    <xdr:cxnSp macro="">
      <xdr:nvCxnSpPr>
        <xdr:cNvPr id="355" name="直線コネクタ 354"/>
        <xdr:cNvCxnSpPr/>
      </xdr:nvCxnSpPr>
      <xdr:spPr>
        <a:xfrm>
          <a:off x="6972300" y="9919736"/>
          <a:ext cx="889000" cy="3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30168</xdr:rowOff>
    </xdr:from>
    <xdr:ext cx="534377" cy="259045"/>
    <xdr:sp macro="" textlink="">
      <xdr:nvSpPr>
        <xdr:cNvPr id="359" name="テキスト ボックス 358"/>
        <xdr:cNvSpPr txBox="1"/>
      </xdr:nvSpPr>
      <xdr:spPr>
        <a:xfrm>
          <a:off x="6705111" y="9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140024</xdr:rowOff>
    </xdr:from>
    <xdr:to>
      <xdr:col>55</xdr:col>
      <xdr:colOff>50800</xdr:colOff>
      <xdr:row>57</xdr:row>
      <xdr:rowOff>70174</xdr:rowOff>
    </xdr:to>
    <xdr:sp macro="" textlink="">
      <xdr:nvSpPr>
        <xdr:cNvPr id="365" name="楕円 364"/>
        <xdr:cNvSpPr/>
      </xdr:nvSpPr>
      <xdr:spPr>
        <a:xfrm>
          <a:off x="10426700" y="97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162901</xdr:rowOff>
    </xdr:from>
    <xdr:ext cx="599010" cy="259045"/>
    <xdr:sp macro="" textlink="">
      <xdr:nvSpPr>
        <xdr:cNvPr id="366" name="普通建設事業費該当値テキスト"/>
        <xdr:cNvSpPr txBox="1"/>
      </xdr:nvSpPr>
      <xdr:spPr>
        <a:xfrm>
          <a:off x="10528300" y="959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49062</xdr:rowOff>
    </xdr:from>
    <xdr:to>
      <xdr:col>50</xdr:col>
      <xdr:colOff>165100</xdr:colOff>
      <xdr:row>57</xdr:row>
      <xdr:rowOff>150662</xdr:rowOff>
    </xdr:to>
    <xdr:sp macro="" textlink="">
      <xdr:nvSpPr>
        <xdr:cNvPr id="367" name="楕円 366"/>
        <xdr:cNvSpPr/>
      </xdr:nvSpPr>
      <xdr:spPr>
        <a:xfrm>
          <a:off x="9588500" y="98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167189</xdr:rowOff>
    </xdr:from>
    <xdr:ext cx="534377" cy="259045"/>
    <xdr:sp macro="" textlink="">
      <xdr:nvSpPr>
        <xdr:cNvPr id="368" name="テキスト ボックス 367"/>
        <xdr:cNvSpPr txBox="1"/>
      </xdr:nvSpPr>
      <xdr:spPr>
        <a:xfrm>
          <a:off x="9372111" y="959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75198</xdr:rowOff>
    </xdr:from>
    <xdr:to>
      <xdr:col>46</xdr:col>
      <xdr:colOff>38100</xdr:colOff>
      <xdr:row>58</xdr:row>
      <xdr:rowOff>5348</xdr:rowOff>
    </xdr:to>
    <xdr:sp macro="" textlink="">
      <xdr:nvSpPr>
        <xdr:cNvPr id="369" name="楕円 368"/>
        <xdr:cNvSpPr/>
      </xdr:nvSpPr>
      <xdr:spPr>
        <a:xfrm>
          <a:off x="8699500" y="984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21875</xdr:rowOff>
    </xdr:from>
    <xdr:ext cx="534377" cy="259045"/>
    <xdr:sp macro="" textlink="">
      <xdr:nvSpPr>
        <xdr:cNvPr id="370" name="テキスト ボックス 369"/>
        <xdr:cNvSpPr txBox="1"/>
      </xdr:nvSpPr>
      <xdr:spPr>
        <a:xfrm>
          <a:off x="8483111" y="96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131493</xdr:rowOff>
    </xdr:from>
    <xdr:to>
      <xdr:col>41</xdr:col>
      <xdr:colOff>101600</xdr:colOff>
      <xdr:row>58</xdr:row>
      <xdr:rowOff>61643</xdr:rowOff>
    </xdr:to>
    <xdr:sp macro="" textlink="">
      <xdr:nvSpPr>
        <xdr:cNvPr id="371" name="楕円 370"/>
        <xdr:cNvSpPr/>
      </xdr:nvSpPr>
      <xdr:spPr>
        <a:xfrm>
          <a:off x="7810500" y="990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78170</xdr:rowOff>
    </xdr:from>
    <xdr:ext cx="534377" cy="259045"/>
    <xdr:sp macro="" textlink="">
      <xdr:nvSpPr>
        <xdr:cNvPr id="372" name="テキスト ボックス 371"/>
        <xdr:cNvSpPr txBox="1"/>
      </xdr:nvSpPr>
      <xdr:spPr>
        <a:xfrm>
          <a:off x="7594111" y="967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96286</xdr:rowOff>
    </xdr:from>
    <xdr:to>
      <xdr:col>36</xdr:col>
      <xdr:colOff>165100</xdr:colOff>
      <xdr:row>58</xdr:row>
      <xdr:rowOff>26436</xdr:rowOff>
    </xdr:to>
    <xdr:sp macro="" textlink="">
      <xdr:nvSpPr>
        <xdr:cNvPr id="373" name="楕円 372"/>
        <xdr:cNvSpPr/>
      </xdr:nvSpPr>
      <xdr:spPr>
        <a:xfrm>
          <a:off x="6921500" y="98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42963</xdr:rowOff>
    </xdr:from>
    <xdr:ext cx="534377" cy="259045"/>
    <xdr:sp macro="" textlink="">
      <xdr:nvSpPr>
        <xdr:cNvPr id="374" name="テキスト ボックス 373"/>
        <xdr:cNvSpPr txBox="1"/>
      </xdr:nvSpPr>
      <xdr:spPr>
        <a:xfrm>
          <a:off x="6705111" y="964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55592</xdr:rowOff>
    </xdr:from>
    <xdr:to>
      <xdr:col>55</xdr:col>
      <xdr:colOff>0</xdr:colOff>
      <xdr:row>79</xdr:row>
      <xdr:rowOff>12857</xdr:rowOff>
    </xdr:to>
    <xdr:cxnSp macro="">
      <xdr:nvCxnSpPr>
        <xdr:cNvPr id="405" name="直線コネクタ 404"/>
        <xdr:cNvCxnSpPr/>
      </xdr:nvCxnSpPr>
      <xdr:spPr>
        <a:xfrm flipV="1">
          <a:off x="9639300" y="13428692"/>
          <a:ext cx="838200" cy="1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165692</xdr:rowOff>
    </xdr:from>
    <xdr:to>
      <xdr:col>50</xdr:col>
      <xdr:colOff>114300</xdr:colOff>
      <xdr:row>79</xdr:row>
      <xdr:rowOff>12857</xdr:rowOff>
    </xdr:to>
    <xdr:cxnSp macro="">
      <xdr:nvCxnSpPr>
        <xdr:cNvPr id="408" name="直線コネクタ 407"/>
        <xdr:cNvCxnSpPr/>
      </xdr:nvCxnSpPr>
      <xdr:spPr>
        <a:xfrm>
          <a:off x="8750300" y="13538792"/>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165692</xdr:rowOff>
    </xdr:from>
    <xdr:to>
      <xdr:col>45</xdr:col>
      <xdr:colOff>177800</xdr:colOff>
      <xdr:row>79</xdr:row>
      <xdr:rowOff>43253</xdr:rowOff>
    </xdr:to>
    <xdr:cxnSp macro="">
      <xdr:nvCxnSpPr>
        <xdr:cNvPr id="411" name="直線コネクタ 410"/>
        <xdr:cNvCxnSpPr/>
      </xdr:nvCxnSpPr>
      <xdr:spPr>
        <a:xfrm flipV="1">
          <a:off x="7861300" y="13538792"/>
          <a:ext cx="889000" cy="4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145686</xdr:rowOff>
    </xdr:from>
    <xdr:to>
      <xdr:col>41</xdr:col>
      <xdr:colOff>50800</xdr:colOff>
      <xdr:row>79</xdr:row>
      <xdr:rowOff>43253</xdr:rowOff>
    </xdr:to>
    <xdr:cxnSp macro="">
      <xdr:nvCxnSpPr>
        <xdr:cNvPr id="414" name="直線コネクタ 413"/>
        <xdr:cNvCxnSpPr/>
      </xdr:nvCxnSpPr>
      <xdr:spPr>
        <a:xfrm>
          <a:off x="6972300" y="13518786"/>
          <a:ext cx="889000" cy="6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49268</xdr:rowOff>
    </xdr:from>
    <xdr:ext cx="534377" cy="259045"/>
    <xdr:sp macro="" textlink="">
      <xdr:nvSpPr>
        <xdr:cNvPr id="418" name="テキスト ボックス 417"/>
        <xdr:cNvSpPr txBox="1"/>
      </xdr:nvSpPr>
      <xdr:spPr>
        <a:xfrm>
          <a:off x="6705111" y="1359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4792</xdr:rowOff>
    </xdr:from>
    <xdr:to>
      <xdr:col>55</xdr:col>
      <xdr:colOff>50800</xdr:colOff>
      <xdr:row>78</xdr:row>
      <xdr:rowOff>106392</xdr:rowOff>
    </xdr:to>
    <xdr:sp macro="" textlink="">
      <xdr:nvSpPr>
        <xdr:cNvPr id="424" name="楕円 423"/>
        <xdr:cNvSpPr/>
      </xdr:nvSpPr>
      <xdr:spPr>
        <a:xfrm>
          <a:off x="10426700" y="133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27669</xdr:rowOff>
    </xdr:from>
    <xdr:ext cx="534377" cy="259045"/>
    <xdr:sp macro="" textlink="">
      <xdr:nvSpPr>
        <xdr:cNvPr id="425" name="普通建設事業費 （ うち新規整備　）該当値テキスト"/>
        <xdr:cNvSpPr txBox="1"/>
      </xdr:nvSpPr>
      <xdr:spPr>
        <a:xfrm>
          <a:off x="10528300" y="1322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133507</xdr:rowOff>
    </xdr:from>
    <xdr:to>
      <xdr:col>50</xdr:col>
      <xdr:colOff>165100</xdr:colOff>
      <xdr:row>79</xdr:row>
      <xdr:rowOff>63657</xdr:rowOff>
    </xdr:to>
    <xdr:sp macro="" textlink="">
      <xdr:nvSpPr>
        <xdr:cNvPr id="426" name="楕円 425"/>
        <xdr:cNvSpPr/>
      </xdr:nvSpPr>
      <xdr:spPr>
        <a:xfrm>
          <a:off x="9588500" y="1350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80184</xdr:rowOff>
    </xdr:from>
    <xdr:ext cx="534377" cy="259045"/>
    <xdr:sp macro="" textlink="">
      <xdr:nvSpPr>
        <xdr:cNvPr id="427" name="テキスト ボックス 426"/>
        <xdr:cNvSpPr txBox="1"/>
      </xdr:nvSpPr>
      <xdr:spPr>
        <a:xfrm>
          <a:off x="9372111" y="1328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114892</xdr:rowOff>
    </xdr:from>
    <xdr:to>
      <xdr:col>46</xdr:col>
      <xdr:colOff>38100</xdr:colOff>
      <xdr:row>79</xdr:row>
      <xdr:rowOff>45042</xdr:rowOff>
    </xdr:to>
    <xdr:sp macro="" textlink="">
      <xdr:nvSpPr>
        <xdr:cNvPr id="428" name="楕円 427"/>
        <xdr:cNvSpPr/>
      </xdr:nvSpPr>
      <xdr:spPr>
        <a:xfrm>
          <a:off x="8699500" y="134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61569</xdr:rowOff>
    </xdr:from>
    <xdr:ext cx="534377" cy="259045"/>
    <xdr:sp macro="" textlink="">
      <xdr:nvSpPr>
        <xdr:cNvPr id="429" name="テキスト ボックス 428"/>
        <xdr:cNvSpPr txBox="1"/>
      </xdr:nvSpPr>
      <xdr:spPr>
        <a:xfrm>
          <a:off x="8483111" y="132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163903</xdr:rowOff>
    </xdr:from>
    <xdr:to>
      <xdr:col>41</xdr:col>
      <xdr:colOff>101600</xdr:colOff>
      <xdr:row>79</xdr:row>
      <xdr:rowOff>94053</xdr:rowOff>
    </xdr:to>
    <xdr:sp macro="" textlink="">
      <xdr:nvSpPr>
        <xdr:cNvPr id="430" name="楕円 429"/>
        <xdr:cNvSpPr/>
      </xdr:nvSpPr>
      <xdr:spPr>
        <a:xfrm>
          <a:off x="7810500" y="135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85180</xdr:rowOff>
    </xdr:from>
    <xdr:ext cx="534377" cy="259045"/>
    <xdr:sp macro="" textlink="">
      <xdr:nvSpPr>
        <xdr:cNvPr id="431" name="テキスト ボックス 430"/>
        <xdr:cNvSpPr txBox="1"/>
      </xdr:nvSpPr>
      <xdr:spPr>
        <a:xfrm>
          <a:off x="7594111" y="1362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94886</xdr:rowOff>
    </xdr:from>
    <xdr:to>
      <xdr:col>36</xdr:col>
      <xdr:colOff>165100</xdr:colOff>
      <xdr:row>79</xdr:row>
      <xdr:rowOff>25036</xdr:rowOff>
    </xdr:to>
    <xdr:sp macro="" textlink="">
      <xdr:nvSpPr>
        <xdr:cNvPr id="432" name="楕円 431"/>
        <xdr:cNvSpPr/>
      </xdr:nvSpPr>
      <xdr:spPr>
        <a:xfrm>
          <a:off x="6921500" y="1346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41563</xdr:rowOff>
    </xdr:from>
    <xdr:ext cx="534377" cy="259045"/>
    <xdr:sp macro="" textlink="">
      <xdr:nvSpPr>
        <xdr:cNvPr id="433" name="テキスト ボックス 432"/>
        <xdr:cNvSpPr txBox="1"/>
      </xdr:nvSpPr>
      <xdr:spPr>
        <a:xfrm>
          <a:off x="6705111" y="1324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38903</xdr:rowOff>
    </xdr:from>
    <xdr:to>
      <xdr:col>55</xdr:col>
      <xdr:colOff>0</xdr:colOff>
      <xdr:row>94</xdr:row>
      <xdr:rowOff>151571</xdr:rowOff>
    </xdr:to>
    <xdr:cxnSp macro="">
      <xdr:nvCxnSpPr>
        <xdr:cNvPr id="464" name="直線コネクタ 463"/>
        <xdr:cNvCxnSpPr/>
      </xdr:nvCxnSpPr>
      <xdr:spPr>
        <a:xfrm>
          <a:off x="9639300" y="16155203"/>
          <a:ext cx="8382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38903</xdr:rowOff>
    </xdr:from>
    <xdr:to>
      <xdr:col>50</xdr:col>
      <xdr:colOff>114300</xdr:colOff>
      <xdr:row>95</xdr:row>
      <xdr:rowOff>106113</xdr:rowOff>
    </xdr:to>
    <xdr:cxnSp macro="">
      <xdr:nvCxnSpPr>
        <xdr:cNvPr id="467" name="直線コネクタ 466"/>
        <xdr:cNvCxnSpPr/>
      </xdr:nvCxnSpPr>
      <xdr:spPr>
        <a:xfrm flipV="1">
          <a:off x="8750300" y="16155203"/>
          <a:ext cx="889000" cy="23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106113</xdr:rowOff>
    </xdr:from>
    <xdr:to>
      <xdr:col>45</xdr:col>
      <xdr:colOff>177800</xdr:colOff>
      <xdr:row>96</xdr:row>
      <xdr:rowOff>137088</xdr:rowOff>
    </xdr:to>
    <xdr:cxnSp macro="">
      <xdr:nvCxnSpPr>
        <xdr:cNvPr id="470" name="直線コネクタ 469"/>
        <xdr:cNvCxnSpPr/>
      </xdr:nvCxnSpPr>
      <xdr:spPr>
        <a:xfrm flipV="1">
          <a:off x="7861300" y="16393863"/>
          <a:ext cx="889000" cy="20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137088</xdr:rowOff>
    </xdr:from>
    <xdr:to>
      <xdr:col>41</xdr:col>
      <xdr:colOff>50800</xdr:colOff>
      <xdr:row>97</xdr:row>
      <xdr:rowOff>9251</xdr:rowOff>
    </xdr:to>
    <xdr:cxnSp macro="">
      <xdr:nvCxnSpPr>
        <xdr:cNvPr id="473" name="直線コネクタ 472"/>
        <xdr:cNvCxnSpPr/>
      </xdr:nvCxnSpPr>
      <xdr:spPr>
        <a:xfrm flipV="1">
          <a:off x="6972300" y="16596288"/>
          <a:ext cx="889000" cy="4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7" name="テキスト ボックス 476"/>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100771</xdr:rowOff>
    </xdr:from>
    <xdr:to>
      <xdr:col>55</xdr:col>
      <xdr:colOff>50800</xdr:colOff>
      <xdr:row>95</xdr:row>
      <xdr:rowOff>30921</xdr:rowOff>
    </xdr:to>
    <xdr:sp macro="" textlink="">
      <xdr:nvSpPr>
        <xdr:cNvPr id="483" name="楕円 482"/>
        <xdr:cNvSpPr/>
      </xdr:nvSpPr>
      <xdr:spPr>
        <a:xfrm>
          <a:off x="10426700" y="1621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123648</xdr:rowOff>
    </xdr:from>
    <xdr:ext cx="534377" cy="259045"/>
    <xdr:sp macro="" textlink="">
      <xdr:nvSpPr>
        <xdr:cNvPr id="484" name="普通建設事業費 （ うち更新整備　）該当値テキスト"/>
        <xdr:cNvSpPr txBox="1"/>
      </xdr:nvSpPr>
      <xdr:spPr>
        <a:xfrm>
          <a:off x="10528300" y="1606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159553</xdr:rowOff>
    </xdr:from>
    <xdr:to>
      <xdr:col>50</xdr:col>
      <xdr:colOff>165100</xdr:colOff>
      <xdr:row>94</xdr:row>
      <xdr:rowOff>89703</xdr:rowOff>
    </xdr:to>
    <xdr:sp macro="" textlink="">
      <xdr:nvSpPr>
        <xdr:cNvPr id="485" name="楕円 484"/>
        <xdr:cNvSpPr/>
      </xdr:nvSpPr>
      <xdr:spPr>
        <a:xfrm>
          <a:off x="9588500" y="1610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106230</xdr:rowOff>
    </xdr:from>
    <xdr:ext cx="534377" cy="259045"/>
    <xdr:sp macro="" textlink="">
      <xdr:nvSpPr>
        <xdr:cNvPr id="486" name="テキスト ボックス 485"/>
        <xdr:cNvSpPr txBox="1"/>
      </xdr:nvSpPr>
      <xdr:spPr>
        <a:xfrm>
          <a:off x="9372111" y="1587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55313</xdr:rowOff>
    </xdr:from>
    <xdr:to>
      <xdr:col>46</xdr:col>
      <xdr:colOff>38100</xdr:colOff>
      <xdr:row>95</xdr:row>
      <xdr:rowOff>156913</xdr:rowOff>
    </xdr:to>
    <xdr:sp macro="" textlink="">
      <xdr:nvSpPr>
        <xdr:cNvPr id="487" name="楕円 486"/>
        <xdr:cNvSpPr/>
      </xdr:nvSpPr>
      <xdr:spPr>
        <a:xfrm>
          <a:off x="8699500" y="16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1990</xdr:rowOff>
    </xdr:from>
    <xdr:ext cx="534377" cy="259045"/>
    <xdr:sp macro="" textlink="">
      <xdr:nvSpPr>
        <xdr:cNvPr id="488" name="テキスト ボックス 487"/>
        <xdr:cNvSpPr txBox="1"/>
      </xdr:nvSpPr>
      <xdr:spPr>
        <a:xfrm>
          <a:off x="8483111" y="1611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86288</xdr:rowOff>
    </xdr:from>
    <xdr:to>
      <xdr:col>41</xdr:col>
      <xdr:colOff>101600</xdr:colOff>
      <xdr:row>97</xdr:row>
      <xdr:rowOff>16438</xdr:rowOff>
    </xdr:to>
    <xdr:sp macro="" textlink="">
      <xdr:nvSpPr>
        <xdr:cNvPr id="489" name="楕円 488"/>
        <xdr:cNvSpPr/>
      </xdr:nvSpPr>
      <xdr:spPr>
        <a:xfrm>
          <a:off x="7810500" y="1654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32965</xdr:rowOff>
    </xdr:from>
    <xdr:ext cx="534377" cy="259045"/>
    <xdr:sp macro="" textlink="">
      <xdr:nvSpPr>
        <xdr:cNvPr id="490" name="テキスト ボックス 489"/>
        <xdr:cNvSpPr txBox="1"/>
      </xdr:nvSpPr>
      <xdr:spPr>
        <a:xfrm>
          <a:off x="7594111" y="1632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129901</xdr:rowOff>
    </xdr:from>
    <xdr:to>
      <xdr:col>36</xdr:col>
      <xdr:colOff>165100</xdr:colOff>
      <xdr:row>97</xdr:row>
      <xdr:rowOff>60051</xdr:rowOff>
    </xdr:to>
    <xdr:sp macro="" textlink="">
      <xdr:nvSpPr>
        <xdr:cNvPr id="491" name="楕円 490"/>
        <xdr:cNvSpPr/>
      </xdr:nvSpPr>
      <xdr:spPr>
        <a:xfrm>
          <a:off x="6921500" y="1658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76578</xdr:rowOff>
    </xdr:from>
    <xdr:ext cx="534377" cy="259045"/>
    <xdr:sp macro="" textlink="">
      <xdr:nvSpPr>
        <xdr:cNvPr id="492" name="テキスト ボックス 491"/>
        <xdr:cNvSpPr txBox="1"/>
      </xdr:nvSpPr>
      <xdr:spPr>
        <a:xfrm>
          <a:off x="6705111" y="1636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157353</xdr:rowOff>
    </xdr:from>
    <xdr:to>
      <xdr:col>85</xdr:col>
      <xdr:colOff>127000</xdr:colOff>
      <xdr:row>39</xdr:row>
      <xdr:rowOff>36754</xdr:rowOff>
    </xdr:to>
    <xdr:cxnSp macro="">
      <xdr:nvCxnSpPr>
        <xdr:cNvPr id="521" name="直線コネクタ 520"/>
        <xdr:cNvCxnSpPr/>
      </xdr:nvCxnSpPr>
      <xdr:spPr>
        <a:xfrm flipV="1">
          <a:off x="15481300" y="6672453"/>
          <a:ext cx="838200" cy="5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2" name="災害復旧事業費平均値テキスト"/>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36754</xdr:rowOff>
    </xdr:from>
    <xdr:to>
      <xdr:col>81</xdr:col>
      <xdr:colOff>50800</xdr:colOff>
      <xdr:row>39</xdr:row>
      <xdr:rowOff>42329</xdr:rowOff>
    </xdr:to>
    <xdr:cxnSp macro="">
      <xdr:nvCxnSpPr>
        <xdr:cNvPr id="524" name="直線コネクタ 523"/>
        <xdr:cNvCxnSpPr/>
      </xdr:nvCxnSpPr>
      <xdr:spPr>
        <a:xfrm flipV="1">
          <a:off x="14592300" y="6723304"/>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16243</xdr:rowOff>
    </xdr:from>
    <xdr:to>
      <xdr:col>76</xdr:col>
      <xdr:colOff>114300</xdr:colOff>
      <xdr:row>39</xdr:row>
      <xdr:rowOff>42329</xdr:rowOff>
    </xdr:to>
    <xdr:cxnSp macro="">
      <xdr:nvCxnSpPr>
        <xdr:cNvPr id="527" name="直線コネクタ 526"/>
        <xdr:cNvCxnSpPr/>
      </xdr:nvCxnSpPr>
      <xdr:spPr>
        <a:xfrm>
          <a:off x="13703300" y="6702793"/>
          <a:ext cx="889000" cy="2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121095</xdr:rowOff>
    </xdr:from>
    <xdr:to>
      <xdr:col>71</xdr:col>
      <xdr:colOff>177800</xdr:colOff>
      <xdr:row>39</xdr:row>
      <xdr:rowOff>16243</xdr:rowOff>
    </xdr:to>
    <xdr:cxnSp macro="">
      <xdr:nvCxnSpPr>
        <xdr:cNvPr id="530" name="直線コネクタ 529"/>
        <xdr:cNvCxnSpPr/>
      </xdr:nvCxnSpPr>
      <xdr:spPr>
        <a:xfrm>
          <a:off x="12814300" y="6464745"/>
          <a:ext cx="889000" cy="23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68051</xdr:rowOff>
    </xdr:from>
    <xdr:ext cx="469744" cy="259045"/>
    <xdr:sp macro="" textlink="">
      <xdr:nvSpPr>
        <xdr:cNvPr id="532" name="テキスト ボックス 531"/>
        <xdr:cNvSpPr txBox="1"/>
      </xdr:nvSpPr>
      <xdr:spPr>
        <a:xfrm>
          <a:off x="13468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36987</xdr:rowOff>
    </xdr:from>
    <xdr:ext cx="469744" cy="259045"/>
    <xdr:sp macro="" textlink="">
      <xdr:nvSpPr>
        <xdr:cNvPr id="534" name="テキスト ボックス 533"/>
        <xdr:cNvSpPr txBox="1"/>
      </xdr:nvSpPr>
      <xdr:spPr>
        <a:xfrm>
          <a:off x="12579428"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106553</xdr:rowOff>
    </xdr:from>
    <xdr:to>
      <xdr:col>85</xdr:col>
      <xdr:colOff>177800</xdr:colOff>
      <xdr:row>39</xdr:row>
      <xdr:rowOff>36703</xdr:rowOff>
    </xdr:to>
    <xdr:sp macro="" textlink="">
      <xdr:nvSpPr>
        <xdr:cNvPr id="540" name="楕円 539"/>
        <xdr:cNvSpPr/>
      </xdr:nvSpPr>
      <xdr:spPr>
        <a:xfrm>
          <a:off x="16268700" y="662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65930</xdr:rowOff>
    </xdr:from>
    <xdr:ext cx="469744" cy="259045"/>
    <xdr:sp macro="" textlink="">
      <xdr:nvSpPr>
        <xdr:cNvPr id="541" name="災害復旧事業費該当値テキスト"/>
        <xdr:cNvSpPr txBox="1"/>
      </xdr:nvSpPr>
      <xdr:spPr>
        <a:xfrm>
          <a:off x="16370300" y="64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157404</xdr:rowOff>
    </xdr:from>
    <xdr:to>
      <xdr:col>81</xdr:col>
      <xdr:colOff>101600</xdr:colOff>
      <xdr:row>39</xdr:row>
      <xdr:rowOff>87554</xdr:rowOff>
    </xdr:to>
    <xdr:sp macro="" textlink="">
      <xdr:nvSpPr>
        <xdr:cNvPr id="542" name="楕円 541"/>
        <xdr:cNvSpPr/>
      </xdr:nvSpPr>
      <xdr:spPr>
        <a:xfrm>
          <a:off x="15430500" y="66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78681</xdr:rowOff>
    </xdr:from>
    <xdr:ext cx="378565" cy="259045"/>
    <xdr:sp macro="" textlink="">
      <xdr:nvSpPr>
        <xdr:cNvPr id="543" name="テキスト ボックス 542"/>
        <xdr:cNvSpPr txBox="1"/>
      </xdr:nvSpPr>
      <xdr:spPr>
        <a:xfrm>
          <a:off x="15292017" y="6765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162979</xdr:rowOff>
    </xdr:from>
    <xdr:to>
      <xdr:col>76</xdr:col>
      <xdr:colOff>165100</xdr:colOff>
      <xdr:row>39</xdr:row>
      <xdr:rowOff>93129</xdr:rowOff>
    </xdr:to>
    <xdr:sp macro="" textlink="">
      <xdr:nvSpPr>
        <xdr:cNvPr id="544" name="楕円 543"/>
        <xdr:cNvSpPr/>
      </xdr:nvSpPr>
      <xdr:spPr>
        <a:xfrm>
          <a:off x="14541500" y="66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84256</xdr:rowOff>
    </xdr:from>
    <xdr:ext cx="378565" cy="259045"/>
    <xdr:sp macro="" textlink="">
      <xdr:nvSpPr>
        <xdr:cNvPr id="545" name="テキスト ボックス 544"/>
        <xdr:cNvSpPr txBox="1"/>
      </xdr:nvSpPr>
      <xdr:spPr>
        <a:xfrm>
          <a:off x="14403017" y="6770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136893</xdr:rowOff>
    </xdr:from>
    <xdr:to>
      <xdr:col>72</xdr:col>
      <xdr:colOff>38100</xdr:colOff>
      <xdr:row>39</xdr:row>
      <xdr:rowOff>67043</xdr:rowOff>
    </xdr:to>
    <xdr:sp macro="" textlink="">
      <xdr:nvSpPr>
        <xdr:cNvPr id="546" name="楕円 545"/>
        <xdr:cNvSpPr/>
      </xdr:nvSpPr>
      <xdr:spPr>
        <a:xfrm>
          <a:off x="13652500" y="665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83570</xdr:rowOff>
    </xdr:from>
    <xdr:ext cx="469744" cy="259045"/>
    <xdr:sp macro="" textlink="">
      <xdr:nvSpPr>
        <xdr:cNvPr id="547" name="テキスト ボックス 546"/>
        <xdr:cNvSpPr txBox="1"/>
      </xdr:nvSpPr>
      <xdr:spPr>
        <a:xfrm>
          <a:off x="13468428" y="642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70295</xdr:rowOff>
    </xdr:from>
    <xdr:to>
      <xdr:col>67</xdr:col>
      <xdr:colOff>101600</xdr:colOff>
      <xdr:row>38</xdr:row>
      <xdr:rowOff>445</xdr:rowOff>
    </xdr:to>
    <xdr:sp macro="" textlink="">
      <xdr:nvSpPr>
        <xdr:cNvPr id="548" name="楕円 547"/>
        <xdr:cNvSpPr/>
      </xdr:nvSpPr>
      <xdr:spPr>
        <a:xfrm>
          <a:off x="12763500" y="64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16972</xdr:rowOff>
    </xdr:from>
    <xdr:ext cx="534377" cy="259045"/>
    <xdr:sp macro="" textlink="">
      <xdr:nvSpPr>
        <xdr:cNvPr id="549" name="テキスト ボックス 548"/>
        <xdr:cNvSpPr txBox="1"/>
      </xdr:nvSpPr>
      <xdr:spPr>
        <a:xfrm>
          <a:off x="12547111" y="618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119191</xdr:rowOff>
    </xdr:from>
    <xdr:to>
      <xdr:col>85</xdr:col>
      <xdr:colOff>127000</xdr:colOff>
      <xdr:row>73</xdr:row>
      <xdr:rowOff>158266</xdr:rowOff>
    </xdr:to>
    <xdr:cxnSp macro="">
      <xdr:nvCxnSpPr>
        <xdr:cNvPr id="629" name="直線コネクタ 628"/>
        <xdr:cNvCxnSpPr/>
      </xdr:nvCxnSpPr>
      <xdr:spPr>
        <a:xfrm flipV="1">
          <a:off x="15481300" y="12635041"/>
          <a:ext cx="838200" cy="3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46529</xdr:rowOff>
    </xdr:from>
    <xdr:to>
      <xdr:col>81</xdr:col>
      <xdr:colOff>50800</xdr:colOff>
      <xdr:row>73</xdr:row>
      <xdr:rowOff>158266</xdr:rowOff>
    </xdr:to>
    <xdr:cxnSp macro="">
      <xdr:nvCxnSpPr>
        <xdr:cNvPr id="632" name="直線コネクタ 631"/>
        <xdr:cNvCxnSpPr/>
      </xdr:nvCxnSpPr>
      <xdr:spPr>
        <a:xfrm>
          <a:off x="14592300" y="12562379"/>
          <a:ext cx="889000" cy="1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158707</xdr:rowOff>
    </xdr:from>
    <xdr:to>
      <xdr:col>76</xdr:col>
      <xdr:colOff>114300</xdr:colOff>
      <xdr:row>73</xdr:row>
      <xdr:rowOff>46529</xdr:rowOff>
    </xdr:to>
    <xdr:cxnSp macro="">
      <xdr:nvCxnSpPr>
        <xdr:cNvPr id="635" name="直線コネクタ 634"/>
        <xdr:cNvCxnSpPr/>
      </xdr:nvCxnSpPr>
      <xdr:spPr>
        <a:xfrm>
          <a:off x="13703300" y="12503107"/>
          <a:ext cx="889000" cy="5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158707</xdr:rowOff>
    </xdr:from>
    <xdr:to>
      <xdr:col>71</xdr:col>
      <xdr:colOff>177800</xdr:colOff>
      <xdr:row>72</xdr:row>
      <xdr:rowOff>161548</xdr:rowOff>
    </xdr:to>
    <xdr:cxnSp macro="">
      <xdr:nvCxnSpPr>
        <xdr:cNvPr id="638" name="直線コネクタ 637"/>
        <xdr:cNvCxnSpPr/>
      </xdr:nvCxnSpPr>
      <xdr:spPr>
        <a:xfrm flipV="1">
          <a:off x="12814300" y="12503107"/>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92032</xdr:rowOff>
    </xdr:from>
    <xdr:ext cx="534377" cy="259045"/>
    <xdr:sp macro="" textlink="">
      <xdr:nvSpPr>
        <xdr:cNvPr id="642" name="テキスト ボックス 641"/>
        <xdr:cNvSpPr txBox="1"/>
      </xdr:nvSpPr>
      <xdr:spPr>
        <a:xfrm>
          <a:off x="12547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68391</xdr:rowOff>
    </xdr:from>
    <xdr:to>
      <xdr:col>85</xdr:col>
      <xdr:colOff>177800</xdr:colOff>
      <xdr:row>73</xdr:row>
      <xdr:rowOff>169991</xdr:rowOff>
    </xdr:to>
    <xdr:sp macro="" textlink="">
      <xdr:nvSpPr>
        <xdr:cNvPr id="648" name="楕円 647"/>
        <xdr:cNvSpPr/>
      </xdr:nvSpPr>
      <xdr:spPr>
        <a:xfrm>
          <a:off x="16268700" y="125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91268</xdr:rowOff>
    </xdr:from>
    <xdr:ext cx="534377" cy="259045"/>
    <xdr:sp macro="" textlink="">
      <xdr:nvSpPr>
        <xdr:cNvPr id="649" name="公債費該当値テキスト"/>
        <xdr:cNvSpPr txBox="1"/>
      </xdr:nvSpPr>
      <xdr:spPr>
        <a:xfrm>
          <a:off x="16370300" y="1243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107466</xdr:rowOff>
    </xdr:from>
    <xdr:to>
      <xdr:col>81</xdr:col>
      <xdr:colOff>101600</xdr:colOff>
      <xdr:row>74</xdr:row>
      <xdr:rowOff>37616</xdr:rowOff>
    </xdr:to>
    <xdr:sp macro="" textlink="">
      <xdr:nvSpPr>
        <xdr:cNvPr id="650" name="楕円 649"/>
        <xdr:cNvSpPr/>
      </xdr:nvSpPr>
      <xdr:spPr>
        <a:xfrm>
          <a:off x="15430500" y="1262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54143</xdr:rowOff>
    </xdr:from>
    <xdr:ext cx="534377" cy="259045"/>
    <xdr:sp macro="" textlink="">
      <xdr:nvSpPr>
        <xdr:cNvPr id="651" name="テキスト ボックス 650"/>
        <xdr:cNvSpPr txBox="1"/>
      </xdr:nvSpPr>
      <xdr:spPr>
        <a:xfrm>
          <a:off x="15214111" y="1239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167179</xdr:rowOff>
    </xdr:from>
    <xdr:to>
      <xdr:col>76</xdr:col>
      <xdr:colOff>165100</xdr:colOff>
      <xdr:row>73</xdr:row>
      <xdr:rowOff>97329</xdr:rowOff>
    </xdr:to>
    <xdr:sp macro="" textlink="">
      <xdr:nvSpPr>
        <xdr:cNvPr id="652" name="楕円 651"/>
        <xdr:cNvSpPr/>
      </xdr:nvSpPr>
      <xdr:spPr>
        <a:xfrm>
          <a:off x="14541500" y="1251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113856</xdr:rowOff>
    </xdr:from>
    <xdr:ext cx="534377" cy="259045"/>
    <xdr:sp macro="" textlink="">
      <xdr:nvSpPr>
        <xdr:cNvPr id="653" name="テキスト ボックス 652"/>
        <xdr:cNvSpPr txBox="1"/>
      </xdr:nvSpPr>
      <xdr:spPr>
        <a:xfrm>
          <a:off x="14325111" y="1228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107907</xdr:rowOff>
    </xdr:from>
    <xdr:to>
      <xdr:col>72</xdr:col>
      <xdr:colOff>38100</xdr:colOff>
      <xdr:row>73</xdr:row>
      <xdr:rowOff>38057</xdr:rowOff>
    </xdr:to>
    <xdr:sp macro="" textlink="">
      <xdr:nvSpPr>
        <xdr:cNvPr id="654" name="楕円 653"/>
        <xdr:cNvSpPr/>
      </xdr:nvSpPr>
      <xdr:spPr>
        <a:xfrm>
          <a:off x="13652500" y="1245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54584</xdr:rowOff>
    </xdr:from>
    <xdr:ext cx="534377" cy="259045"/>
    <xdr:sp macro="" textlink="">
      <xdr:nvSpPr>
        <xdr:cNvPr id="655" name="テキスト ボックス 654"/>
        <xdr:cNvSpPr txBox="1"/>
      </xdr:nvSpPr>
      <xdr:spPr>
        <a:xfrm>
          <a:off x="13436111" y="1222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110748</xdr:rowOff>
    </xdr:from>
    <xdr:to>
      <xdr:col>67</xdr:col>
      <xdr:colOff>101600</xdr:colOff>
      <xdr:row>73</xdr:row>
      <xdr:rowOff>40898</xdr:rowOff>
    </xdr:to>
    <xdr:sp macro="" textlink="">
      <xdr:nvSpPr>
        <xdr:cNvPr id="656" name="楕円 655"/>
        <xdr:cNvSpPr/>
      </xdr:nvSpPr>
      <xdr:spPr>
        <a:xfrm>
          <a:off x="12763500" y="1245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57425</xdr:rowOff>
    </xdr:from>
    <xdr:ext cx="534377" cy="259045"/>
    <xdr:sp macro="" textlink="">
      <xdr:nvSpPr>
        <xdr:cNvPr id="657" name="テキスト ボックス 656"/>
        <xdr:cNvSpPr txBox="1"/>
      </xdr:nvSpPr>
      <xdr:spPr>
        <a:xfrm>
          <a:off x="12547111" y="1223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40390</xdr:rowOff>
    </xdr:from>
    <xdr:to>
      <xdr:col>85</xdr:col>
      <xdr:colOff>127000</xdr:colOff>
      <xdr:row>98</xdr:row>
      <xdr:rowOff>69617</xdr:rowOff>
    </xdr:to>
    <xdr:cxnSp macro="">
      <xdr:nvCxnSpPr>
        <xdr:cNvPr id="688" name="直線コネクタ 687"/>
        <xdr:cNvCxnSpPr/>
      </xdr:nvCxnSpPr>
      <xdr:spPr>
        <a:xfrm flipV="1">
          <a:off x="15481300" y="16842490"/>
          <a:ext cx="838200" cy="2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94993</xdr:rowOff>
    </xdr:from>
    <xdr:to>
      <xdr:col>81</xdr:col>
      <xdr:colOff>50800</xdr:colOff>
      <xdr:row>98</xdr:row>
      <xdr:rowOff>69617</xdr:rowOff>
    </xdr:to>
    <xdr:cxnSp macro="">
      <xdr:nvCxnSpPr>
        <xdr:cNvPr id="691" name="直線コネクタ 690"/>
        <xdr:cNvCxnSpPr/>
      </xdr:nvCxnSpPr>
      <xdr:spPr>
        <a:xfrm>
          <a:off x="14592300" y="16554193"/>
          <a:ext cx="889000" cy="31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94993</xdr:rowOff>
    </xdr:from>
    <xdr:to>
      <xdr:col>76</xdr:col>
      <xdr:colOff>114300</xdr:colOff>
      <xdr:row>97</xdr:row>
      <xdr:rowOff>112322</xdr:rowOff>
    </xdr:to>
    <xdr:cxnSp macro="">
      <xdr:nvCxnSpPr>
        <xdr:cNvPr id="694" name="直線コネクタ 693"/>
        <xdr:cNvCxnSpPr/>
      </xdr:nvCxnSpPr>
      <xdr:spPr>
        <a:xfrm flipV="1">
          <a:off x="13703300" y="16554193"/>
          <a:ext cx="889000" cy="18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6" name="テキスト ボックス 695"/>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112322</xdr:rowOff>
    </xdr:from>
    <xdr:to>
      <xdr:col>71</xdr:col>
      <xdr:colOff>177800</xdr:colOff>
      <xdr:row>97</xdr:row>
      <xdr:rowOff>129293</xdr:rowOff>
    </xdr:to>
    <xdr:cxnSp macro="">
      <xdr:nvCxnSpPr>
        <xdr:cNvPr id="697" name="直線コネクタ 696"/>
        <xdr:cNvCxnSpPr/>
      </xdr:nvCxnSpPr>
      <xdr:spPr>
        <a:xfrm flipV="1">
          <a:off x="12814300" y="16742972"/>
          <a:ext cx="889000" cy="1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124161</xdr:rowOff>
    </xdr:from>
    <xdr:ext cx="534377" cy="259045"/>
    <xdr:sp macro="" textlink="">
      <xdr:nvSpPr>
        <xdr:cNvPr id="701" name="テキスト ボックス 700"/>
        <xdr:cNvSpPr txBox="1"/>
      </xdr:nvSpPr>
      <xdr:spPr>
        <a:xfrm>
          <a:off x="12547111" y="169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161040</xdr:rowOff>
    </xdr:from>
    <xdr:to>
      <xdr:col>85</xdr:col>
      <xdr:colOff>177800</xdr:colOff>
      <xdr:row>98</xdr:row>
      <xdr:rowOff>91190</xdr:rowOff>
    </xdr:to>
    <xdr:sp macro="" textlink="">
      <xdr:nvSpPr>
        <xdr:cNvPr id="707" name="楕円 706"/>
        <xdr:cNvSpPr/>
      </xdr:nvSpPr>
      <xdr:spPr>
        <a:xfrm>
          <a:off x="16268700" y="167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12467</xdr:rowOff>
    </xdr:from>
    <xdr:ext cx="534377" cy="259045"/>
    <xdr:sp macro="" textlink="">
      <xdr:nvSpPr>
        <xdr:cNvPr id="708" name="積立金該当値テキスト"/>
        <xdr:cNvSpPr txBox="1"/>
      </xdr:nvSpPr>
      <xdr:spPr>
        <a:xfrm>
          <a:off x="16370300" y="1664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18817</xdr:rowOff>
    </xdr:from>
    <xdr:to>
      <xdr:col>81</xdr:col>
      <xdr:colOff>101600</xdr:colOff>
      <xdr:row>98</xdr:row>
      <xdr:rowOff>120417</xdr:rowOff>
    </xdr:to>
    <xdr:sp macro="" textlink="">
      <xdr:nvSpPr>
        <xdr:cNvPr id="709" name="楕円 708"/>
        <xdr:cNvSpPr/>
      </xdr:nvSpPr>
      <xdr:spPr>
        <a:xfrm>
          <a:off x="15430500" y="168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136944</xdr:rowOff>
    </xdr:from>
    <xdr:ext cx="534377" cy="259045"/>
    <xdr:sp macro="" textlink="">
      <xdr:nvSpPr>
        <xdr:cNvPr id="710" name="テキスト ボックス 709"/>
        <xdr:cNvSpPr txBox="1"/>
      </xdr:nvSpPr>
      <xdr:spPr>
        <a:xfrm>
          <a:off x="15214111" y="1659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44193</xdr:rowOff>
    </xdr:from>
    <xdr:to>
      <xdr:col>76</xdr:col>
      <xdr:colOff>165100</xdr:colOff>
      <xdr:row>96</xdr:row>
      <xdr:rowOff>145793</xdr:rowOff>
    </xdr:to>
    <xdr:sp macro="" textlink="">
      <xdr:nvSpPr>
        <xdr:cNvPr id="711" name="楕円 710"/>
        <xdr:cNvSpPr/>
      </xdr:nvSpPr>
      <xdr:spPr>
        <a:xfrm>
          <a:off x="14541500" y="165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162320</xdr:rowOff>
    </xdr:from>
    <xdr:ext cx="534377" cy="259045"/>
    <xdr:sp macro="" textlink="">
      <xdr:nvSpPr>
        <xdr:cNvPr id="712" name="テキスト ボックス 711"/>
        <xdr:cNvSpPr txBox="1"/>
      </xdr:nvSpPr>
      <xdr:spPr>
        <a:xfrm>
          <a:off x="14325111" y="1627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61522</xdr:rowOff>
    </xdr:from>
    <xdr:to>
      <xdr:col>72</xdr:col>
      <xdr:colOff>38100</xdr:colOff>
      <xdr:row>97</xdr:row>
      <xdr:rowOff>163122</xdr:rowOff>
    </xdr:to>
    <xdr:sp macro="" textlink="">
      <xdr:nvSpPr>
        <xdr:cNvPr id="713" name="楕円 712"/>
        <xdr:cNvSpPr/>
      </xdr:nvSpPr>
      <xdr:spPr>
        <a:xfrm>
          <a:off x="13652500" y="1669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8199</xdr:rowOff>
    </xdr:from>
    <xdr:ext cx="534377" cy="259045"/>
    <xdr:sp macro="" textlink="">
      <xdr:nvSpPr>
        <xdr:cNvPr id="714" name="テキスト ボックス 713"/>
        <xdr:cNvSpPr txBox="1"/>
      </xdr:nvSpPr>
      <xdr:spPr>
        <a:xfrm>
          <a:off x="13436111" y="1646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78493</xdr:rowOff>
    </xdr:from>
    <xdr:to>
      <xdr:col>67</xdr:col>
      <xdr:colOff>101600</xdr:colOff>
      <xdr:row>98</xdr:row>
      <xdr:rowOff>8643</xdr:rowOff>
    </xdr:to>
    <xdr:sp macro="" textlink="">
      <xdr:nvSpPr>
        <xdr:cNvPr id="715" name="楕円 714"/>
        <xdr:cNvSpPr/>
      </xdr:nvSpPr>
      <xdr:spPr>
        <a:xfrm>
          <a:off x="12763500" y="167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25170</xdr:rowOff>
    </xdr:from>
    <xdr:ext cx="534377" cy="259045"/>
    <xdr:sp macro="" textlink="">
      <xdr:nvSpPr>
        <xdr:cNvPr id="716" name="テキスト ボックス 715"/>
        <xdr:cNvSpPr txBox="1"/>
      </xdr:nvSpPr>
      <xdr:spPr>
        <a:xfrm>
          <a:off x="12547111" y="164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136911</xdr:rowOff>
    </xdr:from>
    <xdr:to>
      <xdr:col>116</xdr:col>
      <xdr:colOff>63500</xdr:colOff>
      <xdr:row>38</xdr:row>
      <xdr:rowOff>136957</xdr:rowOff>
    </xdr:to>
    <xdr:cxnSp macro="">
      <xdr:nvCxnSpPr>
        <xdr:cNvPr id="743" name="直線コネクタ 742"/>
        <xdr:cNvCxnSpPr/>
      </xdr:nvCxnSpPr>
      <xdr:spPr>
        <a:xfrm flipV="1">
          <a:off x="21323300" y="6652011"/>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136957</xdr:rowOff>
    </xdr:from>
    <xdr:to>
      <xdr:col>111</xdr:col>
      <xdr:colOff>177800</xdr:colOff>
      <xdr:row>38</xdr:row>
      <xdr:rowOff>136957</xdr:rowOff>
    </xdr:to>
    <xdr:cxnSp macro="">
      <xdr:nvCxnSpPr>
        <xdr:cNvPr id="746" name="直線コネクタ 745"/>
        <xdr:cNvCxnSpPr/>
      </xdr:nvCxnSpPr>
      <xdr:spPr>
        <a:xfrm>
          <a:off x="20434300" y="6652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136957</xdr:rowOff>
    </xdr:from>
    <xdr:to>
      <xdr:col>107</xdr:col>
      <xdr:colOff>50800</xdr:colOff>
      <xdr:row>38</xdr:row>
      <xdr:rowOff>139700</xdr:rowOff>
    </xdr:to>
    <xdr:cxnSp macro="">
      <xdr:nvCxnSpPr>
        <xdr:cNvPr id="749" name="直線コネクタ 748"/>
        <xdr:cNvCxnSpPr/>
      </xdr:nvCxnSpPr>
      <xdr:spPr>
        <a:xfrm flipV="1">
          <a:off x="19545300" y="665205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86111</xdr:rowOff>
    </xdr:from>
    <xdr:to>
      <xdr:col>116</xdr:col>
      <xdr:colOff>114300</xdr:colOff>
      <xdr:row>39</xdr:row>
      <xdr:rowOff>16261</xdr:rowOff>
    </xdr:to>
    <xdr:sp macro="" textlink="">
      <xdr:nvSpPr>
        <xdr:cNvPr id="762" name="楕円 761"/>
        <xdr:cNvSpPr/>
      </xdr:nvSpPr>
      <xdr:spPr>
        <a:xfrm>
          <a:off x="22110700" y="66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1038</xdr:rowOff>
    </xdr:from>
    <xdr:ext cx="313932" cy="259045"/>
    <xdr:sp macro="" textlink="">
      <xdr:nvSpPr>
        <xdr:cNvPr id="763" name="投資及び出資金該当値テキスト"/>
        <xdr:cNvSpPr txBox="1"/>
      </xdr:nvSpPr>
      <xdr:spPr>
        <a:xfrm>
          <a:off x="22212300" y="6516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86157</xdr:rowOff>
    </xdr:from>
    <xdr:to>
      <xdr:col>112</xdr:col>
      <xdr:colOff>38100</xdr:colOff>
      <xdr:row>39</xdr:row>
      <xdr:rowOff>16307</xdr:rowOff>
    </xdr:to>
    <xdr:sp macro="" textlink="">
      <xdr:nvSpPr>
        <xdr:cNvPr id="764" name="楕円 763"/>
        <xdr:cNvSpPr/>
      </xdr:nvSpPr>
      <xdr:spPr>
        <a:xfrm>
          <a:off x="21272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7434</xdr:rowOff>
    </xdr:from>
    <xdr:ext cx="313932" cy="259045"/>
    <xdr:sp macro="" textlink="">
      <xdr:nvSpPr>
        <xdr:cNvPr id="765" name="テキスト ボックス 764"/>
        <xdr:cNvSpPr txBox="1"/>
      </xdr:nvSpPr>
      <xdr:spPr>
        <a:xfrm>
          <a:off x="21166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86157</xdr:rowOff>
    </xdr:from>
    <xdr:to>
      <xdr:col>107</xdr:col>
      <xdr:colOff>101600</xdr:colOff>
      <xdr:row>39</xdr:row>
      <xdr:rowOff>16307</xdr:rowOff>
    </xdr:to>
    <xdr:sp macro="" textlink="">
      <xdr:nvSpPr>
        <xdr:cNvPr id="766" name="楕円 765"/>
        <xdr:cNvSpPr/>
      </xdr:nvSpPr>
      <xdr:spPr>
        <a:xfrm>
          <a:off x="20383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7434</xdr:rowOff>
    </xdr:from>
    <xdr:ext cx="313932" cy="259045"/>
    <xdr:sp macro="" textlink="">
      <xdr:nvSpPr>
        <xdr:cNvPr id="767" name="テキスト ボックス 766"/>
        <xdr:cNvSpPr txBox="1"/>
      </xdr:nvSpPr>
      <xdr:spPr>
        <a:xfrm>
          <a:off x="20277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145644</xdr:rowOff>
    </xdr:from>
    <xdr:to>
      <xdr:col>116</xdr:col>
      <xdr:colOff>63500</xdr:colOff>
      <xdr:row>58</xdr:row>
      <xdr:rowOff>158331</xdr:rowOff>
    </xdr:to>
    <xdr:cxnSp macro="">
      <xdr:nvCxnSpPr>
        <xdr:cNvPr id="800" name="直線コネクタ 799"/>
        <xdr:cNvCxnSpPr/>
      </xdr:nvCxnSpPr>
      <xdr:spPr>
        <a:xfrm>
          <a:off x="21323300" y="10089744"/>
          <a:ext cx="8382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145644</xdr:rowOff>
    </xdr:from>
    <xdr:to>
      <xdr:col>111</xdr:col>
      <xdr:colOff>177800</xdr:colOff>
      <xdr:row>58</xdr:row>
      <xdr:rowOff>157912</xdr:rowOff>
    </xdr:to>
    <xdr:cxnSp macro="">
      <xdr:nvCxnSpPr>
        <xdr:cNvPr id="803" name="直線コネクタ 802"/>
        <xdr:cNvCxnSpPr/>
      </xdr:nvCxnSpPr>
      <xdr:spPr>
        <a:xfrm flipV="1">
          <a:off x="20434300" y="10089744"/>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157912</xdr:rowOff>
    </xdr:from>
    <xdr:to>
      <xdr:col>107</xdr:col>
      <xdr:colOff>50800</xdr:colOff>
      <xdr:row>59</xdr:row>
      <xdr:rowOff>29514</xdr:rowOff>
    </xdr:to>
    <xdr:cxnSp macro="">
      <xdr:nvCxnSpPr>
        <xdr:cNvPr id="806" name="直線コネクタ 805"/>
        <xdr:cNvCxnSpPr/>
      </xdr:nvCxnSpPr>
      <xdr:spPr>
        <a:xfrm flipV="1">
          <a:off x="19545300" y="10102012"/>
          <a:ext cx="889000" cy="4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29514</xdr:rowOff>
    </xdr:from>
    <xdr:to>
      <xdr:col>102</xdr:col>
      <xdr:colOff>114300</xdr:colOff>
      <xdr:row>59</xdr:row>
      <xdr:rowOff>40754</xdr:rowOff>
    </xdr:to>
    <xdr:cxnSp macro="">
      <xdr:nvCxnSpPr>
        <xdr:cNvPr id="809" name="直線コネクタ 808"/>
        <xdr:cNvCxnSpPr/>
      </xdr:nvCxnSpPr>
      <xdr:spPr>
        <a:xfrm flipV="1">
          <a:off x="18656300" y="10145064"/>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107531</xdr:rowOff>
    </xdr:from>
    <xdr:to>
      <xdr:col>116</xdr:col>
      <xdr:colOff>114300</xdr:colOff>
      <xdr:row>59</xdr:row>
      <xdr:rowOff>37681</xdr:rowOff>
    </xdr:to>
    <xdr:sp macro="" textlink="">
      <xdr:nvSpPr>
        <xdr:cNvPr id="819" name="楕円 818"/>
        <xdr:cNvSpPr/>
      </xdr:nvSpPr>
      <xdr:spPr>
        <a:xfrm>
          <a:off x="22110700" y="1005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22458</xdr:rowOff>
    </xdr:from>
    <xdr:ext cx="469744" cy="259045"/>
    <xdr:sp macro="" textlink="">
      <xdr:nvSpPr>
        <xdr:cNvPr id="820" name="貸付金該当値テキスト"/>
        <xdr:cNvSpPr txBox="1"/>
      </xdr:nvSpPr>
      <xdr:spPr>
        <a:xfrm>
          <a:off x="22212300" y="99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94844</xdr:rowOff>
    </xdr:from>
    <xdr:to>
      <xdr:col>112</xdr:col>
      <xdr:colOff>38100</xdr:colOff>
      <xdr:row>59</xdr:row>
      <xdr:rowOff>24994</xdr:rowOff>
    </xdr:to>
    <xdr:sp macro="" textlink="">
      <xdr:nvSpPr>
        <xdr:cNvPr id="821" name="楕円 820"/>
        <xdr:cNvSpPr/>
      </xdr:nvSpPr>
      <xdr:spPr>
        <a:xfrm>
          <a:off x="21272500" y="100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16121</xdr:rowOff>
    </xdr:from>
    <xdr:ext cx="469744" cy="259045"/>
    <xdr:sp macro="" textlink="">
      <xdr:nvSpPr>
        <xdr:cNvPr id="822" name="テキスト ボックス 821"/>
        <xdr:cNvSpPr txBox="1"/>
      </xdr:nvSpPr>
      <xdr:spPr>
        <a:xfrm>
          <a:off x="21088428" y="1013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107112</xdr:rowOff>
    </xdr:from>
    <xdr:to>
      <xdr:col>107</xdr:col>
      <xdr:colOff>101600</xdr:colOff>
      <xdr:row>59</xdr:row>
      <xdr:rowOff>37262</xdr:rowOff>
    </xdr:to>
    <xdr:sp macro="" textlink="">
      <xdr:nvSpPr>
        <xdr:cNvPr id="823" name="楕円 822"/>
        <xdr:cNvSpPr/>
      </xdr:nvSpPr>
      <xdr:spPr>
        <a:xfrm>
          <a:off x="20383500" y="100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28389</xdr:rowOff>
    </xdr:from>
    <xdr:ext cx="469744" cy="259045"/>
    <xdr:sp macro="" textlink="">
      <xdr:nvSpPr>
        <xdr:cNvPr id="824" name="テキスト ボックス 823"/>
        <xdr:cNvSpPr txBox="1"/>
      </xdr:nvSpPr>
      <xdr:spPr>
        <a:xfrm>
          <a:off x="20199428" y="1014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150164</xdr:rowOff>
    </xdr:from>
    <xdr:to>
      <xdr:col>102</xdr:col>
      <xdr:colOff>165100</xdr:colOff>
      <xdr:row>59</xdr:row>
      <xdr:rowOff>80314</xdr:rowOff>
    </xdr:to>
    <xdr:sp macro="" textlink="">
      <xdr:nvSpPr>
        <xdr:cNvPr id="825" name="楕円 824"/>
        <xdr:cNvSpPr/>
      </xdr:nvSpPr>
      <xdr:spPr>
        <a:xfrm>
          <a:off x="19494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71441</xdr:rowOff>
    </xdr:from>
    <xdr:ext cx="378565" cy="259045"/>
    <xdr:sp macro="" textlink="">
      <xdr:nvSpPr>
        <xdr:cNvPr id="826" name="テキスト ボックス 825"/>
        <xdr:cNvSpPr txBox="1"/>
      </xdr:nvSpPr>
      <xdr:spPr>
        <a:xfrm>
          <a:off x="19356017" y="1018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161404</xdr:rowOff>
    </xdr:from>
    <xdr:to>
      <xdr:col>98</xdr:col>
      <xdr:colOff>38100</xdr:colOff>
      <xdr:row>59</xdr:row>
      <xdr:rowOff>91554</xdr:rowOff>
    </xdr:to>
    <xdr:sp macro="" textlink="">
      <xdr:nvSpPr>
        <xdr:cNvPr id="827" name="楕円 826"/>
        <xdr:cNvSpPr/>
      </xdr:nvSpPr>
      <xdr:spPr>
        <a:xfrm>
          <a:off x="18605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82681</xdr:rowOff>
    </xdr:from>
    <xdr:ext cx="313932" cy="259045"/>
    <xdr:sp macro="" textlink="">
      <xdr:nvSpPr>
        <xdr:cNvPr id="828" name="テキスト ボックス 827"/>
        <xdr:cNvSpPr txBox="1"/>
      </xdr:nvSpPr>
      <xdr:spPr>
        <a:xfrm>
          <a:off x="18499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157645</xdr:rowOff>
    </xdr:from>
    <xdr:to>
      <xdr:col>116</xdr:col>
      <xdr:colOff>63500</xdr:colOff>
      <xdr:row>76</xdr:row>
      <xdr:rowOff>168618</xdr:rowOff>
    </xdr:to>
    <xdr:cxnSp macro="">
      <xdr:nvCxnSpPr>
        <xdr:cNvPr id="858" name="直線コネクタ 857"/>
        <xdr:cNvCxnSpPr/>
      </xdr:nvCxnSpPr>
      <xdr:spPr>
        <a:xfrm>
          <a:off x="21323300" y="13187845"/>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163037</xdr:rowOff>
    </xdr:from>
    <xdr:to>
      <xdr:col>111</xdr:col>
      <xdr:colOff>177800</xdr:colOff>
      <xdr:row>76</xdr:row>
      <xdr:rowOff>157645</xdr:rowOff>
    </xdr:to>
    <xdr:cxnSp macro="">
      <xdr:nvCxnSpPr>
        <xdr:cNvPr id="861" name="直線コネクタ 860"/>
        <xdr:cNvCxnSpPr/>
      </xdr:nvCxnSpPr>
      <xdr:spPr>
        <a:xfrm>
          <a:off x="20434300" y="12507437"/>
          <a:ext cx="889000" cy="68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139433</xdr:rowOff>
    </xdr:from>
    <xdr:to>
      <xdr:col>107</xdr:col>
      <xdr:colOff>50800</xdr:colOff>
      <xdr:row>72</xdr:row>
      <xdr:rowOff>163037</xdr:rowOff>
    </xdr:to>
    <xdr:cxnSp macro="">
      <xdr:nvCxnSpPr>
        <xdr:cNvPr id="864" name="直線コネクタ 863"/>
        <xdr:cNvCxnSpPr/>
      </xdr:nvCxnSpPr>
      <xdr:spPr>
        <a:xfrm>
          <a:off x="19545300" y="12483833"/>
          <a:ext cx="889000" cy="2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89008</xdr:rowOff>
    </xdr:from>
    <xdr:to>
      <xdr:col>102</xdr:col>
      <xdr:colOff>114300</xdr:colOff>
      <xdr:row>72</xdr:row>
      <xdr:rowOff>139433</xdr:rowOff>
    </xdr:to>
    <xdr:cxnSp macro="">
      <xdr:nvCxnSpPr>
        <xdr:cNvPr id="867" name="直線コネクタ 866"/>
        <xdr:cNvCxnSpPr/>
      </xdr:nvCxnSpPr>
      <xdr:spPr>
        <a:xfrm>
          <a:off x="18656300" y="12433408"/>
          <a:ext cx="889000" cy="5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117818</xdr:rowOff>
    </xdr:from>
    <xdr:to>
      <xdr:col>116</xdr:col>
      <xdr:colOff>114300</xdr:colOff>
      <xdr:row>77</xdr:row>
      <xdr:rowOff>47968</xdr:rowOff>
    </xdr:to>
    <xdr:sp macro="" textlink="">
      <xdr:nvSpPr>
        <xdr:cNvPr id="877" name="楕円 876"/>
        <xdr:cNvSpPr/>
      </xdr:nvSpPr>
      <xdr:spPr>
        <a:xfrm>
          <a:off x="22110700" y="131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96245</xdr:rowOff>
    </xdr:from>
    <xdr:ext cx="534377" cy="259045"/>
    <xdr:sp macro="" textlink="">
      <xdr:nvSpPr>
        <xdr:cNvPr id="878" name="繰出金該当値テキスト"/>
        <xdr:cNvSpPr txBox="1"/>
      </xdr:nvSpPr>
      <xdr:spPr>
        <a:xfrm>
          <a:off x="22212300" y="1312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106845</xdr:rowOff>
    </xdr:from>
    <xdr:to>
      <xdr:col>112</xdr:col>
      <xdr:colOff>38100</xdr:colOff>
      <xdr:row>77</xdr:row>
      <xdr:rowOff>36995</xdr:rowOff>
    </xdr:to>
    <xdr:sp macro="" textlink="">
      <xdr:nvSpPr>
        <xdr:cNvPr id="879" name="楕円 878"/>
        <xdr:cNvSpPr/>
      </xdr:nvSpPr>
      <xdr:spPr>
        <a:xfrm>
          <a:off x="21272500" y="131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28122</xdr:rowOff>
    </xdr:from>
    <xdr:ext cx="534377" cy="259045"/>
    <xdr:sp macro="" textlink="">
      <xdr:nvSpPr>
        <xdr:cNvPr id="880" name="テキスト ボックス 879"/>
        <xdr:cNvSpPr txBox="1"/>
      </xdr:nvSpPr>
      <xdr:spPr>
        <a:xfrm>
          <a:off x="21056111" y="1322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112237</xdr:rowOff>
    </xdr:from>
    <xdr:to>
      <xdr:col>107</xdr:col>
      <xdr:colOff>101600</xdr:colOff>
      <xdr:row>73</xdr:row>
      <xdr:rowOff>42387</xdr:rowOff>
    </xdr:to>
    <xdr:sp macro="" textlink="">
      <xdr:nvSpPr>
        <xdr:cNvPr id="881" name="楕円 880"/>
        <xdr:cNvSpPr/>
      </xdr:nvSpPr>
      <xdr:spPr>
        <a:xfrm>
          <a:off x="20383500" y="1245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58914</xdr:rowOff>
    </xdr:from>
    <xdr:ext cx="534377" cy="259045"/>
    <xdr:sp macro="" textlink="">
      <xdr:nvSpPr>
        <xdr:cNvPr id="882" name="テキスト ボックス 881"/>
        <xdr:cNvSpPr txBox="1"/>
      </xdr:nvSpPr>
      <xdr:spPr>
        <a:xfrm>
          <a:off x="20167111" y="1223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88633</xdr:rowOff>
    </xdr:from>
    <xdr:to>
      <xdr:col>102</xdr:col>
      <xdr:colOff>165100</xdr:colOff>
      <xdr:row>73</xdr:row>
      <xdr:rowOff>18783</xdr:rowOff>
    </xdr:to>
    <xdr:sp macro="" textlink="">
      <xdr:nvSpPr>
        <xdr:cNvPr id="883" name="楕円 882"/>
        <xdr:cNvSpPr/>
      </xdr:nvSpPr>
      <xdr:spPr>
        <a:xfrm>
          <a:off x="19494500" y="1243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35310</xdr:rowOff>
    </xdr:from>
    <xdr:ext cx="534377" cy="259045"/>
    <xdr:sp macro="" textlink="">
      <xdr:nvSpPr>
        <xdr:cNvPr id="884" name="テキスト ボックス 883"/>
        <xdr:cNvSpPr txBox="1"/>
      </xdr:nvSpPr>
      <xdr:spPr>
        <a:xfrm>
          <a:off x="19278111" y="122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38208</xdr:rowOff>
    </xdr:from>
    <xdr:to>
      <xdr:col>98</xdr:col>
      <xdr:colOff>38100</xdr:colOff>
      <xdr:row>72</xdr:row>
      <xdr:rowOff>139808</xdr:rowOff>
    </xdr:to>
    <xdr:sp macro="" textlink="">
      <xdr:nvSpPr>
        <xdr:cNvPr id="885" name="楕円 884"/>
        <xdr:cNvSpPr/>
      </xdr:nvSpPr>
      <xdr:spPr>
        <a:xfrm>
          <a:off x="18605500" y="123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156335</xdr:rowOff>
    </xdr:from>
    <xdr:ext cx="534377" cy="259045"/>
    <xdr:sp macro="" textlink="">
      <xdr:nvSpPr>
        <xdr:cNvPr id="886" name="テキスト ボックス 885"/>
        <xdr:cNvSpPr txBox="1"/>
      </xdr:nvSpPr>
      <xdr:spPr>
        <a:xfrm>
          <a:off x="18389111" y="121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人件費については、総額では大きな変化がない状況であるが、広い市域を抱える自治体であることから類似団体と比較しても人件費が高い傾向にある。</a:t>
          </a:r>
        </a:p>
        <a:p>
          <a:r>
            <a:rPr kumimoji="1" lang="ja-JP" altLang="en-US" sz="1300">
              <a:latin typeface="ＭＳ Ｐゴシック" panose="020B0600070205080204" pitchFamily="50" charset="-128"/>
              <a:ea typeface="ＭＳ Ｐゴシック" panose="020B0600070205080204" pitchFamily="50" charset="-128"/>
            </a:rPr>
            <a:t>物件費については、前年度と比較して大きな変化はないが、多くの公共施設をかかえていることから類似団体と比較して高い傾向となっている。</a:t>
          </a:r>
        </a:p>
        <a:p>
          <a:r>
            <a:rPr kumimoji="1" lang="ja-JP" altLang="en-US" sz="1300">
              <a:latin typeface="ＭＳ Ｐゴシック" panose="020B0600070205080204" pitchFamily="50" charset="-128"/>
              <a:ea typeface="ＭＳ Ｐゴシック" panose="020B0600070205080204" pitchFamily="50" charset="-128"/>
            </a:rPr>
            <a:t>維持補修費については、多くの公共施設で老朽化が進んでいるが、施設の大規模改修などは普通建設事業費により行っていることから類似団体と比較して低い傾向となっている。</a:t>
          </a:r>
        </a:p>
        <a:p>
          <a:r>
            <a:rPr kumimoji="1" lang="ja-JP" altLang="en-US" sz="1300">
              <a:latin typeface="ＭＳ Ｐゴシック" panose="020B0600070205080204" pitchFamily="50" charset="-128"/>
              <a:ea typeface="ＭＳ Ｐゴシック" panose="020B0600070205080204" pitchFamily="50" charset="-128"/>
            </a:rPr>
            <a:t>扶助費については、前年度と比較して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％の減少となっているが、高齢化の進展や児童福祉施策の充実を図っていることから、増加の傾向となっている。</a:t>
          </a:r>
        </a:p>
        <a:p>
          <a:r>
            <a:rPr kumimoji="1" lang="ja-JP" altLang="en-US" sz="1300">
              <a:latin typeface="ＭＳ Ｐゴシック" panose="020B0600070205080204" pitchFamily="50" charset="-128"/>
              <a:ea typeface="ＭＳ Ｐゴシック" panose="020B0600070205080204" pitchFamily="50" charset="-128"/>
            </a:rPr>
            <a:t>補助費等については、類似団体と比較して大幅に高い状況となっている。前年度と比較しても汚泥処理負担金や損害賠償金等の増加により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％の増加となっている。</a:t>
          </a:r>
        </a:p>
        <a:p>
          <a:r>
            <a:rPr kumimoji="1" lang="ja-JP" altLang="en-US" sz="1300">
              <a:latin typeface="ＭＳ Ｐゴシック" panose="020B0600070205080204" pitchFamily="50" charset="-128"/>
              <a:ea typeface="ＭＳ Ｐゴシック" panose="020B0600070205080204" pitchFamily="50" charset="-128"/>
            </a:rPr>
            <a:t>普通建設事業については、合併特例債の発行期限を延長したものの迫っている状況であることから公共事業を増進しており、平成２９年度に引き続き増加している。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48,963
48,417
693.05
31,199,096
30,314,423
810,706
16,718,585
26,757,640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31.1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9779</xdr:rowOff>
    </xdr:from>
    <xdr:to>
      <xdr:col>24</xdr:col>
      <xdr:colOff>63500</xdr:colOff>
      <xdr:row>36</xdr:row>
      <xdr:rowOff>57023</xdr:rowOff>
    </xdr:to>
    <xdr:cxnSp macro="">
      <xdr:nvCxnSpPr>
        <xdr:cNvPr id="61" name="直線コネクタ 60"/>
        <xdr:cNvCxnSpPr/>
      </xdr:nvCxnSpPr>
      <xdr:spPr>
        <a:xfrm flipV="1">
          <a:off x="3797300" y="6181979"/>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4445</xdr:rowOff>
    </xdr:from>
    <xdr:to>
      <xdr:col>19</xdr:col>
      <xdr:colOff>177800</xdr:colOff>
      <xdr:row>36</xdr:row>
      <xdr:rowOff>57023</xdr:rowOff>
    </xdr:to>
    <xdr:cxnSp macro="">
      <xdr:nvCxnSpPr>
        <xdr:cNvPr id="64" name="直線コネクタ 63"/>
        <xdr:cNvCxnSpPr/>
      </xdr:nvCxnSpPr>
      <xdr:spPr>
        <a:xfrm>
          <a:off x="2908300" y="6176645"/>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69977</xdr:rowOff>
    </xdr:from>
    <xdr:to>
      <xdr:col>15</xdr:col>
      <xdr:colOff>50800</xdr:colOff>
      <xdr:row>36</xdr:row>
      <xdr:rowOff>4445</xdr:rowOff>
    </xdr:to>
    <xdr:cxnSp macro="">
      <xdr:nvCxnSpPr>
        <xdr:cNvPr id="67" name="直線コネクタ 66"/>
        <xdr:cNvCxnSpPr/>
      </xdr:nvCxnSpPr>
      <xdr:spPr>
        <a:xfrm>
          <a:off x="2019300" y="6070727"/>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69977</xdr:rowOff>
    </xdr:from>
    <xdr:to>
      <xdr:col>10</xdr:col>
      <xdr:colOff>114300</xdr:colOff>
      <xdr:row>35</xdr:row>
      <xdr:rowOff>92456</xdr:rowOff>
    </xdr:to>
    <xdr:cxnSp macro="">
      <xdr:nvCxnSpPr>
        <xdr:cNvPr id="70" name="直線コネクタ 69"/>
        <xdr:cNvCxnSpPr/>
      </xdr:nvCxnSpPr>
      <xdr:spPr>
        <a:xfrm flipV="1">
          <a:off x="1130300" y="6070727"/>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130429</xdr:rowOff>
    </xdr:from>
    <xdr:to>
      <xdr:col>24</xdr:col>
      <xdr:colOff>114300</xdr:colOff>
      <xdr:row>36</xdr:row>
      <xdr:rowOff>60579</xdr:rowOff>
    </xdr:to>
    <xdr:sp macro="" textlink="">
      <xdr:nvSpPr>
        <xdr:cNvPr id="80" name="楕円 79"/>
        <xdr:cNvSpPr/>
      </xdr:nvSpPr>
      <xdr:spPr>
        <a:xfrm>
          <a:off x="45847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153306</xdr:rowOff>
    </xdr:from>
    <xdr:ext cx="469744" cy="259045"/>
    <xdr:sp macro="" textlink="">
      <xdr:nvSpPr>
        <xdr:cNvPr id="81" name="議会費該当値テキスト"/>
        <xdr:cNvSpPr txBox="1"/>
      </xdr:nvSpPr>
      <xdr:spPr>
        <a:xfrm>
          <a:off x="4686300" y="598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6223</xdr:rowOff>
    </xdr:from>
    <xdr:to>
      <xdr:col>20</xdr:col>
      <xdr:colOff>38100</xdr:colOff>
      <xdr:row>36</xdr:row>
      <xdr:rowOff>107823</xdr:rowOff>
    </xdr:to>
    <xdr:sp macro="" textlink="">
      <xdr:nvSpPr>
        <xdr:cNvPr id="82" name="楕円 81"/>
        <xdr:cNvSpPr/>
      </xdr:nvSpPr>
      <xdr:spPr>
        <a:xfrm>
          <a:off x="3746500" y="617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124350</xdr:rowOff>
    </xdr:from>
    <xdr:ext cx="469744" cy="259045"/>
    <xdr:sp macro="" textlink="">
      <xdr:nvSpPr>
        <xdr:cNvPr id="83" name="テキスト ボックス 82"/>
        <xdr:cNvSpPr txBox="1"/>
      </xdr:nvSpPr>
      <xdr:spPr>
        <a:xfrm>
          <a:off x="3562428" y="595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125095</xdr:rowOff>
    </xdr:from>
    <xdr:to>
      <xdr:col>15</xdr:col>
      <xdr:colOff>101600</xdr:colOff>
      <xdr:row>36</xdr:row>
      <xdr:rowOff>55245</xdr:rowOff>
    </xdr:to>
    <xdr:sp macro="" textlink="">
      <xdr:nvSpPr>
        <xdr:cNvPr id="84" name="楕円 83"/>
        <xdr:cNvSpPr/>
      </xdr:nvSpPr>
      <xdr:spPr>
        <a:xfrm>
          <a:off x="2857500" y="6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71772</xdr:rowOff>
    </xdr:from>
    <xdr:ext cx="469744" cy="259045"/>
    <xdr:sp macro="" textlink="">
      <xdr:nvSpPr>
        <xdr:cNvPr id="85" name="テキスト ボックス 84"/>
        <xdr:cNvSpPr txBox="1"/>
      </xdr:nvSpPr>
      <xdr:spPr>
        <a:xfrm>
          <a:off x="2673428"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19177</xdr:rowOff>
    </xdr:from>
    <xdr:to>
      <xdr:col>10</xdr:col>
      <xdr:colOff>165100</xdr:colOff>
      <xdr:row>35</xdr:row>
      <xdr:rowOff>120777</xdr:rowOff>
    </xdr:to>
    <xdr:sp macro="" textlink="">
      <xdr:nvSpPr>
        <xdr:cNvPr id="86" name="楕円 85"/>
        <xdr:cNvSpPr/>
      </xdr:nvSpPr>
      <xdr:spPr>
        <a:xfrm>
          <a:off x="1968500" y="60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137304</xdr:rowOff>
    </xdr:from>
    <xdr:ext cx="469744" cy="259045"/>
    <xdr:sp macro="" textlink="">
      <xdr:nvSpPr>
        <xdr:cNvPr id="87" name="テキスト ボックス 86"/>
        <xdr:cNvSpPr txBox="1"/>
      </xdr:nvSpPr>
      <xdr:spPr>
        <a:xfrm>
          <a:off x="1784428" y="579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41656</xdr:rowOff>
    </xdr:from>
    <xdr:to>
      <xdr:col>6</xdr:col>
      <xdr:colOff>38100</xdr:colOff>
      <xdr:row>35</xdr:row>
      <xdr:rowOff>143256</xdr:rowOff>
    </xdr:to>
    <xdr:sp macro="" textlink="">
      <xdr:nvSpPr>
        <xdr:cNvPr id="88" name="楕円 87"/>
        <xdr:cNvSpPr/>
      </xdr:nvSpPr>
      <xdr:spPr>
        <a:xfrm>
          <a:off x="10795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159783</xdr:rowOff>
    </xdr:from>
    <xdr:ext cx="469744" cy="259045"/>
    <xdr:sp macro="" textlink="">
      <xdr:nvSpPr>
        <xdr:cNvPr id="89" name="テキスト ボックス 88"/>
        <xdr:cNvSpPr txBox="1"/>
      </xdr:nvSpPr>
      <xdr:spPr>
        <a:xfrm>
          <a:off x="895428" y="581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6056</xdr:rowOff>
    </xdr:from>
    <xdr:to>
      <xdr:col>24</xdr:col>
      <xdr:colOff>63500</xdr:colOff>
      <xdr:row>56</xdr:row>
      <xdr:rowOff>34110</xdr:rowOff>
    </xdr:to>
    <xdr:cxnSp macro="">
      <xdr:nvCxnSpPr>
        <xdr:cNvPr id="116" name="直線コネクタ 115"/>
        <xdr:cNvCxnSpPr/>
      </xdr:nvCxnSpPr>
      <xdr:spPr>
        <a:xfrm flipV="1">
          <a:off x="3797300" y="9435806"/>
          <a:ext cx="838200" cy="19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128956</xdr:rowOff>
    </xdr:from>
    <xdr:to>
      <xdr:col>19</xdr:col>
      <xdr:colOff>177800</xdr:colOff>
      <xdr:row>56</xdr:row>
      <xdr:rowOff>34110</xdr:rowOff>
    </xdr:to>
    <xdr:cxnSp macro="">
      <xdr:nvCxnSpPr>
        <xdr:cNvPr id="119" name="直線コネクタ 118"/>
        <xdr:cNvCxnSpPr/>
      </xdr:nvCxnSpPr>
      <xdr:spPr>
        <a:xfrm>
          <a:off x="2908300" y="9558706"/>
          <a:ext cx="889000" cy="7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128956</xdr:rowOff>
    </xdr:from>
    <xdr:to>
      <xdr:col>15</xdr:col>
      <xdr:colOff>50800</xdr:colOff>
      <xdr:row>56</xdr:row>
      <xdr:rowOff>33799</xdr:rowOff>
    </xdr:to>
    <xdr:cxnSp macro="">
      <xdr:nvCxnSpPr>
        <xdr:cNvPr id="122" name="直線コネクタ 121"/>
        <xdr:cNvCxnSpPr/>
      </xdr:nvCxnSpPr>
      <xdr:spPr>
        <a:xfrm flipV="1">
          <a:off x="2019300" y="9558706"/>
          <a:ext cx="889000" cy="7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33799</xdr:rowOff>
    </xdr:from>
    <xdr:to>
      <xdr:col>10</xdr:col>
      <xdr:colOff>114300</xdr:colOff>
      <xdr:row>56</xdr:row>
      <xdr:rowOff>90725</xdr:rowOff>
    </xdr:to>
    <xdr:cxnSp macro="">
      <xdr:nvCxnSpPr>
        <xdr:cNvPr id="125" name="直線コネクタ 124"/>
        <xdr:cNvCxnSpPr/>
      </xdr:nvCxnSpPr>
      <xdr:spPr>
        <a:xfrm flipV="1">
          <a:off x="1130300" y="9634999"/>
          <a:ext cx="889000" cy="5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80092</xdr:rowOff>
    </xdr:from>
    <xdr:ext cx="534377" cy="259045"/>
    <xdr:sp macro="" textlink="">
      <xdr:nvSpPr>
        <xdr:cNvPr id="129" name="テキスト ボックス 128"/>
        <xdr:cNvSpPr txBox="1"/>
      </xdr:nvSpPr>
      <xdr:spPr>
        <a:xfrm>
          <a:off x="863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126706</xdr:rowOff>
    </xdr:from>
    <xdr:to>
      <xdr:col>24</xdr:col>
      <xdr:colOff>114300</xdr:colOff>
      <xdr:row>55</xdr:row>
      <xdr:rowOff>56856</xdr:rowOff>
    </xdr:to>
    <xdr:sp macro="" textlink="">
      <xdr:nvSpPr>
        <xdr:cNvPr id="135" name="楕円 134"/>
        <xdr:cNvSpPr/>
      </xdr:nvSpPr>
      <xdr:spPr>
        <a:xfrm>
          <a:off x="4584700" y="93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149583</xdr:rowOff>
    </xdr:from>
    <xdr:ext cx="599010" cy="259045"/>
    <xdr:sp macro="" textlink="">
      <xdr:nvSpPr>
        <xdr:cNvPr id="136" name="総務費該当値テキスト"/>
        <xdr:cNvSpPr txBox="1"/>
      </xdr:nvSpPr>
      <xdr:spPr>
        <a:xfrm>
          <a:off x="4686300" y="923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154760</xdr:rowOff>
    </xdr:from>
    <xdr:to>
      <xdr:col>20</xdr:col>
      <xdr:colOff>38100</xdr:colOff>
      <xdr:row>56</xdr:row>
      <xdr:rowOff>84910</xdr:rowOff>
    </xdr:to>
    <xdr:sp macro="" textlink="">
      <xdr:nvSpPr>
        <xdr:cNvPr id="137" name="楕円 136"/>
        <xdr:cNvSpPr/>
      </xdr:nvSpPr>
      <xdr:spPr>
        <a:xfrm>
          <a:off x="3746500" y="95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101437</xdr:rowOff>
    </xdr:from>
    <xdr:ext cx="534377" cy="259045"/>
    <xdr:sp macro="" textlink="">
      <xdr:nvSpPr>
        <xdr:cNvPr id="138" name="テキスト ボックス 137"/>
        <xdr:cNvSpPr txBox="1"/>
      </xdr:nvSpPr>
      <xdr:spPr>
        <a:xfrm>
          <a:off x="3530111" y="935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78156</xdr:rowOff>
    </xdr:from>
    <xdr:to>
      <xdr:col>15</xdr:col>
      <xdr:colOff>101600</xdr:colOff>
      <xdr:row>56</xdr:row>
      <xdr:rowOff>8306</xdr:rowOff>
    </xdr:to>
    <xdr:sp macro="" textlink="">
      <xdr:nvSpPr>
        <xdr:cNvPr id="139" name="楕円 138"/>
        <xdr:cNvSpPr/>
      </xdr:nvSpPr>
      <xdr:spPr>
        <a:xfrm>
          <a:off x="2857500" y="950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24833</xdr:rowOff>
    </xdr:from>
    <xdr:ext cx="599010" cy="259045"/>
    <xdr:sp macro="" textlink="">
      <xdr:nvSpPr>
        <xdr:cNvPr id="140" name="テキスト ボックス 139"/>
        <xdr:cNvSpPr txBox="1"/>
      </xdr:nvSpPr>
      <xdr:spPr>
        <a:xfrm>
          <a:off x="2608795" y="928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154449</xdr:rowOff>
    </xdr:from>
    <xdr:to>
      <xdr:col>10</xdr:col>
      <xdr:colOff>165100</xdr:colOff>
      <xdr:row>56</xdr:row>
      <xdr:rowOff>84599</xdr:rowOff>
    </xdr:to>
    <xdr:sp macro="" textlink="">
      <xdr:nvSpPr>
        <xdr:cNvPr id="141" name="楕円 140"/>
        <xdr:cNvSpPr/>
      </xdr:nvSpPr>
      <xdr:spPr>
        <a:xfrm>
          <a:off x="1968500" y="958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101126</xdr:rowOff>
    </xdr:from>
    <xdr:ext cx="534377" cy="259045"/>
    <xdr:sp macro="" textlink="">
      <xdr:nvSpPr>
        <xdr:cNvPr id="142" name="テキスト ボックス 141"/>
        <xdr:cNvSpPr txBox="1"/>
      </xdr:nvSpPr>
      <xdr:spPr>
        <a:xfrm>
          <a:off x="1752111" y="935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39925</xdr:rowOff>
    </xdr:from>
    <xdr:to>
      <xdr:col>6</xdr:col>
      <xdr:colOff>38100</xdr:colOff>
      <xdr:row>56</xdr:row>
      <xdr:rowOff>141525</xdr:rowOff>
    </xdr:to>
    <xdr:sp macro="" textlink="">
      <xdr:nvSpPr>
        <xdr:cNvPr id="143" name="楕円 142"/>
        <xdr:cNvSpPr/>
      </xdr:nvSpPr>
      <xdr:spPr>
        <a:xfrm>
          <a:off x="1079500" y="964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158052</xdr:rowOff>
    </xdr:from>
    <xdr:ext cx="534377" cy="259045"/>
    <xdr:sp macro="" textlink="">
      <xdr:nvSpPr>
        <xdr:cNvPr id="144" name="テキスト ボックス 143"/>
        <xdr:cNvSpPr txBox="1"/>
      </xdr:nvSpPr>
      <xdr:spPr>
        <a:xfrm>
          <a:off x="863111" y="941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28131</xdr:rowOff>
    </xdr:from>
    <xdr:to>
      <xdr:col>24</xdr:col>
      <xdr:colOff>63500</xdr:colOff>
      <xdr:row>74</xdr:row>
      <xdr:rowOff>60668</xdr:rowOff>
    </xdr:to>
    <xdr:cxnSp macro="">
      <xdr:nvCxnSpPr>
        <xdr:cNvPr id="174" name="直線コネクタ 173"/>
        <xdr:cNvCxnSpPr/>
      </xdr:nvCxnSpPr>
      <xdr:spPr>
        <a:xfrm>
          <a:off x="3797300" y="12715431"/>
          <a:ext cx="838200" cy="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28131</xdr:rowOff>
    </xdr:from>
    <xdr:to>
      <xdr:col>19</xdr:col>
      <xdr:colOff>177800</xdr:colOff>
      <xdr:row>74</xdr:row>
      <xdr:rowOff>114821</xdr:rowOff>
    </xdr:to>
    <xdr:cxnSp macro="">
      <xdr:nvCxnSpPr>
        <xdr:cNvPr id="177" name="直線コネクタ 176"/>
        <xdr:cNvCxnSpPr/>
      </xdr:nvCxnSpPr>
      <xdr:spPr>
        <a:xfrm flipV="1">
          <a:off x="2908300" y="12715431"/>
          <a:ext cx="889000" cy="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114821</xdr:rowOff>
    </xdr:from>
    <xdr:to>
      <xdr:col>15</xdr:col>
      <xdr:colOff>50800</xdr:colOff>
      <xdr:row>75</xdr:row>
      <xdr:rowOff>16523</xdr:rowOff>
    </xdr:to>
    <xdr:cxnSp macro="">
      <xdr:nvCxnSpPr>
        <xdr:cNvPr id="180" name="直線コネクタ 179"/>
        <xdr:cNvCxnSpPr/>
      </xdr:nvCxnSpPr>
      <xdr:spPr>
        <a:xfrm flipV="1">
          <a:off x="2019300" y="1280212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56659</xdr:rowOff>
    </xdr:from>
    <xdr:ext cx="599010" cy="259045"/>
    <xdr:sp macro="" textlink="">
      <xdr:nvSpPr>
        <xdr:cNvPr id="182" name="テキスト ボックス 181"/>
        <xdr:cNvSpPr txBox="1"/>
      </xdr:nvSpPr>
      <xdr:spPr>
        <a:xfrm>
          <a:off x="2608795" y="129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141846</xdr:rowOff>
    </xdr:from>
    <xdr:to>
      <xdr:col>10</xdr:col>
      <xdr:colOff>114300</xdr:colOff>
      <xdr:row>75</xdr:row>
      <xdr:rowOff>16523</xdr:rowOff>
    </xdr:to>
    <xdr:cxnSp macro="">
      <xdr:nvCxnSpPr>
        <xdr:cNvPr id="183" name="直線コネクタ 182"/>
        <xdr:cNvCxnSpPr/>
      </xdr:nvCxnSpPr>
      <xdr:spPr>
        <a:xfrm>
          <a:off x="1130300" y="12829146"/>
          <a:ext cx="889000" cy="4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83558</xdr:rowOff>
    </xdr:from>
    <xdr:ext cx="599010" cy="259045"/>
    <xdr:sp macro="" textlink="">
      <xdr:nvSpPr>
        <xdr:cNvPr id="187" name="テキスト ボックス 186"/>
        <xdr:cNvSpPr txBox="1"/>
      </xdr:nvSpPr>
      <xdr:spPr>
        <a:xfrm>
          <a:off x="830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9868</xdr:rowOff>
    </xdr:from>
    <xdr:to>
      <xdr:col>24</xdr:col>
      <xdr:colOff>114300</xdr:colOff>
      <xdr:row>74</xdr:row>
      <xdr:rowOff>111468</xdr:rowOff>
    </xdr:to>
    <xdr:sp macro="" textlink="">
      <xdr:nvSpPr>
        <xdr:cNvPr id="193" name="楕円 192"/>
        <xdr:cNvSpPr/>
      </xdr:nvSpPr>
      <xdr:spPr>
        <a:xfrm>
          <a:off x="4584700" y="126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32745</xdr:rowOff>
    </xdr:from>
    <xdr:ext cx="599010" cy="259045"/>
    <xdr:sp macro="" textlink="">
      <xdr:nvSpPr>
        <xdr:cNvPr id="194" name="民生費該当値テキスト"/>
        <xdr:cNvSpPr txBox="1"/>
      </xdr:nvSpPr>
      <xdr:spPr>
        <a:xfrm>
          <a:off x="4686300" y="1254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148781</xdr:rowOff>
    </xdr:from>
    <xdr:to>
      <xdr:col>20</xdr:col>
      <xdr:colOff>38100</xdr:colOff>
      <xdr:row>74</xdr:row>
      <xdr:rowOff>78931</xdr:rowOff>
    </xdr:to>
    <xdr:sp macro="" textlink="">
      <xdr:nvSpPr>
        <xdr:cNvPr id="195" name="楕円 194"/>
        <xdr:cNvSpPr/>
      </xdr:nvSpPr>
      <xdr:spPr>
        <a:xfrm>
          <a:off x="3746500" y="1266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95458</xdr:rowOff>
    </xdr:from>
    <xdr:ext cx="599010" cy="259045"/>
    <xdr:sp macro="" textlink="">
      <xdr:nvSpPr>
        <xdr:cNvPr id="196" name="テキスト ボックス 195"/>
        <xdr:cNvSpPr txBox="1"/>
      </xdr:nvSpPr>
      <xdr:spPr>
        <a:xfrm>
          <a:off x="3497795" y="1243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64021</xdr:rowOff>
    </xdr:from>
    <xdr:to>
      <xdr:col>15</xdr:col>
      <xdr:colOff>101600</xdr:colOff>
      <xdr:row>74</xdr:row>
      <xdr:rowOff>165621</xdr:rowOff>
    </xdr:to>
    <xdr:sp macro="" textlink="">
      <xdr:nvSpPr>
        <xdr:cNvPr id="197" name="楕円 196"/>
        <xdr:cNvSpPr/>
      </xdr:nvSpPr>
      <xdr:spPr>
        <a:xfrm>
          <a:off x="2857500" y="127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10698</xdr:rowOff>
    </xdr:from>
    <xdr:ext cx="599010" cy="259045"/>
    <xdr:sp macro="" textlink="">
      <xdr:nvSpPr>
        <xdr:cNvPr id="198" name="テキスト ボックス 197"/>
        <xdr:cNvSpPr txBox="1"/>
      </xdr:nvSpPr>
      <xdr:spPr>
        <a:xfrm>
          <a:off x="2608795" y="1252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137173</xdr:rowOff>
    </xdr:from>
    <xdr:to>
      <xdr:col>10</xdr:col>
      <xdr:colOff>165100</xdr:colOff>
      <xdr:row>75</xdr:row>
      <xdr:rowOff>67323</xdr:rowOff>
    </xdr:to>
    <xdr:sp macro="" textlink="">
      <xdr:nvSpPr>
        <xdr:cNvPr id="199" name="楕円 198"/>
        <xdr:cNvSpPr/>
      </xdr:nvSpPr>
      <xdr:spPr>
        <a:xfrm>
          <a:off x="1968500" y="128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83850</xdr:rowOff>
    </xdr:from>
    <xdr:ext cx="599010" cy="259045"/>
    <xdr:sp macro="" textlink="">
      <xdr:nvSpPr>
        <xdr:cNvPr id="200" name="テキスト ボックス 199"/>
        <xdr:cNvSpPr txBox="1"/>
      </xdr:nvSpPr>
      <xdr:spPr>
        <a:xfrm>
          <a:off x="1719795" y="125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91046</xdr:rowOff>
    </xdr:from>
    <xdr:to>
      <xdr:col>6</xdr:col>
      <xdr:colOff>38100</xdr:colOff>
      <xdr:row>75</xdr:row>
      <xdr:rowOff>21196</xdr:rowOff>
    </xdr:to>
    <xdr:sp macro="" textlink="">
      <xdr:nvSpPr>
        <xdr:cNvPr id="201" name="楕円 200"/>
        <xdr:cNvSpPr/>
      </xdr:nvSpPr>
      <xdr:spPr>
        <a:xfrm>
          <a:off x="1079500" y="127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37723</xdr:rowOff>
    </xdr:from>
    <xdr:ext cx="599010" cy="259045"/>
    <xdr:sp macro="" textlink="">
      <xdr:nvSpPr>
        <xdr:cNvPr id="202" name="テキスト ボックス 201"/>
        <xdr:cNvSpPr txBox="1"/>
      </xdr:nvSpPr>
      <xdr:spPr>
        <a:xfrm>
          <a:off x="830795" y="12553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137185</xdr:rowOff>
    </xdr:from>
    <xdr:to>
      <xdr:col>24</xdr:col>
      <xdr:colOff>63500</xdr:colOff>
      <xdr:row>95</xdr:row>
      <xdr:rowOff>105790</xdr:rowOff>
    </xdr:to>
    <xdr:cxnSp macro="">
      <xdr:nvCxnSpPr>
        <xdr:cNvPr id="232" name="直線コネクタ 231"/>
        <xdr:cNvCxnSpPr/>
      </xdr:nvCxnSpPr>
      <xdr:spPr>
        <a:xfrm>
          <a:off x="3797300" y="16253485"/>
          <a:ext cx="838200" cy="1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106611</xdr:rowOff>
    </xdr:from>
    <xdr:to>
      <xdr:col>19</xdr:col>
      <xdr:colOff>177800</xdr:colOff>
      <xdr:row>94</xdr:row>
      <xdr:rowOff>137185</xdr:rowOff>
    </xdr:to>
    <xdr:cxnSp macro="">
      <xdr:nvCxnSpPr>
        <xdr:cNvPr id="235" name="直線コネクタ 234"/>
        <xdr:cNvCxnSpPr/>
      </xdr:nvCxnSpPr>
      <xdr:spPr>
        <a:xfrm>
          <a:off x="2908300" y="16051461"/>
          <a:ext cx="889000" cy="20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106611</xdr:rowOff>
    </xdr:from>
    <xdr:to>
      <xdr:col>15</xdr:col>
      <xdr:colOff>50800</xdr:colOff>
      <xdr:row>95</xdr:row>
      <xdr:rowOff>2387</xdr:rowOff>
    </xdr:to>
    <xdr:cxnSp macro="">
      <xdr:nvCxnSpPr>
        <xdr:cNvPr id="238" name="直線コネクタ 237"/>
        <xdr:cNvCxnSpPr/>
      </xdr:nvCxnSpPr>
      <xdr:spPr>
        <a:xfrm flipV="1">
          <a:off x="2019300" y="16051461"/>
          <a:ext cx="889000" cy="23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2387</xdr:rowOff>
    </xdr:from>
    <xdr:to>
      <xdr:col>10</xdr:col>
      <xdr:colOff>114300</xdr:colOff>
      <xdr:row>95</xdr:row>
      <xdr:rowOff>85979</xdr:rowOff>
    </xdr:to>
    <xdr:cxnSp macro="">
      <xdr:nvCxnSpPr>
        <xdr:cNvPr id="241" name="直線コネクタ 240"/>
        <xdr:cNvCxnSpPr/>
      </xdr:nvCxnSpPr>
      <xdr:spPr>
        <a:xfrm flipV="1">
          <a:off x="1130300" y="16290137"/>
          <a:ext cx="889000" cy="8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93882</xdr:rowOff>
    </xdr:from>
    <xdr:ext cx="534377" cy="259045"/>
    <xdr:sp macro="" textlink="">
      <xdr:nvSpPr>
        <xdr:cNvPr id="243" name="テキスト ボックス 242"/>
        <xdr:cNvSpPr txBox="1"/>
      </xdr:nvSpPr>
      <xdr:spPr>
        <a:xfrm>
          <a:off x="1752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5" name="テキスト ボックス 244"/>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54990</xdr:rowOff>
    </xdr:from>
    <xdr:to>
      <xdr:col>24</xdr:col>
      <xdr:colOff>114300</xdr:colOff>
      <xdr:row>95</xdr:row>
      <xdr:rowOff>156590</xdr:rowOff>
    </xdr:to>
    <xdr:sp macro="" textlink="">
      <xdr:nvSpPr>
        <xdr:cNvPr id="251" name="楕円 250"/>
        <xdr:cNvSpPr/>
      </xdr:nvSpPr>
      <xdr:spPr>
        <a:xfrm>
          <a:off x="4584700" y="163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77867</xdr:rowOff>
    </xdr:from>
    <xdr:ext cx="534377" cy="259045"/>
    <xdr:sp macro="" textlink="">
      <xdr:nvSpPr>
        <xdr:cNvPr id="252" name="衛生費該当値テキスト"/>
        <xdr:cNvSpPr txBox="1"/>
      </xdr:nvSpPr>
      <xdr:spPr>
        <a:xfrm>
          <a:off x="4686300" y="1619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86385</xdr:rowOff>
    </xdr:from>
    <xdr:to>
      <xdr:col>20</xdr:col>
      <xdr:colOff>38100</xdr:colOff>
      <xdr:row>95</xdr:row>
      <xdr:rowOff>16535</xdr:rowOff>
    </xdr:to>
    <xdr:sp macro="" textlink="">
      <xdr:nvSpPr>
        <xdr:cNvPr id="253" name="楕円 252"/>
        <xdr:cNvSpPr/>
      </xdr:nvSpPr>
      <xdr:spPr>
        <a:xfrm>
          <a:off x="3746500" y="162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33062</xdr:rowOff>
    </xdr:from>
    <xdr:ext cx="534377" cy="259045"/>
    <xdr:sp macro="" textlink="">
      <xdr:nvSpPr>
        <xdr:cNvPr id="254" name="テキスト ボックス 253"/>
        <xdr:cNvSpPr txBox="1"/>
      </xdr:nvSpPr>
      <xdr:spPr>
        <a:xfrm>
          <a:off x="3530111" y="1597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55811</xdr:rowOff>
    </xdr:from>
    <xdr:to>
      <xdr:col>15</xdr:col>
      <xdr:colOff>101600</xdr:colOff>
      <xdr:row>93</xdr:row>
      <xdr:rowOff>157411</xdr:rowOff>
    </xdr:to>
    <xdr:sp macro="" textlink="">
      <xdr:nvSpPr>
        <xdr:cNvPr id="255" name="楕円 254"/>
        <xdr:cNvSpPr/>
      </xdr:nvSpPr>
      <xdr:spPr>
        <a:xfrm>
          <a:off x="2857500" y="1600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2488</xdr:rowOff>
    </xdr:from>
    <xdr:ext cx="534377" cy="259045"/>
    <xdr:sp macro="" textlink="">
      <xdr:nvSpPr>
        <xdr:cNvPr id="256" name="テキスト ボックス 255"/>
        <xdr:cNvSpPr txBox="1"/>
      </xdr:nvSpPr>
      <xdr:spPr>
        <a:xfrm>
          <a:off x="2641111" y="157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123037</xdr:rowOff>
    </xdr:from>
    <xdr:to>
      <xdr:col>10</xdr:col>
      <xdr:colOff>165100</xdr:colOff>
      <xdr:row>95</xdr:row>
      <xdr:rowOff>53187</xdr:rowOff>
    </xdr:to>
    <xdr:sp macro="" textlink="">
      <xdr:nvSpPr>
        <xdr:cNvPr id="257" name="楕円 256"/>
        <xdr:cNvSpPr/>
      </xdr:nvSpPr>
      <xdr:spPr>
        <a:xfrm>
          <a:off x="1968500" y="1623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69714</xdr:rowOff>
    </xdr:from>
    <xdr:ext cx="534377" cy="259045"/>
    <xdr:sp macro="" textlink="">
      <xdr:nvSpPr>
        <xdr:cNvPr id="258" name="テキスト ボックス 257"/>
        <xdr:cNvSpPr txBox="1"/>
      </xdr:nvSpPr>
      <xdr:spPr>
        <a:xfrm>
          <a:off x="1752111" y="1601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35179</xdr:rowOff>
    </xdr:from>
    <xdr:to>
      <xdr:col>6</xdr:col>
      <xdr:colOff>38100</xdr:colOff>
      <xdr:row>95</xdr:row>
      <xdr:rowOff>136779</xdr:rowOff>
    </xdr:to>
    <xdr:sp macro="" textlink="">
      <xdr:nvSpPr>
        <xdr:cNvPr id="259" name="楕円 258"/>
        <xdr:cNvSpPr/>
      </xdr:nvSpPr>
      <xdr:spPr>
        <a:xfrm>
          <a:off x="1079500" y="1632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153306</xdr:rowOff>
    </xdr:from>
    <xdr:ext cx="534377" cy="259045"/>
    <xdr:sp macro="" textlink="">
      <xdr:nvSpPr>
        <xdr:cNvPr id="260" name="テキスト ボックス 259"/>
        <xdr:cNvSpPr txBox="1"/>
      </xdr:nvSpPr>
      <xdr:spPr>
        <a:xfrm>
          <a:off x="863111" y="16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110851</xdr:rowOff>
    </xdr:from>
    <xdr:to>
      <xdr:col>55</xdr:col>
      <xdr:colOff>0</xdr:colOff>
      <xdr:row>38</xdr:row>
      <xdr:rowOff>112131</xdr:rowOff>
    </xdr:to>
    <xdr:cxnSp macro="">
      <xdr:nvCxnSpPr>
        <xdr:cNvPr id="287" name="直線コネクタ 286"/>
        <xdr:cNvCxnSpPr/>
      </xdr:nvCxnSpPr>
      <xdr:spPr>
        <a:xfrm>
          <a:off x="9639300" y="6625951"/>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110851</xdr:rowOff>
    </xdr:from>
    <xdr:to>
      <xdr:col>50</xdr:col>
      <xdr:colOff>114300</xdr:colOff>
      <xdr:row>38</xdr:row>
      <xdr:rowOff>112223</xdr:rowOff>
    </xdr:to>
    <xdr:cxnSp macro="">
      <xdr:nvCxnSpPr>
        <xdr:cNvPr id="290" name="直線コネクタ 289"/>
        <xdr:cNvCxnSpPr/>
      </xdr:nvCxnSpPr>
      <xdr:spPr>
        <a:xfrm flipV="1">
          <a:off x="8750300" y="662595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111171</xdr:rowOff>
    </xdr:from>
    <xdr:to>
      <xdr:col>45</xdr:col>
      <xdr:colOff>177800</xdr:colOff>
      <xdr:row>38</xdr:row>
      <xdr:rowOff>112223</xdr:rowOff>
    </xdr:to>
    <xdr:cxnSp macro="">
      <xdr:nvCxnSpPr>
        <xdr:cNvPr id="293" name="直線コネクタ 292"/>
        <xdr:cNvCxnSpPr/>
      </xdr:nvCxnSpPr>
      <xdr:spPr>
        <a:xfrm>
          <a:off x="7861300" y="6626271"/>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111171</xdr:rowOff>
    </xdr:from>
    <xdr:to>
      <xdr:col>41</xdr:col>
      <xdr:colOff>50800</xdr:colOff>
      <xdr:row>38</xdr:row>
      <xdr:rowOff>112177</xdr:rowOff>
    </xdr:to>
    <xdr:cxnSp macro="">
      <xdr:nvCxnSpPr>
        <xdr:cNvPr id="296" name="直線コネクタ 295"/>
        <xdr:cNvCxnSpPr/>
      </xdr:nvCxnSpPr>
      <xdr:spPr>
        <a:xfrm flipV="1">
          <a:off x="6972300" y="6626271"/>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61331</xdr:rowOff>
    </xdr:from>
    <xdr:to>
      <xdr:col>55</xdr:col>
      <xdr:colOff>50800</xdr:colOff>
      <xdr:row>38</xdr:row>
      <xdr:rowOff>162931</xdr:rowOff>
    </xdr:to>
    <xdr:sp macro="" textlink="">
      <xdr:nvSpPr>
        <xdr:cNvPr id="306" name="楕円 305"/>
        <xdr:cNvSpPr/>
      </xdr:nvSpPr>
      <xdr:spPr>
        <a:xfrm>
          <a:off x="10426700" y="657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60051</xdr:rowOff>
    </xdr:from>
    <xdr:to>
      <xdr:col>50</xdr:col>
      <xdr:colOff>165100</xdr:colOff>
      <xdr:row>38</xdr:row>
      <xdr:rowOff>161651</xdr:rowOff>
    </xdr:to>
    <xdr:sp macro="" textlink="">
      <xdr:nvSpPr>
        <xdr:cNvPr id="308" name="楕円 307"/>
        <xdr:cNvSpPr/>
      </xdr:nvSpPr>
      <xdr:spPr>
        <a:xfrm>
          <a:off x="9588500" y="65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152778</xdr:rowOff>
    </xdr:from>
    <xdr:ext cx="378565" cy="259045"/>
    <xdr:sp macro="" textlink="">
      <xdr:nvSpPr>
        <xdr:cNvPr id="309" name="テキスト ボックス 308"/>
        <xdr:cNvSpPr txBox="1"/>
      </xdr:nvSpPr>
      <xdr:spPr>
        <a:xfrm>
          <a:off x="9450017" y="666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61423</xdr:rowOff>
    </xdr:from>
    <xdr:to>
      <xdr:col>46</xdr:col>
      <xdr:colOff>38100</xdr:colOff>
      <xdr:row>38</xdr:row>
      <xdr:rowOff>163023</xdr:rowOff>
    </xdr:to>
    <xdr:sp macro="" textlink="">
      <xdr:nvSpPr>
        <xdr:cNvPr id="310" name="楕円 309"/>
        <xdr:cNvSpPr/>
      </xdr:nvSpPr>
      <xdr:spPr>
        <a:xfrm>
          <a:off x="8699500" y="65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154150</xdr:rowOff>
    </xdr:from>
    <xdr:ext cx="378565" cy="259045"/>
    <xdr:sp macro="" textlink="">
      <xdr:nvSpPr>
        <xdr:cNvPr id="311" name="テキスト ボックス 310"/>
        <xdr:cNvSpPr txBox="1"/>
      </xdr:nvSpPr>
      <xdr:spPr>
        <a:xfrm>
          <a:off x="8561017" y="6669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60371</xdr:rowOff>
    </xdr:from>
    <xdr:to>
      <xdr:col>41</xdr:col>
      <xdr:colOff>101600</xdr:colOff>
      <xdr:row>38</xdr:row>
      <xdr:rowOff>161971</xdr:rowOff>
    </xdr:to>
    <xdr:sp macro="" textlink="">
      <xdr:nvSpPr>
        <xdr:cNvPr id="312" name="楕円 311"/>
        <xdr:cNvSpPr/>
      </xdr:nvSpPr>
      <xdr:spPr>
        <a:xfrm>
          <a:off x="7810500" y="657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153098</xdr:rowOff>
    </xdr:from>
    <xdr:ext cx="378565" cy="259045"/>
    <xdr:sp macro="" textlink="">
      <xdr:nvSpPr>
        <xdr:cNvPr id="313" name="テキスト ボックス 312"/>
        <xdr:cNvSpPr txBox="1"/>
      </xdr:nvSpPr>
      <xdr:spPr>
        <a:xfrm>
          <a:off x="7672017" y="6668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61377</xdr:rowOff>
    </xdr:from>
    <xdr:to>
      <xdr:col>36</xdr:col>
      <xdr:colOff>165100</xdr:colOff>
      <xdr:row>38</xdr:row>
      <xdr:rowOff>162977</xdr:rowOff>
    </xdr:to>
    <xdr:sp macro="" textlink="">
      <xdr:nvSpPr>
        <xdr:cNvPr id="314" name="楕円 313"/>
        <xdr:cNvSpPr/>
      </xdr:nvSpPr>
      <xdr:spPr>
        <a:xfrm>
          <a:off x="6921500" y="65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154104</xdr:rowOff>
    </xdr:from>
    <xdr:ext cx="378565" cy="259045"/>
    <xdr:sp macro="" textlink="">
      <xdr:nvSpPr>
        <xdr:cNvPr id="315" name="テキスト ボックス 314"/>
        <xdr:cNvSpPr txBox="1"/>
      </xdr:nvSpPr>
      <xdr:spPr>
        <a:xfrm>
          <a:off x="6783017" y="6669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161996</xdr:rowOff>
    </xdr:from>
    <xdr:to>
      <xdr:col>55</xdr:col>
      <xdr:colOff>0</xdr:colOff>
      <xdr:row>58</xdr:row>
      <xdr:rowOff>46454</xdr:rowOff>
    </xdr:to>
    <xdr:cxnSp macro="">
      <xdr:nvCxnSpPr>
        <xdr:cNvPr id="344" name="直線コネクタ 343"/>
        <xdr:cNvCxnSpPr/>
      </xdr:nvCxnSpPr>
      <xdr:spPr>
        <a:xfrm flipV="1">
          <a:off x="9639300" y="9934646"/>
          <a:ext cx="838200" cy="5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164092</xdr:rowOff>
    </xdr:from>
    <xdr:to>
      <xdr:col>50</xdr:col>
      <xdr:colOff>114300</xdr:colOff>
      <xdr:row>58</xdr:row>
      <xdr:rowOff>46454</xdr:rowOff>
    </xdr:to>
    <xdr:cxnSp macro="">
      <xdr:nvCxnSpPr>
        <xdr:cNvPr id="347" name="直線コネクタ 346"/>
        <xdr:cNvCxnSpPr/>
      </xdr:nvCxnSpPr>
      <xdr:spPr>
        <a:xfrm>
          <a:off x="8750300" y="9936742"/>
          <a:ext cx="8890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160358</xdr:rowOff>
    </xdr:from>
    <xdr:to>
      <xdr:col>45</xdr:col>
      <xdr:colOff>177800</xdr:colOff>
      <xdr:row>57</xdr:row>
      <xdr:rowOff>164092</xdr:rowOff>
    </xdr:to>
    <xdr:cxnSp macro="">
      <xdr:nvCxnSpPr>
        <xdr:cNvPr id="350" name="直線コネクタ 349"/>
        <xdr:cNvCxnSpPr/>
      </xdr:nvCxnSpPr>
      <xdr:spPr>
        <a:xfrm>
          <a:off x="7861300" y="9933008"/>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160358</xdr:rowOff>
    </xdr:from>
    <xdr:to>
      <xdr:col>41</xdr:col>
      <xdr:colOff>50800</xdr:colOff>
      <xdr:row>58</xdr:row>
      <xdr:rowOff>32655</xdr:rowOff>
    </xdr:to>
    <xdr:cxnSp macro="">
      <xdr:nvCxnSpPr>
        <xdr:cNvPr id="353" name="直線コネクタ 352"/>
        <xdr:cNvCxnSpPr/>
      </xdr:nvCxnSpPr>
      <xdr:spPr>
        <a:xfrm flipV="1">
          <a:off x="6972300" y="9933008"/>
          <a:ext cx="889000" cy="4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148769</xdr:rowOff>
    </xdr:from>
    <xdr:ext cx="534377" cy="259045"/>
    <xdr:sp macro="" textlink="">
      <xdr:nvSpPr>
        <xdr:cNvPr id="357" name="テキスト ボックス 356"/>
        <xdr:cNvSpPr txBox="1"/>
      </xdr:nvSpPr>
      <xdr:spPr>
        <a:xfrm>
          <a:off x="6705111" y="100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111196</xdr:rowOff>
    </xdr:from>
    <xdr:to>
      <xdr:col>55</xdr:col>
      <xdr:colOff>50800</xdr:colOff>
      <xdr:row>58</xdr:row>
      <xdr:rowOff>41346</xdr:rowOff>
    </xdr:to>
    <xdr:sp macro="" textlink="">
      <xdr:nvSpPr>
        <xdr:cNvPr id="363" name="楕円 362"/>
        <xdr:cNvSpPr/>
      </xdr:nvSpPr>
      <xdr:spPr>
        <a:xfrm>
          <a:off x="10426700" y="98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134073</xdr:rowOff>
    </xdr:from>
    <xdr:ext cx="534377" cy="259045"/>
    <xdr:sp macro="" textlink="">
      <xdr:nvSpPr>
        <xdr:cNvPr id="364" name="農林水産業費該当値テキスト"/>
        <xdr:cNvSpPr txBox="1"/>
      </xdr:nvSpPr>
      <xdr:spPr>
        <a:xfrm>
          <a:off x="10528300" y="973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167104</xdr:rowOff>
    </xdr:from>
    <xdr:to>
      <xdr:col>50</xdr:col>
      <xdr:colOff>165100</xdr:colOff>
      <xdr:row>58</xdr:row>
      <xdr:rowOff>97254</xdr:rowOff>
    </xdr:to>
    <xdr:sp macro="" textlink="">
      <xdr:nvSpPr>
        <xdr:cNvPr id="365" name="楕円 364"/>
        <xdr:cNvSpPr/>
      </xdr:nvSpPr>
      <xdr:spPr>
        <a:xfrm>
          <a:off x="9588500" y="993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113781</xdr:rowOff>
    </xdr:from>
    <xdr:ext cx="534377" cy="259045"/>
    <xdr:sp macro="" textlink="">
      <xdr:nvSpPr>
        <xdr:cNvPr id="366" name="テキスト ボックス 365"/>
        <xdr:cNvSpPr txBox="1"/>
      </xdr:nvSpPr>
      <xdr:spPr>
        <a:xfrm>
          <a:off x="9372111" y="971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113292</xdr:rowOff>
    </xdr:from>
    <xdr:to>
      <xdr:col>46</xdr:col>
      <xdr:colOff>38100</xdr:colOff>
      <xdr:row>58</xdr:row>
      <xdr:rowOff>43442</xdr:rowOff>
    </xdr:to>
    <xdr:sp macro="" textlink="">
      <xdr:nvSpPr>
        <xdr:cNvPr id="367" name="楕円 366"/>
        <xdr:cNvSpPr/>
      </xdr:nvSpPr>
      <xdr:spPr>
        <a:xfrm>
          <a:off x="8699500" y="98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59969</xdr:rowOff>
    </xdr:from>
    <xdr:ext cx="534377" cy="259045"/>
    <xdr:sp macro="" textlink="">
      <xdr:nvSpPr>
        <xdr:cNvPr id="368" name="テキスト ボックス 367"/>
        <xdr:cNvSpPr txBox="1"/>
      </xdr:nvSpPr>
      <xdr:spPr>
        <a:xfrm>
          <a:off x="8483111" y="966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109558</xdr:rowOff>
    </xdr:from>
    <xdr:to>
      <xdr:col>41</xdr:col>
      <xdr:colOff>101600</xdr:colOff>
      <xdr:row>58</xdr:row>
      <xdr:rowOff>39708</xdr:rowOff>
    </xdr:to>
    <xdr:sp macro="" textlink="">
      <xdr:nvSpPr>
        <xdr:cNvPr id="369" name="楕円 368"/>
        <xdr:cNvSpPr/>
      </xdr:nvSpPr>
      <xdr:spPr>
        <a:xfrm>
          <a:off x="7810500" y="98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56235</xdr:rowOff>
    </xdr:from>
    <xdr:ext cx="534377" cy="259045"/>
    <xdr:sp macro="" textlink="">
      <xdr:nvSpPr>
        <xdr:cNvPr id="370" name="テキスト ボックス 369"/>
        <xdr:cNvSpPr txBox="1"/>
      </xdr:nvSpPr>
      <xdr:spPr>
        <a:xfrm>
          <a:off x="7594111" y="965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153305</xdr:rowOff>
    </xdr:from>
    <xdr:to>
      <xdr:col>36</xdr:col>
      <xdr:colOff>165100</xdr:colOff>
      <xdr:row>58</xdr:row>
      <xdr:rowOff>83455</xdr:rowOff>
    </xdr:to>
    <xdr:sp macro="" textlink="">
      <xdr:nvSpPr>
        <xdr:cNvPr id="371" name="楕円 370"/>
        <xdr:cNvSpPr/>
      </xdr:nvSpPr>
      <xdr:spPr>
        <a:xfrm>
          <a:off x="6921500" y="992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99982</xdr:rowOff>
    </xdr:from>
    <xdr:ext cx="534377" cy="259045"/>
    <xdr:sp macro="" textlink="">
      <xdr:nvSpPr>
        <xdr:cNvPr id="372" name="テキスト ボックス 371"/>
        <xdr:cNvSpPr txBox="1"/>
      </xdr:nvSpPr>
      <xdr:spPr>
        <a:xfrm>
          <a:off x="6705111" y="970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151016</xdr:rowOff>
    </xdr:from>
    <xdr:to>
      <xdr:col>55</xdr:col>
      <xdr:colOff>0</xdr:colOff>
      <xdr:row>77</xdr:row>
      <xdr:rowOff>164655</xdr:rowOff>
    </xdr:to>
    <xdr:cxnSp macro="">
      <xdr:nvCxnSpPr>
        <xdr:cNvPr id="401" name="直線コネクタ 400"/>
        <xdr:cNvCxnSpPr/>
      </xdr:nvCxnSpPr>
      <xdr:spPr>
        <a:xfrm flipV="1">
          <a:off x="9639300" y="13352666"/>
          <a:ext cx="8382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164655</xdr:rowOff>
    </xdr:from>
    <xdr:to>
      <xdr:col>50</xdr:col>
      <xdr:colOff>114300</xdr:colOff>
      <xdr:row>78</xdr:row>
      <xdr:rowOff>48070</xdr:rowOff>
    </xdr:to>
    <xdr:cxnSp macro="">
      <xdr:nvCxnSpPr>
        <xdr:cNvPr id="404" name="直線コネクタ 403"/>
        <xdr:cNvCxnSpPr/>
      </xdr:nvCxnSpPr>
      <xdr:spPr>
        <a:xfrm flipV="1">
          <a:off x="8750300" y="1336630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111792</xdr:rowOff>
    </xdr:from>
    <xdr:to>
      <xdr:col>45</xdr:col>
      <xdr:colOff>177800</xdr:colOff>
      <xdr:row>78</xdr:row>
      <xdr:rowOff>48070</xdr:rowOff>
    </xdr:to>
    <xdr:cxnSp macro="">
      <xdr:nvCxnSpPr>
        <xdr:cNvPr id="407" name="直線コネクタ 406"/>
        <xdr:cNvCxnSpPr/>
      </xdr:nvCxnSpPr>
      <xdr:spPr>
        <a:xfrm>
          <a:off x="7861300" y="13313442"/>
          <a:ext cx="889000" cy="10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102248</xdr:rowOff>
    </xdr:from>
    <xdr:to>
      <xdr:col>41</xdr:col>
      <xdr:colOff>50800</xdr:colOff>
      <xdr:row>77</xdr:row>
      <xdr:rowOff>111792</xdr:rowOff>
    </xdr:to>
    <xdr:cxnSp macro="">
      <xdr:nvCxnSpPr>
        <xdr:cNvPr id="410" name="直線コネクタ 409"/>
        <xdr:cNvCxnSpPr/>
      </xdr:nvCxnSpPr>
      <xdr:spPr>
        <a:xfrm>
          <a:off x="6972300" y="13303898"/>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4" name="テキスト ボックス 413"/>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100216</xdr:rowOff>
    </xdr:from>
    <xdr:to>
      <xdr:col>55</xdr:col>
      <xdr:colOff>50800</xdr:colOff>
      <xdr:row>78</xdr:row>
      <xdr:rowOff>30366</xdr:rowOff>
    </xdr:to>
    <xdr:sp macro="" textlink="">
      <xdr:nvSpPr>
        <xdr:cNvPr id="420" name="楕円 419"/>
        <xdr:cNvSpPr/>
      </xdr:nvSpPr>
      <xdr:spPr>
        <a:xfrm>
          <a:off x="10426700" y="133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123093</xdr:rowOff>
    </xdr:from>
    <xdr:ext cx="534377" cy="259045"/>
    <xdr:sp macro="" textlink="">
      <xdr:nvSpPr>
        <xdr:cNvPr id="421" name="商工費該当値テキスト"/>
        <xdr:cNvSpPr txBox="1"/>
      </xdr:nvSpPr>
      <xdr:spPr>
        <a:xfrm>
          <a:off x="10528300" y="131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113855</xdr:rowOff>
    </xdr:from>
    <xdr:to>
      <xdr:col>50</xdr:col>
      <xdr:colOff>165100</xdr:colOff>
      <xdr:row>78</xdr:row>
      <xdr:rowOff>44005</xdr:rowOff>
    </xdr:to>
    <xdr:sp macro="" textlink="">
      <xdr:nvSpPr>
        <xdr:cNvPr id="422" name="楕円 421"/>
        <xdr:cNvSpPr/>
      </xdr:nvSpPr>
      <xdr:spPr>
        <a:xfrm>
          <a:off x="9588500" y="133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35132</xdr:rowOff>
    </xdr:from>
    <xdr:ext cx="534377" cy="259045"/>
    <xdr:sp macro="" textlink="">
      <xdr:nvSpPr>
        <xdr:cNvPr id="423" name="テキスト ボックス 422"/>
        <xdr:cNvSpPr txBox="1"/>
      </xdr:nvSpPr>
      <xdr:spPr>
        <a:xfrm>
          <a:off x="9372111" y="1340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168720</xdr:rowOff>
    </xdr:from>
    <xdr:to>
      <xdr:col>46</xdr:col>
      <xdr:colOff>38100</xdr:colOff>
      <xdr:row>78</xdr:row>
      <xdr:rowOff>98870</xdr:rowOff>
    </xdr:to>
    <xdr:sp macro="" textlink="">
      <xdr:nvSpPr>
        <xdr:cNvPr id="424" name="楕円 423"/>
        <xdr:cNvSpPr/>
      </xdr:nvSpPr>
      <xdr:spPr>
        <a:xfrm>
          <a:off x="8699500" y="133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89997</xdr:rowOff>
    </xdr:from>
    <xdr:ext cx="469744" cy="259045"/>
    <xdr:sp macro="" textlink="">
      <xdr:nvSpPr>
        <xdr:cNvPr id="425" name="テキスト ボックス 424"/>
        <xdr:cNvSpPr txBox="1"/>
      </xdr:nvSpPr>
      <xdr:spPr>
        <a:xfrm>
          <a:off x="8515428" y="1346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60992</xdr:rowOff>
    </xdr:from>
    <xdr:to>
      <xdr:col>41</xdr:col>
      <xdr:colOff>101600</xdr:colOff>
      <xdr:row>77</xdr:row>
      <xdr:rowOff>162592</xdr:rowOff>
    </xdr:to>
    <xdr:sp macro="" textlink="">
      <xdr:nvSpPr>
        <xdr:cNvPr id="426" name="楕円 425"/>
        <xdr:cNvSpPr/>
      </xdr:nvSpPr>
      <xdr:spPr>
        <a:xfrm>
          <a:off x="7810500" y="1326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7669</xdr:rowOff>
    </xdr:from>
    <xdr:ext cx="534377" cy="259045"/>
    <xdr:sp macro="" textlink="">
      <xdr:nvSpPr>
        <xdr:cNvPr id="427" name="テキスト ボックス 426"/>
        <xdr:cNvSpPr txBox="1"/>
      </xdr:nvSpPr>
      <xdr:spPr>
        <a:xfrm>
          <a:off x="7594111" y="130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51448</xdr:rowOff>
    </xdr:from>
    <xdr:to>
      <xdr:col>36</xdr:col>
      <xdr:colOff>165100</xdr:colOff>
      <xdr:row>77</xdr:row>
      <xdr:rowOff>153048</xdr:rowOff>
    </xdr:to>
    <xdr:sp macro="" textlink="">
      <xdr:nvSpPr>
        <xdr:cNvPr id="428" name="楕円 427"/>
        <xdr:cNvSpPr/>
      </xdr:nvSpPr>
      <xdr:spPr>
        <a:xfrm>
          <a:off x="6921500" y="132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169575</xdr:rowOff>
    </xdr:from>
    <xdr:ext cx="534377" cy="259045"/>
    <xdr:sp macro="" textlink="">
      <xdr:nvSpPr>
        <xdr:cNvPr id="429" name="テキスト ボックス 428"/>
        <xdr:cNvSpPr txBox="1"/>
      </xdr:nvSpPr>
      <xdr:spPr>
        <a:xfrm>
          <a:off x="6705111" y="130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86474</xdr:rowOff>
    </xdr:from>
    <xdr:to>
      <xdr:col>55</xdr:col>
      <xdr:colOff>0</xdr:colOff>
      <xdr:row>97</xdr:row>
      <xdr:rowOff>95345</xdr:rowOff>
    </xdr:to>
    <xdr:cxnSp macro="">
      <xdr:nvCxnSpPr>
        <xdr:cNvPr id="458" name="直線コネクタ 457"/>
        <xdr:cNvCxnSpPr/>
      </xdr:nvCxnSpPr>
      <xdr:spPr>
        <a:xfrm flipV="1">
          <a:off x="9639300" y="16717124"/>
          <a:ext cx="838200" cy="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95345</xdr:rowOff>
    </xdr:from>
    <xdr:to>
      <xdr:col>50</xdr:col>
      <xdr:colOff>114300</xdr:colOff>
      <xdr:row>97</xdr:row>
      <xdr:rowOff>160251</xdr:rowOff>
    </xdr:to>
    <xdr:cxnSp macro="">
      <xdr:nvCxnSpPr>
        <xdr:cNvPr id="461" name="直線コネクタ 460"/>
        <xdr:cNvCxnSpPr/>
      </xdr:nvCxnSpPr>
      <xdr:spPr>
        <a:xfrm flipV="1">
          <a:off x="8750300" y="16725995"/>
          <a:ext cx="889000" cy="6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160251</xdr:rowOff>
    </xdr:from>
    <xdr:to>
      <xdr:col>45</xdr:col>
      <xdr:colOff>177800</xdr:colOff>
      <xdr:row>98</xdr:row>
      <xdr:rowOff>24707</xdr:rowOff>
    </xdr:to>
    <xdr:cxnSp macro="">
      <xdr:nvCxnSpPr>
        <xdr:cNvPr id="464" name="直線コネクタ 463"/>
        <xdr:cNvCxnSpPr/>
      </xdr:nvCxnSpPr>
      <xdr:spPr>
        <a:xfrm flipV="1">
          <a:off x="7861300" y="16790901"/>
          <a:ext cx="889000" cy="3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13844</xdr:rowOff>
    </xdr:from>
    <xdr:to>
      <xdr:col>41</xdr:col>
      <xdr:colOff>50800</xdr:colOff>
      <xdr:row>98</xdr:row>
      <xdr:rowOff>24707</xdr:rowOff>
    </xdr:to>
    <xdr:cxnSp macro="">
      <xdr:nvCxnSpPr>
        <xdr:cNvPr id="467" name="直線コネクタ 466"/>
        <xdr:cNvCxnSpPr/>
      </xdr:nvCxnSpPr>
      <xdr:spPr>
        <a:xfrm>
          <a:off x="6972300" y="16815944"/>
          <a:ext cx="8890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78818</xdr:rowOff>
    </xdr:from>
    <xdr:ext cx="534377" cy="259045"/>
    <xdr:sp macro="" textlink="">
      <xdr:nvSpPr>
        <xdr:cNvPr id="471" name="テキスト ボックス 470"/>
        <xdr:cNvSpPr txBox="1"/>
      </xdr:nvSpPr>
      <xdr:spPr>
        <a:xfrm>
          <a:off x="6705111" y="168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35674</xdr:rowOff>
    </xdr:from>
    <xdr:to>
      <xdr:col>55</xdr:col>
      <xdr:colOff>50800</xdr:colOff>
      <xdr:row>97</xdr:row>
      <xdr:rowOff>137274</xdr:rowOff>
    </xdr:to>
    <xdr:sp macro="" textlink="">
      <xdr:nvSpPr>
        <xdr:cNvPr id="477" name="楕円 476"/>
        <xdr:cNvSpPr/>
      </xdr:nvSpPr>
      <xdr:spPr>
        <a:xfrm>
          <a:off x="10426700" y="166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58551</xdr:rowOff>
    </xdr:from>
    <xdr:ext cx="534377" cy="259045"/>
    <xdr:sp macro="" textlink="">
      <xdr:nvSpPr>
        <xdr:cNvPr id="478" name="土木費該当値テキスト"/>
        <xdr:cNvSpPr txBox="1"/>
      </xdr:nvSpPr>
      <xdr:spPr>
        <a:xfrm>
          <a:off x="10528300" y="1651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44545</xdr:rowOff>
    </xdr:from>
    <xdr:to>
      <xdr:col>50</xdr:col>
      <xdr:colOff>165100</xdr:colOff>
      <xdr:row>97</xdr:row>
      <xdr:rowOff>146145</xdr:rowOff>
    </xdr:to>
    <xdr:sp macro="" textlink="">
      <xdr:nvSpPr>
        <xdr:cNvPr id="479" name="楕円 478"/>
        <xdr:cNvSpPr/>
      </xdr:nvSpPr>
      <xdr:spPr>
        <a:xfrm>
          <a:off x="9588500" y="166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162672</xdr:rowOff>
    </xdr:from>
    <xdr:ext cx="534377" cy="259045"/>
    <xdr:sp macro="" textlink="">
      <xdr:nvSpPr>
        <xdr:cNvPr id="480" name="テキスト ボックス 479"/>
        <xdr:cNvSpPr txBox="1"/>
      </xdr:nvSpPr>
      <xdr:spPr>
        <a:xfrm>
          <a:off x="9372111" y="164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109451</xdr:rowOff>
    </xdr:from>
    <xdr:to>
      <xdr:col>46</xdr:col>
      <xdr:colOff>38100</xdr:colOff>
      <xdr:row>98</xdr:row>
      <xdr:rowOff>39601</xdr:rowOff>
    </xdr:to>
    <xdr:sp macro="" textlink="">
      <xdr:nvSpPr>
        <xdr:cNvPr id="481" name="楕円 480"/>
        <xdr:cNvSpPr/>
      </xdr:nvSpPr>
      <xdr:spPr>
        <a:xfrm>
          <a:off x="8699500" y="167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56128</xdr:rowOff>
    </xdr:from>
    <xdr:ext cx="534377" cy="259045"/>
    <xdr:sp macro="" textlink="">
      <xdr:nvSpPr>
        <xdr:cNvPr id="482" name="テキスト ボックス 481"/>
        <xdr:cNvSpPr txBox="1"/>
      </xdr:nvSpPr>
      <xdr:spPr>
        <a:xfrm>
          <a:off x="8483111" y="1651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145357</xdr:rowOff>
    </xdr:from>
    <xdr:to>
      <xdr:col>41</xdr:col>
      <xdr:colOff>101600</xdr:colOff>
      <xdr:row>98</xdr:row>
      <xdr:rowOff>75507</xdr:rowOff>
    </xdr:to>
    <xdr:sp macro="" textlink="">
      <xdr:nvSpPr>
        <xdr:cNvPr id="483" name="楕円 482"/>
        <xdr:cNvSpPr/>
      </xdr:nvSpPr>
      <xdr:spPr>
        <a:xfrm>
          <a:off x="7810500" y="1677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92034</xdr:rowOff>
    </xdr:from>
    <xdr:ext cx="534377" cy="259045"/>
    <xdr:sp macro="" textlink="">
      <xdr:nvSpPr>
        <xdr:cNvPr id="484" name="テキスト ボックス 483"/>
        <xdr:cNvSpPr txBox="1"/>
      </xdr:nvSpPr>
      <xdr:spPr>
        <a:xfrm>
          <a:off x="7594111" y="1655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134494</xdr:rowOff>
    </xdr:from>
    <xdr:to>
      <xdr:col>36</xdr:col>
      <xdr:colOff>165100</xdr:colOff>
      <xdr:row>98</xdr:row>
      <xdr:rowOff>64644</xdr:rowOff>
    </xdr:to>
    <xdr:sp macro="" textlink="">
      <xdr:nvSpPr>
        <xdr:cNvPr id="485" name="楕円 484"/>
        <xdr:cNvSpPr/>
      </xdr:nvSpPr>
      <xdr:spPr>
        <a:xfrm>
          <a:off x="6921500" y="1676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81171</xdr:rowOff>
    </xdr:from>
    <xdr:ext cx="534377" cy="259045"/>
    <xdr:sp macro="" textlink="">
      <xdr:nvSpPr>
        <xdr:cNvPr id="486" name="テキスト ボックス 485"/>
        <xdr:cNvSpPr txBox="1"/>
      </xdr:nvSpPr>
      <xdr:spPr>
        <a:xfrm>
          <a:off x="6705111" y="1654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16942</xdr:rowOff>
    </xdr:from>
    <xdr:to>
      <xdr:col>85</xdr:col>
      <xdr:colOff>127000</xdr:colOff>
      <xdr:row>36</xdr:row>
      <xdr:rowOff>37470</xdr:rowOff>
    </xdr:to>
    <xdr:cxnSp macro="">
      <xdr:nvCxnSpPr>
        <xdr:cNvPr id="514" name="直線コネクタ 513"/>
        <xdr:cNvCxnSpPr/>
      </xdr:nvCxnSpPr>
      <xdr:spPr>
        <a:xfrm>
          <a:off x="15481300" y="6189142"/>
          <a:ext cx="8382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16942</xdr:rowOff>
    </xdr:from>
    <xdr:to>
      <xdr:col>81</xdr:col>
      <xdr:colOff>50800</xdr:colOff>
      <xdr:row>36</xdr:row>
      <xdr:rowOff>114828</xdr:rowOff>
    </xdr:to>
    <xdr:cxnSp macro="">
      <xdr:nvCxnSpPr>
        <xdr:cNvPr id="517" name="直線コネクタ 516"/>
        <xdr:cNvCxnSpPr/>
      </xdr:nvCxnSpPr>
      <xdr:spPr>
        <a:xfrm flipV="1">
          <a:off x="14592300" y="6189142"/>
          <a:ext cx="889000" cy="9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114828</xdr:rowOff>
    </xdr:from>
    <xdr:to>
      <xdr:col>76</xdr:col>
      <xdr:colOff>114300</xdr:colOff>
      <xdr:row>36</xdr:row>
      <xdr:rowOff>114874</xdr:rowOff>
    </xdr:to>
    <xdr:cxnSp macro="">
      <xdr:nvCxnSpPr>
        <xdr:cNvPr id="520" name="直線コネクタ 519"/>
        <xdr:cNvCxnSpPr/>
      </xdr:nvCxnSpPr>
      <xdr:spPr>
        <a:xfrm flipV="1">
          <a:off x="13703300" y="628702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159908</xdr:rowOff>
    </xdr:from>
    <xdr:to>
      <xdr:col>71</xdr:col>
      <xdr:colOff>177800</xdr:colOff>
      <xdr:row>36</xdr:row>
      <xdr:rowOff>114874</xdr:rowOff>
    </xdr:to>
    <xdr:cxnSp macro="">
      <xdr:nvCxnSpPr>
        <xdr:cNvPr id="523" name="直線コネクタ 522"/>
        <xdr:cNvCxnSpPr/>
      </xdr:nvCxnSpPr>
      <xdr:spPr>
        <a:xfrm>
          <a:off x="12814300" y="5989208"/>
          <a:ext cx="889000" cy="2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27" name="テキスト ボックス 526"/>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158120</xdr:rowOff>
    </xdr:from>
    <xdr:to>
      <xdr:col>85</xdr:col>
      <xdr:colOff>177800</xdr:colOff>
      <xdr:row>36</xdr:row>
      <xdr:rowOff>88270</xdr:rowOff>
    </xdr:to>
    <xdr:sp macro="" textlink="">
      <xdr:nvSpPr>
        <xdr:cNvPr id="533" name="楕円 532"/>
        <xdr:cNvSpPr/>
      </xdr:nvSpPr>
      <xdr:spPr>
        <a:xfrm>
          <a:off x="16268700" y="61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9547</xdr:rowOff>
    </xdr:from>
    <xdr:ext cx="534377" cy="259045"/>
    <xdr:sp macro="" textlink="">
      <xdr:nvSpPr>
        <xdr:cNvPr id="534" name="消防費該当値テキスト"/>
        <xdr:cNvSpPr txBox="1"/>
      </xdr:nvSpPr>
      <xdr:spPr>
        <a:xfrm>
          <a:off x="16370300" y="60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137592</xdr:rowOff>
    </xdr:from>
    <xdr:to>
      <xdr:col>81</xdr:col>
      <xdr:colOff>101600</xdr:colOff>
      <xdr:row>36</xdr:row>
      <xdr:rowOff>67742</xdr:rowOff>
    </xdr:to>
    <xdr:sp macro="" textlink="">
      <xdr:nvSpPr>
        <xdr:cNvPr id="535" name="楕円 534"/>
        <xdr:cNvSpPr/>
      </xdr:nvSpPr>
      <xdr:spPr>
        <a:xfrm>
          <a:off x="15430500" y="613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84269</xdr:rowOff>
    </xdr:from>
    <xdr:ext cx="534377" cy="259045"/>
    <xdr:sp macro="" textlink="">
      <xdr:nvSpPr>
        <xdr:cNvPr id="536" name="テキスト ボックス 535"/>
        <xdr:cNvSpPr txBox="1"/>
      </xdr:nvSpPr>
      <xdr:spPr>
        <a:xfrm>
          <a:off x="15214111" y="59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64028</xdr:rowOff>
    </xdr:from>
    <xdr:to>
      <xdr:col>76</xdr:col>
      <xdr:colOff>165100</xdr:colOff>
      <xdr:row>36</xdr:row>
      <xdr:rowOff>165628</xdr:rowOff>
    </xdr:to>
    <xdr:sp macro="" textlink="">
      <xdr:nvSpPr>
        <xdr:cNvPr id="537" name="楕円 536"/>
        <xdr:cNvSpPr/>
      </xdr:nvSpPr>
      <xdr:spPr>
        <a:xfrm>
          <a:off x="14541500" y="62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10705</xdr:rowOff>
    </xdr:from>
    <xdr:ext cx="534377" cy="259045"/>
    <xdr:sp macro="" textlink="">
      <xdr:nvSpPr>
        <xdr:cNvPr id="538" name="テキスト ボックス 537"/>
        <xdr:cNvSpPr txBox="1"/>
      </xdr:nvSpPr>
      <xdr:spPr>
        <a:xfrm>
          <a:off x="14325111" y="601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64074</xdr:rowOff>
    </xdr:from>
    <xdr:to>
      <xdr:col>72</xdr:col>
      <xdr:colOff>38100</xdr:colOff>
      <xdr:row>36</xdr:row>
      <xdr:rowOff>165674</xdr:rowOff>
    </xdr:to>
    <xdr:sp macro="" textlink="">
      <xdr:nvSpPr>
        <xdr:cNvPr id="539" name="楕円 538"/>
        <xdr:cNvSpPr/>
      </xdr:nvSpPr>
      <xdr:spPr>
        <a:xfrm>
          <a:off x="13652500" y="623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10751</xdr:rowOff>
    </xdr:from>
    <xdr:ext cx="534377" cy="259045"/>
    <xdr:sp macro="" textlink="">
      <xdr:nvSpPr>
        <xdr:cNvPr id="540" name="テキスト ボックス 539"/>
        <xdr:cNvSpPr txBox="1"/>
      </xdr:nvSpPr>
      <xdr:spPr>
        <a:xfrm>
          <a:off x="13436111" y="601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109108</xdr:rowOff>
    </xdr:from>
    <xdr:to>
      <xdr:col>67</xdr:col>
      <xdr:colOff>101600</xdr:colOff>
      <xdr:row>35</xdr:row>
      <xdr:rowOff>39258</xdr:rowOff>
    </xdr:to>
    <xdr:sp macro="" textlink="">
      <xdr:nvSpPr>
        <xdr:cNvPr id="541" name="楕円 540"/>
        <xdr:cNvSpPr/>
      </xdr:nvSpPr>
      <xdr:spPr>
        <a:xfrm>
          <a:off x="12763500" y="593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55785</xdr:rowOff>
    </xdr:from>
    <xdr:ext cx="534377" cy="259045"/>
    <xdr:sp macro="" textlink="">
      <xdr:nvSpPr>
        <xdr:cNvPr id="542" name="テキスト ボックス 541"/>
        <xdr:cNvSpPr txBox="1"/>
      </xdr:nvSpPr>
      <xdr:spPr>
        <a:xfrm>
          <a:off x="12547111" y="571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40473</xdr:rowOff>
    </xdr:from>
    <xdr:to>
      <xdr:col>85</xdr:col>
      <xdr:colOff>127000</xdr:colOff>
      <xdr:row>56</xdr:row>
      <xdr:rowOff>66563</xdr:rowOff>
    </xdr:to>
    <xdr:cxnSp macro="">
      <xdr:nvCxnSpPr>
        <xdr:cNvPr id="570" name="直線コネクタ 569"/>
        <xdr:cNvCxnSpPr/>
      </xdr:nvCxnSpPr>
      <xdr:spPr>
        <a:xfrm>
          <a:off x="15481300" y="9641673"/>
          <a:ext cx="838200" cy="2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143159</xdr:rowOff>
    </xdr:from>
    <xdr:to>
      <xdr:col>81</xdr:col>
      <xdr:colOff>50800</xdr:colOff>
      <xdr:row>56</xdr:row>
      <xdr:rowOff>40473</xdr:rowOff>
    </xdr:to>
    <xdr:cxnSp macro="">
      <xdr:nvCxnSpPr>
        <xdr:cNvPr id="573" name="直線コネクタ 572"/>
        <xdr:cNvCxnSpPr/>
      </xdr:nvCxnSpPr>
      <xdr:spPr>
        <a:xfrm>
          <a:off x="14592300" y="9572909"/>
          <a:ext cx="889000" cy="6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143159</xdr:rowOff>
    </xdr:from>
    <xdr:to>
      <xdr:col>76</xdr:col>
      <xdr:colOff>114300</xdr:colOff>
      <xdr:row>56</xdr:row>
      <xdr:rowOff>168641</xdr:rowOff>
    </xdr:to>
    <xdr:cxnSp macro="">
      <xdr:nvCxnSpPr>
        <xdr:cNvPr id="576" name="直線コネクタ 575"/>
        <xdr:cNvCxnSpPr/>
      </xdr:nvCxnSpPr>
      <xdr:spPr>
        <a:xfrm flipV="1">
          <a:off x="13703300" y="9572909"/>
          <a:ext cx="889000" cy="19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26954</xdr:rowOff>
    </xdr:from>
    <xdr:to>
      <xdr:col>71</xdr:col>
      <xdr:colOff>177800</xdr:colOff>
      <xdr:row>56</xdr:row>
      <xdr:rowOff>168641</xdr:rowOff>
    </xdr:to>
    <xdr:cxnSp macro="">
      <xdr:nvCxnSpPr>
        <xdr:cNvPr id="579" name="直線コネクタ 578"/>
        <xdr:cNvCxnSpPr/>
      </xdr:nvCxnSpPr>
      <xdr:spPr>
        <a:xfrm>
          <a:off x="12814300" y="9628154"/>
          <a:ext cx="889000" cy="14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3" name="テキスト ボックス 582"/>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15763</xdr:rowOff>
    </xdr:from>
    <xdr:to>
      <xdr:col>85</xdr:col>
      <xdr:colOff>177800</xdr:colOff>
      <xdr:row>56</xdr:row>
      <xdr:rowOff>117363</xdr:rowOff>
    </xdr:to>
    <xdr:sp macro="" textlink="">
      <xdr:nvSpPr>
        <xdr:cNvPr id="589" name="楕円 588"/>
        <xdr:cNvSpPr/>
      </xdr:nvSpPr>
      <xdr:spPr>
        <a:xfrm>
          <a:off x="16268700" y="96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38640</xdr:rowOff>
    </xdr:from>
    <xdr:ext cx="534377" cy="259045"/>
    <xdr:sp macro="" textlink="">
      <xdr:nvSpPr>
        <xdr:cNvPr id="590" name="教育費該当値テキスト"/>
        <xdr:cNvSpPr txBox="1"/>
      </xdr:nvSpPr>
      <xdr:spPr>
        <a:xfrm>
          <a:off x="16370300" y="946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161123</xdr:rowOff>
    </xdr:from>
    <xdr:to>
      <xdr:col>81</xdr:col>
      <xdr:colOff>101600</xdr:colOff>
      <xdr:row>56</xdr:row>
      <xdr:rowOff>91273</xdr:rowOff>
    </xdr:to>
    <xdr:sp macro="" textlink="">
      <xdr:nvSpPr>
        <xdr:cNvPr id="591" name="楕円 590"/>
        <xdr:cNvSpPr/>
      </xdr:nvSpPr>
      <xdr:spPr>
        <a:xfrm>
          <a:off x="15430500" y="95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107800</xdr:rowOff>
    </xdr:from>
    <xdr:ext cx="534377" cy="259045"/>
    <xdr:sp macro="" textlink="">
      <xdr:nvSpPr>
        <xdr:cNvPr id="592" name="テキスト ボックス 591"/>
        <xdr:cNvSpPr txBox="1"/>
      </xdr:nvSpPr>
      <xdr:spPr>
        <a:xfrm>
          <a:off x="15214111" y="93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92359</xdr:rowOff>
    </xdr:from>
    <xdr:to>
      <xdr:col>76</xdr:col>
      <xdr:colOff>165100</xdr:colOff>
      <xdr:row>56</xdr:row>
      <xdr:rowOff>22509</xdr:rowOff>
    </xdr:to>
    <xdr:sp macro="" textlink="">
      <xdr:nvSpPr>
        <xdr:cNvPr id="593" name="楕円 592"/>
        <xdr:cNvSpPr/>
      </xdr:nvSpPr>
      <xdr:spPr>
        <a:xfrm>
          <a:off x="14541500" y="95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39036</xdr:rowOff>
    </xdr:from>
    <xdr:ext cx="534377" cy="259045"/>
    <xdr:sp macro="" textlink="">
      <xdr:nvSpPr>
        <xdr:cNvPr id="594" name="テキスト ボックス 593"/>
        <xdr:cNvSpPr txBox="1"/>
      </xdr:nvSpPr>
      <xdr:spPr>
        <a:xfrm>
          <a:off x="14325111" y="92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117841</xdr:rowOff>
    </xdr:from>
    <xdr:to>
      <xdr:col>72</xdr:col>
      <xdr:colOff>38100</xdr:colOff>
      <xdr:row>57</xdr:row>
      <xdr:rowOff>47991</xdr:rowOff>
    </xdr:to>
    <xdr:sp macro="" textlink="">
      <xdr:nvSpPr>
        <xdr:cNvPr id="595" name="楕円 594"/>
        <xdr:cNvSpPr/>
      </xdr:nvSpPr>
      <xdr:spPr>
        <a:xfrm>
          <a:off x="13652500" y="971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64518</xdr:rowOff>
    </xdr:from>
    <xdr:ext cx="534377" cy="259045"/>
    <xdr:sp macro="" textlink="">
      <xdr:nvSpPr>
        <xdr:cNvPr id="596" name="テキスト ボックス 595"/>
        <xdr:cNvSpPr txBox="1"/>
      </xdr:nvSpPr>
      <xdr:spPr>
        <a:xfrm>
          <a:off x="13436111" y="949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147604</xdr:rowOff>
    </xdr:from>
    <xdr:to>
      <xdr:col>67</xdr:col>
      <xdr:colOff>101600</xdr:colOff>
      <xdr:row>56</xdr:row>
      <xdr:rowOff>77754</xdr:rowOff>
    </xdr:to>
    <xdr:sp macro="" textlink="">
      <xdr:nvSpPr>
        <xdr:cNvPr id="597" name="楕円 596"/>
        <xdr:cNvSpPr/>
      </xdr:nvSpPr>
      <xdr:spPr>
        <a:xfrm>
          <a:off x="12763500" y="957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94281</xdr:rowOff>
    </xdr:from>
    <xdr:ext cx="534377" cy="259045"/>
    <xdr:sp macro="" textlink="">
      <xdr:nvSpPr>
        <xdr:cNvPr id="598" name="テキスト ボックス 597"/>
        <xdr:cNvSpPr txBox="1"/>
      </xdr:nvSpPr>
      <xdr:spPr>
        <a:xfrm>
          <a:off x="12547111" y="935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157353</xdr:rowOff>
    </xdr:from>
    <xdr:to>
      <xdr:col>85</xdr:col>
      <xdr:colOff>127000</xdr:colOff>
      <xdr:row>79</xdr:row>
      <xdr:rowOff>36754</xdr:rowOff>
    </xdr:to>
    <xdr:cxnSp macro="">
      <xdr:nvCxnSpPr>
        <xdr:cNvPr id="627" name="直線コネクタ 626"/>
        <xdr:cNvCxnSpPr/>
      </xdr:nvCxnSpPr>
      <xdr:spPr>
        <a:xfrm flipV="1">
          <a:off x="15481300" y="13530453"/>
          <a:ext cx="838200" cy="5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8" name="災害復旧費平均値テキスト"/>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36754</xdr:rowOff>
    </xdr:from>
    <xdr:to>
      <xdr:col>81</xdr:col>
      <xdr:colOff>50800</xdr:colOff>
      <xdr:row>79</xdr:row>
      <xdr:rowOff>42329</xdr:rowOff>
    </xdr:to>
    <xdr:cxnSp macro="">
      <xdr:nvCxnSpPr>
        <xdr:cNvPr id="630" name="直線コネクタ 629"/>
        <xdr:cNvCxnSpPr/>
      </xdr:nvCxnSpPr>
      <xdr:spPr>
        <a:xfrm flipV="1">
          <a:off x="14592300" y="13581304"/>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16244</xdr:rowOff>
    </xdr:from>
    <xdr:to>
      <xdr:col>76</xdr:col>
      <xdr:colOff>114300</xdr:colOff>
      <xdr:row>79</xdr:row>
      <xdr:rowOff>42329</xdr:rowOff>
    </xdr:to>
    <xdr:cxnSp macro="">
      <xdr:nvCxnSpPr>
        <xdr:cNvPr id="633" name="直線コネクタ 632"/>
        <xdr:cNvCxnSpPr/>
      </xdr:nvCxnSpPr>
      <xdr:spPr>
        <a:xfrm>
          <a:off x="13703300" y="13560794"/>
          <a:ext cx="889000" cy="2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121095</xdr:rowOff>
    </xdr:from>
    <xdr:to>
      <xdr:col>71</xdr:col>
      <xdr:colOff>177800</xdr:colOff>
      <xdr:row>79</xdr:row>
      <xdr:rowOff>16244</xdr:rowOff>
    </xdr:to>
    <xdr:cxnSp macro="">
      <xdr:nvCxnSpPr>
        <xdr:cNvPr id="636" name="直線コネクタ 635"/>
        <xdr:cNvCxnSpPr/>
      </xdr:nvCxnSpPr>
      <xdr:spPr>
        <a:xfrm>
          <a:off x="12814300" y="13322745"/>
          <a:ext cx="889000" cy="23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68051</xdr:rowOff>
    </xdr:from>
    <xdr:ext cx="469744" cy="259045"/>
    <xdr:sp macro="" textlink="">
      <xdr:nvSpPr>
        <xdr:cNvPr id="638" name="テキスト ボックス 637"/>
        <xdr:cNvSpPr txBox="1"/>
      </xdr:nvSpPr>
      <xdr:spPr>
        <a:xfrm>
          <a:off x="13468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36910</xdr:rowOff>
    </xdr:from>
    <xdr:ext cx="469744" cy="259045"/>
    <xdr:sp macro="" textlink="">
      <xdr:nvSpPr>
        <xdr:cNvPr id="640" name="テキスト ボックス 639"/>
        <xdr:cNvSpPr txBox="1"/>
      </xdr:nvSpPr>
      <xdr:spPr>
        <a:xfrm>
          <a:off x="12579428"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106553</xdr:rowOff>
    </xdr:from>
    <xdr:to>
      <xdr:col>85</xdr:col>
      <xdr:colOff>177800</xdr:colOff>
      <xdr:row>79</xdr:row>
      <xdr:rowOff>36703</xdr:rowOff>
    </xdr:to>
    <xdr:sp macro="" textlink="">
      <xdr:nvSpPr>
        <xdr:cNvPr id="646" name="楕円 645"/>
        <xdr:cNvSpPr/>
      </xdr:nvSpPr>
      <xdr:spPr>
        <a:xfrm>
          <a:off x="16268700" y="134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65930</xdr:rowOff>
    </xdr:from>
    <xdr:ext cx="469744" cy="259045"/>
    <xdr:sp macro="" textlink="">
      <xdr:nvSpPr>
        <xdr:cNvPr id="647" name="災害復旧費該当値テキスト"/>
        <xdr:cNvSpPr txBox="1"/>
      </xdr:nvSpPr>
      <xdr:spPr>
        <a:xfrm>
          <a:off x="16370300" y="1326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157404</xdr:rowOff>
    </xdr:from>
    <xdr:to>
      <xdr:col>81</xdr:col>
      <xdr:colOff>101600</xdr:colOff>
      <xdr:row>79</xdr:row>
      <xdr:rowOff>87554</xdr:rowOff>
    </xdr:to>
    <xdr:sp macro="" textlink="">
      <xdr:nvSpPr>
        <xdr:cNvPr id="648" name="楕円 647"/>
        <xdr:cNvSpPr/>
      </xdr:nvSpPr>
      <xdr:spPr>
        <a:xfrm>
          <a:off x="15430500" y="135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78681</xdr:rowOff>
    </xdr:from>
    <xdr:ext cx="378565" cy="259045"/>
    <xdr:sp macro="" textlink="">
      <xdr:nvSpPr>
        <xdr:cNvPr id="649" name="テキスト ボックス 648"/>
        <xdr:cNvSpPr txBox="1"/>
      </xdr:nvSpPr>
      <xdr:spPr>
        <a:xfrm>
          <a:off x="15292017" y="13623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162979</xdr:rowOff>
    </xdr:from>
    <xdr:to>
      <xdr:col>76</xdr:col>
      <xdr:colOff>165100</xdr:colOff>
      <xdr:row>79</xdr:row>
      <xdr:rowOff>93129</xdr:rowOff>
    </xdr:to>
    <xdr:sp macro="" textlink="">
      <xdr:nvSpPr>
        <xdr:cNvPr id="650" name="楕円 649"/>
        <xdr:cNvSpPr/>
      </xdr:nvSpPr>
      <xdr:spPr>
        <a:xfrm>
          <a:off x="14541500" y="135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84256</xdr:rowOff>
    </xdr:from>
    <xdr:ext cx="378565" cy="259045"/>
    <xdr:sp macro="" textlink="">
      <xdr:nvSpPr>
        <xdr:cNvPr id="651" name="テキスト ボックス 650"/>
        <xdr:cNvSpPr txBox="1"/>
      </xdr:nvSpPr>
      <xdr:spPr>
        <a:xfrm>
          <a:off x="14403017" y="13628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136894</xdr:rowOff>
    </xdr:from>
    <xdr:to>
      <xdr:col>72</xdr:col>
      <xdr:colOff>38100</xdr:colOff>
      <xdr:row>79</xdr:row>
      <xdr:rowOff>67044</xdr:rowOff>
    </xdr:to>
    <xdr:sp macro="" textlink="">
      <xdr:nvSpPr>
        <xdr:cNvPr id="652" name="楕円 651"/>
        <xdr:cNvSpPr/>
      </xdr:nvSpPr>
      <xdr:spPr>
        <a:xfrm>
          <a:off x="13652500" y="135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83571</xdr:rowOff>
    </xdr:from>
    <xdr:ext cx="469744" cy="259045"/>
    <xdr:sp macro="" textlink="">
      <xdr:nvSpPr>
        <xdr:cNvPr id="653" name="テキスト ボックス 652"/>
        <xdr:cNvSpPr txBox="1"/>
      </xdr:nvSpPr>
      <xdr:spPr>
        <a:xfrm>
          <a:off x="13468428" y="132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70295</xdr:rowOff>
    </xdr:from>
    <xdr:to>
      <xdr:col>67</xdr:col>
      <xdr:colOff>101600</xdr:colOff>
      <xdr:row>78</xdr:row>
      <xdr:rowOff>445</xdr:rowOff>
    </xdr:to>
    <xdr:sp macro="" textlink="">
      <xdr:nvSpPr>
        <xdr:cNvPr id="654" name="楕円 653"/>
        <xdr:cNvSpPr/>
      </xdr:nvSpPr>
      <xdr:spPr>
        <a:xfrm>
          <a:off x="12763500" y="132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16972</xdr:rowOff>
    </xdr:from>
    <xdr:ext cx="534377" cy="259045"/>
    <xdr:sp macro="" textlink="">
      <xdr:nvSpPr>
        <xdr:cNvPr id="655" name="テキスト ボックス 654"/>
        <xdr:cNvSpPr txBox="1"/>
      </xdr:nvSpPr>
      <xdr:spPr>
        <a:xfrm>
          <a:off x="12547111" y="1304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119191</xdr:rowOff>
    </xdr:from>
    <xdr:to>
      <xdr:col>85</xdr:col>
      <xdr:colOff>127000</xdr:colOff>
      <xdr:row>93</xdr:row>
      <xdr:rowOff>158266</xdr:rowOff>
    </xdr:to>
    <xdr:cxnSp macro="">
      <xdr:nvCxnSpPr>
        <xdr:cNvPr id="686" name="直線コネクタ 685"/>
        <xdr:cNvCxnSpPr/>
      </xdr:nvCxnSpPr>
      <xdr:spPr>
        <a:xfrm flipV="1">
          <a:off x="15481300" y="16064041"/>
          <a:ext cx="838200" cy="3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46529</xdr:rowOff>
    </xdr:from>
    <xdr:to>
      <xdr:col>81</xdr:col>
      <xdr:colOff>50800</xdr:colOff>
      <xdr:row>93</xdr:row>
      <xdr:rowOff>158266</xdr:rowOff>
    </xdr:to>
    <xdr:cxnSp macro="">
      <xdr:nvCxnSpPr>
        <xdr:cNvPr id="689" name="直線コネクタ 688"/>
        <xdr:cNvCxnSpPr/>
      </xdr:nvCxnSpPr>
      <xdr:spPr>
        <a:xfrm>
          <a:off x="14592300" y="15991379"/>
          <a:ext cx="889000" cy="1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158707</xdr:rowOff>
    </xdr:from>
    <xdr:to>
      <xdr:col>76</xdr:col>
      <xdr:colOff>114300</xdr:colOff>
      <xdr:row>93</xdr:row>
      <xdr:rowOff>46529</xdr:rowOff>
    </xdr:to>
    <xdr:cxnSp macro="">
      <xdr:nvCxnSpPr>
        <xdr:cNvPr id="692" name="直線コネクタ 691"/>
        <xdr:cNvCxnSpPr/>
      </xdr:nvCxnSpPr>
      <xdr:spPr>
        <a:xfrm>
          <a:off x="13703300" y="15932107"/>
          <a:ext cx="889000" cy="5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158707</xdr:rowOff>
    </xdr:from>
    <xdr:to>
      <xdr:col>71</xdr:col>
      <xdr:colOff>177800</xdr:colOff>
      <xdr:row>92</xdr:row>
      <xdr:rowOff>161548</xdr:rowOff>
    </xdr:to>
    <xdr:cxnSp macro="">
      <xdr:nvCxnSpPr>
        <xdr:cNvPr id="695" name="直線コネクタ 694"/>
        <xdr:cNvCxnSpPr/>
      </xdr:nvCxnSpPr>
      <xdr:spPr>
        <a:xfrm flipV="1">
          <a:off x="12814300" y="15932107"/>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91640</xdr:rowOff>
    </xdr:from>
    <xdr:ext cx="534377" cy="259045"/>
    <xdr:sp macro="" textlink="">
      <xdr:nvSpPr>
        <xdr:cNvPr id="699" name="テキスト ボックス 698"/>
        <xdr:cNvSpPr txBox="1"/>
      </xdr:nvSpPr>
      <xdr:spPr>
        <a:xfrm>
          <a:off x="12547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68391</xdr:rowOff>
    </xdr:from>
    <xdr:to>
      <xdr:col>85</xdr:col>
      <xdr:colOff>177800</xdr:colOff>
      <xdr:row>93</xdr:row>
      <xdr:rowOff>169991</xdr:rowOff>
    </xdr:to>
    <xdr:sp macro="" textlink="">
      <xdr:nvSpPr>
        <xdr:cNvPr id="705" name="楕円 704"/>
        <xdr:cNvSpPr/>
      </xdr:nvSpPr>
      <xdr:spPr>
        <a:xfrm>
          <a:off x="16268700" y="160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91268</xdr:rowOff>
    </xdr:from>
    <xdr:ext cx="534377" cy="259045"/>
    <xdr:sp macro="" textlink="">
      <xdr:nvSpPr>
        <xdr:cNvPr id="706" name="公債費該当値テキスト"/>
        <xdr:cNvSpPr txBox="1"/>
      </xdr:nvSpPr>
      <xdr:spPr>
        <a:xfrm>
          <a:off x="16370300" y="1586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107466</xdr:rowOff>
    </xdr:from>
    <xdr:to>
      <xdr:col>81</xdr:col>
      <xdr:colOff>101600</xdr:colOff>
      <xdr:row>94</xdr:row>
      <xdr:rowOff>37616</xdr:rowOff>
    </xdr:to>
    <xdr:sp macro="" textlink="">
      <xdr:nvSpPr>
        <xdr:cNvPr id="707" name="楕円 706"/>
        <xdr:cNvSpPr/>
      </xdr:nvSpPr>
      <xdr:spPr>
        <a:xfrm>
          <a:off x="15430500" y="1605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54143</xdr:rowOff>
    </xdr:from>
    <xdr:ext cx="534377" cy="259045"/>
    <xdr:sp macro="" textlink="">
      <xdr:nvSpPr>
        <xdr:cNvPr id="708" name="テキスト ボックス 707"/>
        <xdr:cNvSpPr txBox="1"/>
      </xdr:nvSpPr>
      <xdr:spPr>
        <a:xfrm>
          <a:off x="15214111" y="1582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167179</xdr:rowOff>
    </xdr:from>
    <xdr:to>
      <xdr:col>76</xdr:col>
      <xdr:colOff>165100</xdr:colOff>
      <xdr:row>93</xdr:row>
      <xdr:rowOff>97329</xdr:rowOff>
    </xdr:to>
    <xdr:sp macro="" textlink="">
      <xdr:nvSpPr>
        <xdr:cNvPr id="709" name="楕円 708"/>
        <xdr:cNvSpPr/>
      </xdr:nvSpPr>
      <xdr:spPr>
        <a:xfrm>
          <a:off x="14541500" y="1594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113856</xdr:rowOff>
    </xdr:from>
    <xdr:ext cx="534377" cy="259045"/>
    <xdr:sp macro="" textlink="">
      <xdr:nvSpPr>
        <xdr:cNvPr id="710" name="テキスト ボックス 709"/>
        <xdr:cNvSpPr txBox="1"/>
      </xdr:nvSpPr>
      <xdr:spPr>
        <a:xfrm>
          <a:off x="14325111" y="157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107907</xdr:rowOff>
    </xdr:from>
    <xdr:to>
      <xdr:col>72</xdr:col>
      <xdr:colOff>38100</xdr:colOff>
      <xdr:row>93</xdr:row>
      <xdr:rowOff>38057</xdr:rowOff>
    </xdr:to>
    <xdr:sp macro="" textlink="">
      <xdr:nvSpPr>
        <xdr:cNvPr id="711" name="楕円 710"/>
        <xdr:cNvSpPr/>
      </xdr:nvSpPr>
      <xdr:spPr>
        <a:xfrm>
          <a:off x="13652500" y="1588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54584</xdr:rowOff>
    </xdr:from>
    <xdr:ext cx="534377" cy="259045"/>
    <xdr:sp macro="" textlink="">
      <xdr:nvSpPr>
        <xdr:cNvPr id="712" name="テキスト ボックス 711"/>
        <xdr:cNvSpPr txBox="1"/>
      </xdr:nvSpPr>
      <xdr:spPr>
        <a:xfrm>
          <a:off x="13436111" y="1565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110748</xdr:rowOff>
    </xdr:from>
    <xdr:to>
      <xdr:col>67</xdr:col>
      <xdr:colOff>101600</xdr:colOff>
      <xdr:row>93</xdr:row>
      <xdr:rowOff>40898</xdr:rowOff>
    </xdr:to>
    <xdr:sp macro="" textlink="">
      <xdr:nvSpPr>
        <xdr:cNvPr id="713" name="楕円 712"/>
        <xdr:cNvSpPr/>
      </xdr:nvSpPr>
      <xdr:spPr>
        <a:xfrm>
          <a:off x="12763500" y="158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57425</xdr:rowOff>
    </xdr:from>
    <xdr:ext cx="534377" cy="259045"/>
    <xdr:sp macro="" textlink="">
      <xdr:nvSpPr>
        <xdr:cNvPr id="714" name="テキスト ボックス 713"/>
        <xdr:cNvSpPr txBox="1"/>
      </xdr:nvSpPr>
      <xdr:spPr>
        <a:xfrm>
          <a:off x="12547111" y="1565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141,731</a:t>
          </a:r>
          <a:r>
            <a:rPr kumimoji="1" lang="ja-JP" altLang="en-US" sz="1300">
              <a:latin typeface="ＭＳ Ｐゴシック" panose="020B0600070205080204" pitchFamily="50" charset="-128"/>
              <a:ea typeface="ＭＳ Ｐゴシック" panose="020B0600070205080204" pitchFamily="50" charset="-128"/>
            </a:rPr>
            <a:t>円となっている。本庁舎増築整備などによる普通建設事業費やふるさと納税による積立金が増加したこと等により増加している。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156,223</a:t>
          </a:r>
          <a:r>
            <a:rPr kumimoji="1" lang="ja-JP" altLang="en-US" sz="1300">
              <a:latin typeface="ＭＳ Ｐゴシック" panose="020B0600070205080204" pitchFamily="50" charset="-128"/>
              <a:ea typeface="ＭＳ Ｐゴシック" panose="020B0600070205080204" pitchFamily="50" charset="-128"/>
            </a:rPr>
            <a:t>円となっている。臨時福祉給付金の支給修了や地域福祉・介護施設への整備補助の減額などが主な要因となり減少している。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52,780</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以降、施設整備事業が増加していることにより年々上昇していたが、可燃ごみの処理を民間委託に移行したことなどにより減少している。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29,574</a:t>
          </a:r>
          <a:r>
            <a:rPr kumimoji="1" lang="ja-JP" altLang="en-US" sz="1300">
              <a:latin typeface="ＭＳ Ｐゴシック" panose="020B0600070205080204" pitchFamily="50" charset="-128"/>
              <a:ea typeface="ＭＳ Ｐゴシック" panose="020B0600070205080204" pitchFamily="50" charset="-128"/>
            </a:rPr>
            <a:t>円となっている。マキノピックランド周辺リニューアル事業や獣害防止柵整備事業などにより増加している。土木費は、住民一人当たり</a:t>
          </a:r>
          <a:r>
            <a:rPr kumimoji="1" lang="en-US" altLang="ja-JP" sz="1300">
              <a:latin typeface="ＭＳ Ｐゴシック" panose="020B0600070205080204" pitchFamily="50" charset="-128"/>
              <a:ea typeface="ＭＳ Ｐゴシック" panose="020B0600070205080204" pitchFamily="50" charset="-128"/>
            </a:rPr>
            <a:t>78,970</a:t>
          </a:r>
          <a:r>
            <a:rPr kumimoji="1" lang="ja-JP" altLang="en-US" sz="1300">
              <a:latin typeface="ＭＳ Ｐゴシック" panose="020B0600070205080204" pitchFamily="50" charset="-128"/>
              <a:ea typeface="ＭＳ Ｐゴシック" panose="020B0600070205080204" pitchFamily="50" charset="-128"/>
            </a:rPr>
            <a:t>円となっている。橋梁長寿命化計画に基づく橋梁点検調査および耐震改修工事などにより増加している。</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19,736</a:t>
          </a:r>
          <a:r>
            <a:rPr kumimoji="1" lang="ja-JP" altLang="en-US" sz="1300">
              <a:latin typeface="ＭＳ Ｐゴシック" panose="020B0600070205080204" pitchFamily="50" charset="-128"/>
              <a:ea typeface="ＭＳ Ｐゴシック" panose="020B0600070205080204" pitchFamily="50" charset="-128"/>
            </a:rPr>
            <a:t>円となっている。河川防災カメラ整備および防災行政無線施設整備などの完了により減少している。教育費は、住民一人当たり</a:t>
          </a:r>
          <a:r>
            <a:rPr kumimoji="1" lang="en-US" altLang="ja-JP" sz="1300">
              <a:latin typeface="ＭＳ Ｐゴシック" panose="020B0600070205080204" pitchFamily="50" charset="-128"/>
              <a:ea typeface="ＭＳ Ｐゴシック" panose="020B0600070205080204" pitchFamily="50" charset="-128"/>
            </a:rPr>
            <a:t>57,299</a:t>
          </a:r>
          <a:r>
            <a:rPr kumimoji="1" lang="ja-JP" altLang="en-US" sz="1300">
              <a:latin typeface="ＭＳ Ｐゴシック" panose="020B0600070205080204" pitchFamily="50" charset="-128"/>
              <a:ea typeface="ＭＳ Ｐゴシック" panose="020B0600070205080204" pitchFamily="50" charset="-128"/>
            </a:rPr>
            <a:t>円となっている。小中学校大規模改修事業を計画的に実施しており、類似団体平均に比べ大きくなっている。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61,756</a:t>
          </a:r>
          <a:r>
            <a:rPr kumimoji="1" lang="ja-JP" altLang="en-US" sz="1300">
              <a:latin typeface="ＭＳ Ｐゴシック" panose="020B0600070205080204" pitchFamily="50" charset="-128"/>
              <a:ea typeface="ＭＳ Ｐゴシック" panose="020B0600070205080204" pitchFamily="50" charset="-128"/>
            </a:rPr>
            <a:t>円となっている。合併特例債発行期限が迫ってきたことにより借入額が増加している。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昨年に引き続き、行財政改革や財政健全化の取り組みにより、歳出を抑制したことから実質収支は黒字であった。実質単年度収支は決算剰余金を財政調整基金ではなく公共施設整備基金に積み立てたことにより、昨年に引き続きマイナスとなった。</a:t>
          </a:r>
        </a:p>
        <a:p>
          <a:r>
            <a:rPr kumimoji="1" lang="ja-JP" altLang="en-US" sz="1400">
              <a:latin typeface="ＭＳ ゴシック" pitchFamily="49" charset="-128"/>
              <a:ea typeface="ＭＳ ゴシック" pitchFamily="49" charset="-128"/>
            </a:rPr>
            <a:t>　今後も引き続き、行財政改革や財政健全化の取り組みを推進し、歳出の抑制に努める必要がある。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国民健康保険特別会計は慢性的な赤字体質解消のため、平成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年度から国民健康保険税の見直しを実施している。平成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年度も前年に引き続き黒字であることが指標の改善につながっている。</a:t>
          </a:r>
        </a:p>
        <a:p>
          <a:r>
            <a:rPr kumimoji="1" lang="ja-JP" altLang="en-US" sz="1400">
              <a:latin typeface="ＭＳ ゴシック" pitchFamily="49" charset="-128"/>
              <a:ea typeface="ＭＳ ゴシック" pitchFamily="49" charset="-128"/>
            </a:rPr>
            <a:t>　また、病院事業では高額な医療機器の更新が予定されており今後更なる経営改善が求められる。水道事業、下水道事業についても今後は老朽施設の更新などが見込まれるため、引き続き経営改善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M13" sqref="M13:Q13"/>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31199096</v>
      </c>
      <c r="BO4" s="430"/>
      <c r="BP4" s="430"/>
      <c r="BQ4" s="430"/>
      <c r="BR4" s="430"/>
      <c r="BS4" s="430"/>
      <c r="BT4" s="430"/>
      <c r="BU4" s="431"/>
      <c r="BV4" s="429">
        <v>29498194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4.8</v>
      </c>
      <c r="CU4" s="436"/>
      <c r="CV4" s="436"/>
      <c r="CW4" s="436"/>
      <c r="CX4" s="436"/>
      <c r="CY4" s="436"/>
      <c r="CZ4" s="436"/>
      <c r="DA4" s="437"/>
      <c r="DB4" s="435">
        <v>5.4</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30314423</v>
      </c>
      <c r="BO5" s="467"/>
      <c r="BP5" s="467"/>
      <c r="BQ5" s="467"/>
      <c r="BR5" s="467"/>
      <c r="BS5" s="467"/>
      <c r="BT5" s="467"/>
      <c r="BU5" s="468"/>
      <c r="BV5" s="466">
        <v>28322474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95.8</v>
      </c>
      <c r="CU5" s="464"/>
      <c r="CV5" s="464"/>
      <c r="CW5" s="464"/>
      <c r="CX5" s="464"/>
      <c r="CY5" s="464"/>
      <c r="CZ5" s="464"/>
      <c r="DA5" s="465"/>
      <c r="DB5" s="463">
        <v>94.4</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884673</v>
      </c>
      <c r="BO6" s="467"/>
      <c r="BP6" s="467"/>
      <c r="BQ6" s="467"/>
      <c r="BR6" s="467"/>
      <c r="BS6" s="467"/>
      <c r="BT6" s="467"/>
      <c r="BU6" s="468"/>
      <c r="BV6" s="466">
        <v>1175720</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100.2</v>
      </c>
      <c r="CU6" s="504"/>
      <c r="CV6" s="504"/>
      <c r="CW6" s="504"/>
      <c r="CX6" s="504"/>
      <c r="CY6" s="504"/>
      <c r="CZ6" s="504"/>
      <c r="DA6" s="505"/>
      <c r="DB6" s="503">
        <v>98.9</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73967</v>
      </c>
      <c r="BO7" s="467"/>
      <c r="BP7" s="467"/>
      <c r="BQ7" s="467"/>
      <c r="BR7" s="467"/>
      <c r="BS7" s="467"/>
      <c r="BT7" s="467"/>
      <c r="BU7" s="468"/>
      <c r="BV7" s="466">
        <v>261259</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16718585</v>
      </c>
      <c r="CU7" s="467"/>
      <c r="CV7" s="467"/>
      <c r="CW7" s="467"/>
      <c r="CX7" s="467"/>
      <c r="CY7" s="467"/>
      <c r="CZ7" s="467"/>
      <c r="DA7" s="468"/>
      <c r="DB7" s="466">
        <v>16864184</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810706</v>
      </c>
      <c r="BO8" s="467"/>
      <c r="BP8" s="467"/>
      <c r="BQ8" s="467"/>
      <c r="BR8" s="467"/>
      <c r="BS8" s="467"/>
      <c r="BT8" s="467"/>
      <c r="BU8" s="468"/>
      <c r="BV8" s="466">
        <v>914461</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0.39</v>
      </c>
      <c r="CU8" s="507"/>
      <c r="CV8" s="507"/>
      <c r="CW8" s="507"/>
      <c r="CX8" s="507"/>
      <c r="CY8" s="507"/>
      <c r="CZ8" s="507"/>
      <c r="DA8" s="508"/>
      <c r="DB8" s="506">
        <v>0.39</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50025</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-103755</v>
      </c>
      <c r="BO9" s="467"/>
      <c r="BP9" s="467"/>
      <c r="BQ9" s="467"/>
      <c r="BR9" s="467"/>
      <c r="BS9" s="467"/>
      <c r="BT9" s="467"/>
      <c r="BU9" s="468"/>
      <c r="BV9" s="466">
        <v>114594</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14.7</v>
      </c>
      <c r="CU9" s="464"/>
      <c r="CV9" s="464"/>
      <c r="CW9" s="464"/>
      <c r="CX9" s="464"/>
      <c r="CY9" s="464"/>
      <c r="CZ9" s="464"/>
      <c r="DA9" s="465"/>
      <c r="DB9" s="463">
        <v>14.2</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52486</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109</v>
      </c>
      <c r="AV10" s="499"/>
      <c r="AW10" s="499"/>
      <c r="AX10" s="499"/>
      <c r="AY10" s="500" t="s">
        <v>121</v>
      </c>
      <c r="AZ10" s="501"/>
      <c r="BA10" s="501"/>
      <c r="BB10" s="501"/>
      <c r="BC10" s="501"/>
      <c r="BD10" s="501"/>
      <c r="BE10" s="501"/>
      <c r="BF10" s="501"/>
      <c r="BG10" s="501"/>
      <c r="BH10" s="501"/>
      <c r="BI10" s="501"/>
      <c r="BJ10" s="501"/>
      <c r="BK10" s="501"/>
      <c r="BL10" s="501"/>
      <c r="BM10" s="502"/>
      <c r="BN10" s="466">
        <v>5281</v>
      </c>
      <c r="BO10" s="467"/>
      <c r="BP10" s="467"/>
      <c r="BQ10" s="467"/>
      <c r="BR10" s="467"/>
      <c r="BS10" s="467"/>
      <c r="BT10" s="467"/>
      <c r="BU10" s="468"/>
      <c r="BV10" s="466">
        <v>7090</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10917</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48963</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126</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327373</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139</v>
      </c>
      <c r="N13" s="555"/>
      <c r="O13" s="555"/>
      <c r="P13" s="555"/>
      <c r="Q13" s="556"/>
      <c r="R13" s="547">
        <v>48417</v>
      </c>
      <c r="S13" s="548"/>
      <c r="T13" s="548"/>
      <c r="U13" s="548"/>
      <c r="V13" s="549"/>
      <c r="W13" s="482" t="s">
        <v>140</v>
      </c>
      <c r="X13" s="483"/>
      <c r="Y13" s="483"/>
      <c r="Z13" s="483"/>
      <c r="AA13" s="483"/>
      <c r="AB13" s="473"/>
      <c r="AC13" s="517">
        <v>1645</v>
      </c>
      <c r="AD13" s="518"/>
      <c r="AE13" s="518"/>
      <c r="AF13" s="518"/>
      <c r="AG13" s="557"/>
      <c r="AH13" s="517">
        <v>1608</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-98474</v>
      </c>
      <c r="BO13" s="467"/>
      <c r="BP13" s="467"/>
      <c r="BQ13" s="467"/>
      <c r="BR13" s="467"/>
      <c r="BS13" s="467"/>
      <c r="BT13" s="467"/>
      <c r="BU13" s="468"/>
      <c r="BV13" s="466">
        <v>-194772</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10</v>
      </c>
      <c r="CU13" s="464"/>
      <c r="CV13" s="464"/>
      <c r="CW13" s="464"/>
      <c r="CX13" s="464"/>
      <c r="CY13" s="464"/>
      <c r="CZ13" s="464"/>
      <c r="DA13" s="465"/>
      <c r="DB13" s="463">
        <v>10.5</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145</v>
      </c>
      <c r="M14" s="545"/>
      <c r="N14" s="545"/>
      <c r="O14" s="545"/>
      <c r="P14" s="545"/>
      <c r="Q14" s="546"/>
      <c r="R14" s="547">
        <v>49628</v>
      </c>
      <c r="S14" s="548"/>
      <c r="T14" s="548"/>
      <c r="U14" s="548"/>
      <c r="V14" s="549"/>
      <c r="W14" s="456"/>
      <c r="X14" s="457"/>
      <c r="Y14" s="457"/>
      <c r="Z14" s="457"/>
      <c r="AA14" s="457"/>
      <c r="AB14" s="446"/>
      <c r="AC14" s="550">
        <v>6.9</v>
      </c>
      <c r="AD14" s="551"/>
      <c r="AE14" s="551"/>
      <c r="AF14" s="551"/>
      <c r="AG14" s="552"/>
      <c r="AH14" s="550">
        <v>6.5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31.1</v>
      </c>
      <c r="CU14" s="562"/>
      <c r="CV14" s="562"/>
      <c r="CW14" s="562"/>
      <c r="CX14" s="562"/>
      <c r="CY14" s="562"/>
      <c r="CZ14" s="562"/>
      <c r="DA14" s="563"/>
      <c r="DB14" s="561">
        <v>43.6</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147</v>
      </c>
      <c r="N15" s="555"/>
      <c r="O15" s="555"/>
      <c r="P15" s="555"/>
      <c r="Q15" s="556"/>
      <c r="R15" s="547">
        <v>49150</v>
      </c>
      <c r="S15" s="548"/>
      <c r="T15" s="548"/>
      <c r="U15" s="548"/>
      <c r="V15" s="549"/>
      <c r="W15" s="482" t="s">
        <v>148</v>
      </c>
      <c r="X15" s="483"/>
      <c r="Y15" s="483"/>
      <c r="Z15" s="483"/>
      <c r="AA15" s="483"/>
      <c r="AB15" s="473"/>
      <c r="AC15" s="517">
        <v>6996</v>
      </c>
      <c r="AD15" s="518"/>
      <c r="AE15" s="518"/>
      <c r="AF15" s="518"/>
      <c r="AG15" s="557"/>
      <c r="AH15" s="517">
        <v>7800</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5472432</v>
      </c>
      <c r="BO15" s="430"/>
      <c r="BP15" s="430"/>
      <c r="BQ15" s="430"/>
      <c r="BR15" s="430"/>
      <c r="BS15" s="430"/>
      <c r="BT15" s="430"/>
      <c r="BU15" s="431"/>
      <c r="BV15" s="429">
        <v>5411924</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29.5</v>
      </c>
      <c r="AD16" s="551"/>
      <c r="AE16" s="551"/>
      <c r="AF16" s="551"/>
      <c r="AG16" s="552"/>
      <c r="AH16" s="550">
        <v>31.4</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14081802</v>
      </c>
      <c r="BO16" s="467"/>
      <c r="BP16" s="467"/>
      <c r="BQ16" s="467"/>
      <c r="BR16" s="467"/>
      <c r="BS16" s="467"/>
      <c r="BT16" s="467"/>
      <c r="BU16" s="468"/>
      <c r="BV16" s="466">
        <v>13866484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15095</v>
      </c>
      <c r="AD17" s="518"/>
      <c r="AE17" s="518"/>
      <c r="AF17" s="518"/>
      <c r="AG17" s="557"/>
      <c r="AH17" s="517">
        <v>15466</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6932645</v>
      </c>
      <c r="BO17" s="467"/>
      <c r="BP17" s="467"/>
      <c r="BQ17" s="467"/>
      <c r="BR17" s="467"/>
      <c r="BS17" s="467"/>
      <c r="BT17" s="467"/>
      <c r="BU17" s="468"/>
      <c r="BV17" s="466">
        <v>6857918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158</v>
      </c>
      <c r="C18" s="509"/>
      <c r="D18" s="509"/>
      <c r="E18" s="578"/>
      <c r="F18" s="578"/>
      <c r="G18" s="578"/>
      <c r="H18" s="578"/>
      <c r="I18" s="578"/>
      <c r="J18" s="578"/>
      <c r="K18" s="578"/>
      <c r="L18" s="579">
        <v>693.05</v>
      </c>
      <c r="M18" s="579"/>
      <c r="N18" s="579"/>
      <c r="O18" s="579"/>
      <c r="P18" s="579"/>
      <c r="Q18" s="579"/>
      <c r="R18" s="580"/>
      <c r="S18" s="580"/>
      <c r="T18" s="580"/>
      <c r="U18" s="580"/>
      <c r="V18" s="581"/>
      <c r="W18" s="484"/>
      <c r="X18" s="485"/>
      <c r="Y18" s="485"/>
      <c r="Z18" s="485"/>
      <c r="AA18" s="485"/>
      <c r="AB18" s="476"/>
      <c r="AC18" s="582">
        <v>63.6</v>
      </c>
      <c r="AD18" s="583"/>
      <c r="AE18" s="583"/>
      <c r="AF18" s="583"/>
      <c r="AG18" s="584"/>
      <c r="AH18" s="582">
        <v>62.2</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16585789</v>
      </c>
      <c r="BO18" s="467"/>
      <c r="BP18" s="467"/>
      <c r="BQ18" s="467"/>
      <c r="BR18" s="467"/>
      <c r="BS18" s="467"/>
      <c r="BT18" s="467"/>
      <c r="BU18" s="468"/>
      <c r="BV18" s="466">
        <v>16525606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160</v>
      </c>
      <c r="C19" s="509"/>
      <c r="D19" s="509"/>
      <c r="E19" s="578"/>
      <c r="F19" s="578"/>
      <c r="G19" s="578"/>
      <c r="H19" s="578"/>
      <c r="I19" s="578"/>
      <c r="J19" s="578"/>
      <c r="K19" s="578"/>
      <c r="L19" s="586">
        <v>72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19999152</v>
      </c>
      <c r="BO19" s="467"/>
      <c r="BP19" s="467"/>
      <c r="BQ19" s="467"/>
      <c r="BR19" s="467"/>
      <c r="BS19" s="467"/>
      <c r="BT19" s="467"/>
      <c r="BU19" s="468"/>
      <c r="BV19" s="466">
        <v>20194456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162</v>
      </c>
      <c r="C20" s="509"/>
      <c r="D20" s="509"/>
      <c r="E20" s="578"/>
      <c r="F20" s="578"/>
      <c r="G20" s="578"/>
      <c r="H20" s="578"/>
      <c r="I20" s="578"/>
      <c r="J20" s="578"/>
      <c r="K20" s="578"/>
      <c r="L20" s="586">
        <v>18149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26757640</v>
      </c>
      <c r="BO23" s="467"/>
      <c r="BP23" s="467"/>
      <c r="BQ23" s="467"/>
      <c r="BR23" s="467"/>
      <c r="BS23" s="467"/>
      <c r="BT23" s="467"/>
      <c r="BU23" s="468"/>
      <c r="BV23" s="466">
        <v>24845508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171</v>
      </c>
      <c r="F24" s="496"/>
      <c r="G24" s="496"/>
      <c r="H24" s="496"/>
      <c r="I24" s="496"/>
      <c r="J24" s="496"/>
      <c r="K24" s="497"/>
      <c r="L24" s="517">
        <v>1</v>
      </c>
      <c r="M24" s="518"/>
      <c r="N24" s="518"/>
      <c r="O24" s="518"/>
      <c r="P24" s="557"/>
      <c r="Q24" s="517">
        <v>7500</v>
      </c>
      <c r="R24" s="518"/>
      <c r="S24" s="518"/>
      <c r="T24" s="518"/>
      <c r="U24" s="518"/>
      <c r="V24" s="557"/>
      <c r="W24" s="616"/>
      <c r="X24" s="604"/>
      <c r="Y24" s="605"/>
      <c r="Z24" s="516" t="s">
        <v>172</v>
      </c>
      <c r="AA24" s="496"/>
      <c r="AB24" s="496"/>
      <c r="AC24" s="496"/>
      <c r="AD24" s="496"/>
      <c r="AE24" s="496"/>
      <c r="AF24" s="496"/>
      <c r="AG24" s="497"/>
      <c r="AH24" s="517">
        <v>548</v>
      </c>
      <c r="AI24" s="518"/>
      <c r="AJ24" s="518"/>
      <c r="AK24" s="518"/>
      <c r="AL24" s="557"/>
      <c r="AM24" s="517">
        <v>1637424</v>
      </c>
      <c r="AN24" s="518"/>
      <c r="AO24" s="518"/>
      <c r="AP24" s="518"/>
      <c r="AQ24" s="518"/>
      <c r="AR24" s="557"/>
      <c r="AS24" s="517">
        <v>2988</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15867899</v>
      </c>
      <c r="BO24" s="467"/>
      <c r="BP24" s="467"/>
      <c r="BQ24" s="467"/>
      <c r="BR24" s="467"/>
      <c r="BS24" s="467"/>
      <c r="BT24" s="467"/>
      <c r="BU24" s="468"/>
      <c r="BV24" s="466">
        <v>16738175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174</v>
      </c>
      <c r="F25" s="496"/>
      <c r="G25" s="496"/>
      <c r="H25" s="496"/>
      <c r="I25" s="496"/>
      <c r="J25" s="496"/>
      <c r="K25" s="497"/>
      <c r="L25" s="517">
        <v>1</v>
      </c>
      <c r="M25" s="518"/>
      <c r="N25" s="518"/>
      <c r="O25" s="518"/>
      <c r="P25" s="557"/>
      <c r="Q25" s="517">
        <v>5850</v>
      </c>
      <c r="R25" s="518"/>
      <c r="S25" s="518"/>
      <c r="T25" s="518"/>
      <c r="U25" s="518"/>
      <c r="V25" s="557"/>
      <c r="W25" s="616"/>
      <c r="X25" s="604"/>
      <c r="Y25" s="605"/>
      <c r="Z25" s="516" t="s">
        <v>175</v>
      </c>
      <c r="AA25" s="496"/>
      <c r="AB25" s="496"/>
      <c r="AC25" s="496"/>
      <c r="AD25" s="496"/>
      <c r="AE25" s="496"/>
      <c r="AF25" s="496"/>
      <c r="AG25" s="497"/>
      <c r="AH25" s="517">
        <v>106</v>
      </c>
      <c r="AI25" s="518"/>
      <c r="AJ25" s="518"/>
      <c r="AK25" s="518"/>
      <c r="AL25" s="557"/>
      <c r="AM25" s="517">
        <v>298178</v>
      </c>
      <c r="AN25" s="518"/>
      <c r="AO25" s="518"/>
      <c r="AP25" s="518"/>
      <c r="AQ25" s="518"/>
      <c r="AR25" s="557"/>
      <c r="AS25" s="517">
        <v>2813</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2814321</v>
      </c>
      <c r="BO25" s="430"/>
      <c r="BP25" s="430"/>
      <c r="BQ25" s="430"/>
      <c r="BR25" s="430"/>
      <c r="BS25" s="430"/>
      <c r="BT25" s="430"/>
      <c r="BU25" s="431"/>
      <c r="BV25" s="429">
        <v>3248115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177</v>
      </c>
      <c r="F26" s="496"/>
      <c r="G26" s="496"/>
      <c r="H26" s="496"/>
      <c r="I26" s="496"/>
      <c r="J26" s="496"/>
      <c r="K26" s="497"/>
      <c r="L26" s="517">
        <v>1</v>
      </c>
      <c r="M26" s="518"/>
      <c r="N26" s="518"/>
      <c r="O26" s="518"/>
      <c r="P26" s="557"/>
      <c r="Q26" s="517">
        <v>5600</v>
      </c>
      <c r="R26" s="518"/>
      <c r="S26" s="518"/>
      <c r="T26" s="518"/>
      <c r="U26" s="518"/>
      <c r="V26" s="557"/>
      <c r="W26" s="616"/>
      <c r="X26" s="604"/>
      <c r="Y26" s="605"/>
      <c r="Z26" s="516" t="s">
        <v>178</v>
      </c>
      <c r="AA26" s="626"/>
      <c r="AB26" s="626"/>
      <c r="AC26" s="626"/>
      <c r="AD26" s="626"/>
      <c r="AE26" s="626"/>
      <c r="AF26" s="626"/>
      <c r="AG26" s="627"/>
      <c r="AH26" s="517">
        <v>25</v>
      </c>
      <c r="AI26" s="518"/>
      <c r="AJ26" s="518"/>
      <c r="AK26" s="518"/>
      <c r="AL26" s="557"/>
      <c r="AM26" s="517">
        <v>72950</v>
      </c>
      <c r="AN26" s="518"/>
      <c r="AO26" s="518"/>
      <c r="AP26" s="518"/>
      <c r="AQ26" s="518"/>
      <c r="AR26" s="557"/>
      <c r="AS26" s="517">
        <v>2918</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180</v>
      </c>
      <c r="BO26" s="467"/>
      <c r="BP26" s="467"/>
      <c r="BQ26" s="467"/>
      <c r="BR26" s="467"/>
      <c r="BS26" s="467"/>
      <c r="BT26" s="467"/>
      <c r="BU26" s="468"/>
      <c r="BV26" s="466" t="s">
        <v>181</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182</v>
      </c>
      <c r="F27" s="496"/>
      <c r="G27" s="496"/>
      <c r="H27" s="496"/>
      <c r="I27" s="496"/>
      <c r="J27" s="496"/>
      <c r="K27" s="497"/>
      <c r="L27" s="517">
        <v>1</v>
      </c>
      <c r="M27" s="518"/>
      <c r="N27" s="518"/>
      <c r="O27" s="518"/>
      <c r="P27" s="557"/>
      <c r="Q27" s="517">
        <v>4000</v>
      </c>
      <c r="R27" s="518"/>
      <c r="S27" s="518"/>
      <c r="T27" s="518"/>
      <c r="U27" s="518"/>
      <c r="V27" s="557"/>
      <c r="W27" s="616"/>
      <c r="X27" s="604"/>
      <c r="Y27" s="605"/>
      <c r="Z27" s="516" t="s">
        <v>183</v>
      </c>
      <c r="AA27" s="496"/>
      <c r="AB27" s="496"/>
      <c r="AC27" s="496"/>
      <c r="AD27" s="496"/>
      <c r="AE27" s="496"/>
      <c r="AF27" s="496"/>
      <c r="AG27" s="497"/>
      <c r="AH27" s="517">
        <v>19</v>
      </c>
      <c r="AI27" s="518"/>
      <c r="AJ27" s="518"/>
      <c r="AK27" s="518"/>
      <c r="AL27" s="557"/>
      <c r="AM27" s="517">
        <v>63829</v>
      </c>
      <c r="AN27" s="518"/>
      <c r="AO27" s="518"/>
      <c r="AP27" s="518"/>
      <c r="AQ27" s="518"/>
      <c r="AR27" s="557"/>
      <c r="AS27" s="517">
        <v>3359</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685114</v>
      </c>
      <c r="BO27" s="640"/>
      <c r="BP27" s="640"/>
      <c r="BQ27" s="640"/>
      <c r="BR27" s="640"/>
      <c r="BS27" s="640"/>
      <c r="BT27" s="640"/>
      <c r="BU27" s="641"/>
      <c r="BV27" s="639">
        <v>684793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185</v>
      </c>
      <c r="F28" s="496"/>
      <c r="G28" s="496"/>
      <c r="H28" s="496"/>
      <c r="I28" s="496"/>
      <c r="J28" s="496"/>
      <c r="K28" s="497"/>
      <c r="L28" s="517">
        <v>1</v>
      </c>
      <c r="M28" s="518"/>
      <c r="N28" s="518"/>
      <c r="O28" s="518"/>
      <c r="P28" s="557"/>
      <c r="Q28" s="517">
        <v>3400</v>
      </c>
      <c r="R28" s="518"/>
      <c r="S28" s="518"/>
      <c r="T28" s="518"/>
      <c r="U28" s="518"/>
      <c r="V28" s="557"/>
      <c r="W28" s="616"/>
      <c r="X28" s="604"/>
      <c r="Y28" s="605"/>
      <c r="Z28" s="516" t="s">
        <v>186</v>
      </c>
      <c r="AA28" s="496"/>
      <c r="AB28" s="496"/>
      <c r="AC28" s="496"/>
      <c r="AD28" s="496"/>
      <c r="AE28" s="496"/>
      <c r="AF28" s="496"/>
      <c r="AG28" s="497"/>
      <c r="AH28" s="517" t="s">
        <v>137</v>
      </c>
      <c r="AI28" s="518"/>
      <c r="AJ28" s="518"/>
      <c r="AK28" s="518"/>
      <c r="AL28" s="557"/>
      <c r="AM28" s="517" t="s">
        <v>180</v>
      </c>
      <c r="AN28" s="518"/>
      <c r="AO28" s="518"/>
      <c r="AP28" s="518"/>
      <c r="AQ28" s="518"/>
      <c r="AR28" s="557"/>
      <c r="AS28" s="517" t="s">
        <v>181</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6563797</v>
      </c>
      <c r="BO28" s="430"/>
      <c r="BP28" s="430"/>
      <c r="BQ28" s="430"/>
      <c r="BR28" s="430"/>
      <c r="BS28" s="430"/>
      <c r="BT28" s="430"/>
      <c r="BU28" s="431"/>
      <c r="BV28" s="429">
        <v>6558516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188</v>
      </c>
      <c r="F29" s="496"/>
      <c r="G29" s="496"/>
      <c r="H29" s="496"/>
      <c r="I29" s="496"/>
      <c r="J29" s="496"/>
      <c r="K29" s="497"/>
      <c r="L29" s="517">
        <v>16</v>
      </c>
      <c r="M29" s="518"/>
      <c r="N29" s="518"/>
      <c r="O29" s="518"/>
      <c r="P29" s="557"/>
      <c r="Q29" s="517">
        <v>3100</v>
      </c>
      <c r="R29" s="518"/>
      <c r="S29" s="518"/>
      <c r="T29" s="518"/>
      <c r="U29" s="518"/>
      <c r="V29" s="557"/>
      <c r="W29" s="617"/>
      <c r="X29" s="618"/>
      <c r="Y29" s="619"/>
      <c r="Z29" s="516" t="s">
        <v>189</v>
      </c>
      <c r="AA29" s="496"/>
      <c r="AB29" s="496"/>
      <c r="AC29" s="496"/>
      <c r="AD29" s="496"/>
      <c r="AE29" s="496"/>
      <c r="AF29" s="496"/>
      <c r="AG29" s="497"/>
      <c r="AH29" s="517">
        <v>567</v>
      </c>
      <c r="AI29" s="518"/>
      <c r="AJ29" s="518"/>
      <c r="AK29" s="518"/>
      <c r="AL29" s="557"/>
      <c r="AM29" s="517">
        <v>1701253</v>
      </c>
      <c r="AN29" s="518"/>
      <c r="AO29" s="518"/>
      <c r="AP29" s="518"/>
      <c r="AQ29" s="518"/>
      <c r="AR29" s="557"/>
      <c r="AS29" s="517">
        <v>3000</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1043914</v>
      </c>
      <c r="BO29" s="467"/>
      <c r="BP29" s="467"/>
      <c r="BQ29" s="467"/>
      <c r="BR29" s="467"/>
      <c r="BS29" s="467"/>
      <c r="BT29" s="467"/>
      <c r="BU29" s="468"/>
      <c r="BV29" s="466">
        <v>1043036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97.2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4889097</v>
      </c>
      <c r="BO30" s="640"/>
      <c r="BP30" s="640"/>
      <c r="BQ30" s="640"/>
      <c r="BR30" s="640"/>
      <c r="BS30" s="640"/>
      <c r="BT30" s="640"/>
      <c r="BU30" s="641"/>
      <c r="BV30" s="639">
        <v>4606281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199</v>
      </c>
      <c r="X33" s="455"/>
      <c r="Y33" s="455"/>
      <c r="Z33" s="455"/>
      <c r="AA33" s="455"/>
      <c r="AB33" s="455"/>
      <c r="AC33" s="455"/>
      <c r="AD33" s="455"/>
      <c r="AE33" s="455"/>
      <c r="AF33" s="455"/>
      <c r="AG33" s="455"/>
      <c r="AH33" s="455"/>
      <c r="AI33" s="455"/>
      <c r="AJ33" s="455"/>
      <c r="AK33" s="455"/>
      <c r="AL33" s="215"/>
      <c r="AM33" s="490" t="s">
        <v>200</v>
      </c>
      <c r="AN33" s="490"/>
      <c r="AO33" s="455" t="s">
        <v>201</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200</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滋賀県市町村職員退職手当組合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公益財団法人ひばり</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熱供給事業特別会計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後期高齢者医療事業特別会計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IF('各会計、関係団体の財政状況及び健全化判断比率'!B33="","",'各会計、関係団体の財政状況及び健全化判断比率'!B33)</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滋賀県市町村議会議員公務災害補償等組合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一般財団法人高島まちおこし公社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介護保険事業特別会計</v>
      </c>
      <c r="X36" s="653"/>
      <c r="Y36" s="653"/>
      <c r="Z36" s="653"/>
      <c r="AA36" s="653"/>
      <c r="AB36" s="653"/>
      <c r="AC36" s="653"/>
      <c r="AD36" s="653"/>
      <c r="AE36" s="653"/>
      <c r="AF36" s="653"/>
      <c r="AG36" s="653"/>
      <c r="AH36" s="653"/>
      <c r="AI36" s="653"/>
      <c r="AJ36" s="653"/>
      <c r="AK36" s="653"/>
      <c r="AL36" s="213"/>
      <c r="AM36" s="652">
        <f t="shared" si="0"/>
        <v>9</v>
      </c>
      <c r="AN36" s="652"/>
      <c r="AO36" s="653" t="str">
        <f>IF('各会計、関係団体の財政状況及び健全化判断比率'!B34="","",'各会計、関係団体の財政状況及び健全化判断比率'!B34)</f>
        <v>病院事業会計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滋賀県市町村職員研修センター</v>
      </c>
      <c r="BZ36" s="653"/>
      <c r="CA36" s="653"/>
      <c r="CB36" s="653"/>
      <c r="CC36" s="653"/>
      <c r="CD36" s="653"/>
      <c r="CE36" s="653"/>
      <c r="CF36" s="653"/>
      <c r="CG36" s="653"/>
      <c r="CH36" s="653"/>
      <c r="CI36" s="653"/>
      <c r="CJ36" s="653"/>
      <c r="CK36" s="653"/>
      <c r="CL36" s="653"/>
      <c r="CM36" s="653"/>
      <c r="CN36" s="213"/>
      <c r="CO36" s="652">
        <f t="shared" si="3"/>
        <v>19</v>
      </c>
      <c r="CP36" s="652"/>
      <c r="CQ36" s="653" t="str">
        <f>IF('各会計、関係団体の財政状況及び健全化判断比率'!BS9="","",'各会計、関係団体の財政状況及び健全化判断比率'!BS9)</f>
        <v>公益社団法人びわ湖高島観光協会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訪問看護ステーション事業特別会計</v>
      </c>
      <c r="X37" s="653"/>
      <c r="Y37" s="653"/>
      <c r="Z37" s="653"/>
      <c r="AA37" s="653"/>
      <c r="AB37" s="653"/>
      <c r="AC37" s="653"/>
      <c r="AD37" s="653"/>
      <c r="AE37" s="653"/>
      <c r="AF37" s="653"/>
      <c r="AG37" s="653"/>
      <c r="AH37" s="653"/>
      <c r="AI37" s="653"/>
      <c r="AJ37" s="653"/>
      <c r="AK37" s="653"/>
      <c r="AL37" s="213"/>
      <c r="AM37" s="652">
        <f t="shared" si="0"/>
        <v>10</v>
      </c>
      <c r="AN37" s="652"/>
      <c r="AO37" s="653" t="str">
        <f>IF('各会計、関係団体の財政状況及び健全化判断比率'!B35="","",'各会計、関係団体の財政状況及び健全化判断比率'!B35)</f>
        <v>介護老人保健施設事業会計</v>
      </c>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滋賀県市町村交通災害共済組合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滋賀県後期高齢者医療広域連合（一般会計）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滋賀県後期高齢者医療広域連合（後期高齢者医療特別会計）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6G0x9KcdSI6ohzv78umXmk5x5CwloG7wY5IGUlADgUGKC3B5tfH0EKAhsYd4n+CQMVvV4mrrFNVq3RTLphUJMw==" saltValue="jn+jwLN5JpWM/NMVgvIsz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44" t="s">
        <v>553</v>
      </c>
      <c r="D34" s="1244"/>
      <c r="E34" s="1245"/>
      <c r="F34" s="32">
        <v>3.85</v>
      </c>
      <c r="G34" s="33">
        <v>4.62</v>
      </c>
      <c r="H34" s="33">
        <v>5.27</v>
      </c>
      <c r="I34" s="33">
        <v>6.05</v>
      </c>
      <c r="J34" s="34">
        <v>6.39</v>
      </c>
      <c r="K34" s="22"/>
      <c r="L34" s="22"/>
      <c r="M34" s="22"/>
      <c r="N34" s="22"/>
      <c r="O34" s="22"/>
      <c r="P34" s="22"/>
    </row>
    <row r="35" spans="1:16" ht="39" customHeight="1">
      <c r="A35" s="22"/>
      <c r="B35" s="35"/>
      <c r="C35" s="1238" t="s">
        <v>554</v>
      </c>
      <c r="D35" s="1239"/>
      <c r="E35" s="1240"/>
      <c r="F35" s="36">
        <v>8.0399999999999991</v>
      </c>
      <c r="G35" s="37">
        <v>6.73</v>
      </c>
      <c r="H35" s="37">
        <v>5.92</v>
      </c>
      <c r="I35" s="37">
        <v>5.6</v>
      </c>
      <c r="J35" s="38">
        <v>6.25</v>
      </c>
      <c r="K35" s="22"/>
      <c r="L35" s="22"/>
      <c r="M35" s="22"/>
      <c r="N35" s="22"/>
      <c r="O35" s="22"/>
      <c r="P35" s="22"/>
    </row>
    <row r="36" spans="1:16" ht="39" customHeight="1">
      <c r="A36" s="22"/>
      <c r="B36" s="35"/>
      <c r="C36" s="1238" t="s">
        <v>555</v>
      </c>
      <c r="D36" s="1239"/>
      <c r="E36" s="1240"/>
      <c r="F36" s="36">
        <v>5.0199999999999996</v>
      </c>
      <c r="G36" s="37">
        <v>6.89</v>
      </c>
      <c r="H36" s="37">
        <v>4.54</v>
      </c>
      <c r="I36" s="37">
        <v>5.42</v>
      </c>
      <c r="J36" s="38">
        <v>4.84</v>
      </c>
      <c r="K36" s="22"/>
      <c r="L36" s="22"/>
      <c r="M36" s="22"/>
      <c r="N36" s="22"/>
      <c r="O36" s="22"/>
      <c r="P36" s="22"/>
    </row>
    <row r="37" spans="1:16" ht="39" customHeight="1">
      <c r="A37" s="22"/>
      <c r="B37" s="35"/>
      <c r="C37" s="1238" t="s">
        <v>556</v>
      </c>
      <c r="D37" s="1239"/>
      <c r="E37" s="1240"/>
      <c r="F37" s="36">
        <v>0.04</v>
      </c>
      <c r="G37" s="37">
        <v>0.04</v>
      </c>
      <c r="H37" s="37">
        <v>0.21</v>
      </c>
      <c r="I37" s="37">
        <v>0.66</v>
      </c>
      <c r="J37" s="38">
        <v>1.06</v>
      </c>
      <c r="K37" s="22"/>
      <c r="L37" s="22"/>
      <c r="M37" s="22"/>
      <c r="N37" s="22"/>
      <c r="O37" s="22"/>
      <c r="P37" s="22"/>
    </row>
    <row r="38" spans="1:16" ht="39" customHeight="1">
      <c r="A38" s="22"/>
      <c r="B38" s="35"/>
      <c r="C38" s="1238" t="s">
        <v>557</v>
      </c>
      <c r="D38" s="1239"/>
      <c r="E38" s="1240"/>
      <c r="F38" s="36" t="s">
        <v>505</v>
      </c>
      <c r="G38" s="37" t="s">
        <v>505</v>
      </c>
      <c r="H38" s="37" t="s">
        <v>505</v>
      </c>
      <c r="I38" s="37">
        <v>0.46</v>
      </c>
      <c r="J38" s="38">
        <v>0.83</v>
      </c>
      <c r="K38" s="22"/>
      <c r="L38" s="22"/>
      <c r="M38" s="22"/>
      <c r="N38" s="22"/>
      <c r="O38" s="22"/>
      <c r="P38" s="22"/>
    </row>
    <row r="39" spans="1:16" ht="39" customHeight="1">
      <c r="A39" s="22"/>
      <c r="B39" s="35"/>
      <c r="C39" s="1238" t="s">
        <v>558</v>
      </c>
      <c r="D39" s="1239"/>
      <c r="E39" s="1240"/>
      <c r="F39" s="36">
        <v>0.3</v>
      </c>
      <c r="G39" s="37">
        <v>0.3</v>
      </c>
      <c r="H39" s="37">
        <v>0.25</v>
      </c>
      <c r="I39" s="37">
        <v>0.47</v>
      </c>
      <c r="J39" s="38">
        <v>0.72</v>
      </c>
      <c r="K39" s="22"/>
      <c r="L39" s="22"/>
      <c r="M39" s="22"/>
      <c r="N39" s="22"/>
      <c r="O39" s="22"/>
      <c r="P39" s="22"/>
    </row>
    <row r="40" spans="1:16" ht="39" customHeight="1">
      <c r="A40" s="22"/>
      <c r="B40" s="35"/>
      <c r="C40" s="1238" t="s">
        <v>559</v>
      </c>
      <c r="D40" s="1239"/>
      <c r="E40" s="1240"/>
      <c r="F40" s="36">
        <v>0.08</v>
      </c>
      <c r="G40" s="37">
        <v>0.48</v>
      </c>
      <c r="H40" s="37">
        <v>0.53</v>
      </c>
      <c r="I40" s="37">
        <v>1.24</v>
      </c>
      <c r="J40" s="38">
        <v>0.62</v>
      </c>
      <c r="K40" s="22"/>
      <c r="L40" s="22"/>
      <c r="M40" s="22"/>
      <c r="N40" s="22"/>
      <c r="O40" s="22"/>
      <c r="P40" s="22"/>
    </row>
    <row r="41" spans="1:16" ht="39" customHeight="1">
      <c r="A41" s="22"/>
      <c r="B41" s="35"/>
      <c r="C41" s="1238" t="s">
        <v>560</v>
      </c>
      <c r="D41" s="1239"/>
      <c r="E41" s="1240"/>
      <c r="F41" s="36">
        <v>0.02</v>
      </c>
      <c r="G41" s="37">
        <v>0.02</v>
      </c>
      <c r="H41" s="37">
        <v>0.03</v>
      </c>
      <c r="I41" s="37">
        <v>0.04</v>
      </c>
      <c r="J41" s="38">
        <v>7.0000000000000007E-2</v>
      </c>
      <c r="K41" s="22"/>
      <c r="L41" s="22"/>
      <c r="M41" s="22"/>
      <c r="N41" s="22"/>
      <c r="O41" s="22"/>
      <c r="P41" s="22"/>
    </row>
    <row r="42" spans="1:16" ht="39" customHeight="1">
      <c r="A42" s="22"/>
      <c r="B42" s="39"/>
      <c r="C42" s="1238" t="s">
        <v>561</v>
      </c>
      <c r="D42" s="1239"/>
      <c r="E42" s="1240"/>
      <c r="F42" s="36" t="s">
        <v>505</v>
      </c>
      <c r="G42" s="37" t="s">
        <v>505</v>
      </c>
      <c r="H42" s="37" t="s">
        <v>505</v>
      </c>
      <c r="I42" s="37" t="s">
        <v>505</v>
      </c>
      <c r="J42" s="38" t="s">
        <v>505</v>
      </c>
      <c r="K42" s="22"/>
      <c r="L42" s="22"/>
      <c r="M42" s="22"/>
      <c r="N42" s="22"/>
      <c r="O42" s="22"/>
      <c r="P42" s="22"/>
    </row>
    <row r="43" spans="1:16" ht="39" customHeight="1" thickBot="1">
      <c r="A43" s="22"/>
      <c r="B43" s="40"/>
      <c r="C43" s="1241" t="s">
        <v>562</v>
      </c>
      <c r="D43" s="1242"/>
      <c r="E43" s="1243"/>
      <c r="F43" s="41">
        <v>0.02</v>
      </c>
      <c r="G43" s="42">
        <v>0.02</v>
      </c>
      <c r="H43" s="42">
        <v>0.62</v>
      </c>
      <c r="I43" s="42">
        <v>0.06</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COtO0IBdl2vyIfc+f/MmXBGDcEtbjxllzPy6UhIeoLQEsToa+MerpDAVAgdKULALmoUl1pDlZlrSOLmJvPnLA==" saltValue="xVfxZT9ysz6B+psIStgF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49" zoomScaleSheetLayoutView="55" workbookViewId="0">
      <selection activeCell="O55" sqref="O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46" t="s">
        <v>11</v>
      </c>
      <c r="C45" s="1247"/>
      <c r="D45" s="58"/>
      <c r="E45" s="1252" t="s">
        <v>12</v>
      </c>
      <c r="F45" s="1252"/>
      <c r="G45" s="1252"/>
      <c r="H45" s="1252"/>
      <c r="I45" s="1252"/>
      <c r="J45" s="1253"/>
      <c r="K45" s="59">
        <v>3450</v>
      </c>
      <c r="L45" s="60">
        <v>3362</v>
      </c>
      <c r="M45" s="60">
        <v>3331</v>
      </c>
      <c r="N45" s="60">
        <v>2935</v>
      </c>
      <c r="O45" s="61">
        <v>3024</v>
      </c>
      <c r="P45" s="48"/>
      <c r="Q45" s="48"/>
      <c r="R45" s="48"/>
      <c r="S45" s="48"/>
      <c r="T45" s="48"/>
      <c r="U45" s="48"/>
    </row>
    <row r="46" spans="1:21" ht="30.75" customHeight="1">
      <c r="A46" s="48"/>
      <c r="B46" s="1248"/>
      <c r="C46" s="1249"/>
      <c r="D46" s="62"/>
      <c r="E46" s="1254" t="s">
        <v>13</v>
      </c>
      <c r="F46" s="1254"/>
      <c r="G46" s="1254"/>
      <c r="H46" s="1254"/>
      <c r="I46" s="1254"/>
      <c r="J46" s="1255"/>
      <c r="K46" s="63" t="s">
        <v>505</v>
      </c>
      <c r="L46" s="64" t="s">
        <v>505</v>
      </c>
      <c r="M46" s="64" t="s">
        <v>505</v>
      </c>
      <c r="N46" s="64" t="s">
        <v>505</v>
      </c>
      <c r="O46" s="65" t="s">
        <v>505</v>
      </c>
      <c r="P46" s="48"/>
      <c r="Q46" s="48"/>
      <c r="R46" s="48"/>
      <c r="S46" s="48"/>
      <c r="T46" s="48"/>
      <c r="U46" s="48"/>
    </row>
    <row r="47" spans="1:21" ht="30.75" customHeight="1">
      <c r="A47" s="48"/>
      <c r="B47" s="1248"/>
      <c r="C47" s="1249"/>
      <c r="D47" s="62"/>
      <c r="E47" s="1254" t="s">
        <v>14</v>
      </c>
      <c r="F47" s="1254"/>
      <c r="G47" s="1254"/>
      <c r="H47" s="1254"/>
      <c r="I47" s="1254"/>
      <c r="J47" s="1255"/>
      <c r="K47" s="63" t="s">
        <v>505</v>
      </c>
      <c r="L47" s="64" t="s">
        <v>505</v>
      </c>
      <c r="M47" s="64" t="s">
        <v>505</v>
      </c>
      <c r="N47" s="64" t="s">
        <v>505</v>
      </c>
      <c r="O47" s="65" t="s">
        <v>505</v>
      </c>
      <c r="P47" s="48"/>
      <c r="Q47" s="48"/>
      <c r="R47" s="48"/>
      <c r="S47" s="48"/>
      <c r="T47" s="48"/>
      <c r="U47" s="48"/>
    </row>
    <row r="48" spans="1:21" ht="30.75" customHeight="1">
      <c r="A48" s="48"/>
      <c r="B48" s="1248"/>
      <c r="C48" s="1249"/>
      <c r="D48" s="62"/>
      <c r="E48" s="1254" t="s">
        <v>15</v>
      </c>
      <c r="F48" s="1254"/>
      <c r="G48" s="1254"/>
      <c r="H48" s="1254"/>
      <c r="I48" s="1254"/>
      <c r="J48" s="1255"/>
      <c r="K48" s="63">
        <v>1897</v>
      </c>
      <c r="L48" s="64">
        <v>1912</v>
      </c>
      <c r="M48" s="64">
        <v>1842</v>
      </c>
      <c r="N48" s="64">
        <v>1564</v>
      </c>
      <c r="O48" s="65">
        <v>1532</v>
      </c>
      <c r="P48" s="48"/>
      <c r="Q48" s="48"/>
      <c r="R48" s="48"/>
      <c r="S48" s="48"/>
      <c r="T48" s="48"/>
      <c r="U48" s="48"/>
    </row>
    <row r="49" spans="1:21" ht="30.75" customHeight="1">
      <c r="A49" s="48"/>
      <c r="B49" s="1248"/>
      <c r="C49" s="1249"/>
      <c r="D49" s="62"/>
      <c r="E49" s="1254" t="s">
        <v>16</v>
      </c>
      <c r="F49" s="1254"/>
      <c r="G49" s="1254"/>
      <c r="H49" s="1254"/>
      <c r="I49" s="1254"/>
      <c r="J49" s="1255"/>
      <c r="K49" s="63" t="s">
        <v>505</v>
      </c>
      <c r="L49" s="64" t="s">
        <v>505</v>
      </c>
      <c r="M49" s="64" t="s">
        <v>505</v>
      </c>
      <c r="N49" s="64" t="s">
        <v>505</v>
      </c>
      <c r="O49" s="65" t="s">
        <v>505</v>
      </c>
      <c r="P49" s="48"/>
      <c r="Q49" s="48"/>
      <c r="R49" s="48"/>
      <c r="S49" s="48"/>
      <c r="T49" s="48"/>
      <c r="U49" s="48"/>
    </row>
    <row r="50" spans="1:21" ht="30.75" customHeight="1">
      <c r="A50" s="48"/>
      <c r="B50" s="1248"/>
      <c r="C50" s="1249"/>
      <c r="D50" s="62"/>
      <c r="E50" s="1254" t="s">
        <v>17</v>
      </c>
      <c r="F50" s="1254"/>
      <c r="G50" s="1254"/>
      <c r="H50" s="1254"/>
      <c r="I50" s="1254"/>
      <c r="J50" s="1255"/>
      <c r="K50" s="63">
        <v>4</v>
      </c>
      <c r="L50" s="64">
        <v>4</v>
      </c>
      <c r="M50" s="64">
        <v>4</v>
      </c>
      <c r="N50" s="64">
        <v>4</v>
      </c>
      <c r="O50" s="65">
        <v>4</v>
      </c>
      <c r="P50" s="48"/>
      <c r="Q50" s="48"/>
      <c r="R50" s="48"/>
      <c r="S50" s="48"/>
      <c r="T50" s="48"/>
      <c r="U50" s="48"/>
    </row>
    <row r="51" spans="1:21" ht="30.75" customHeight="1">
      <c r="A51" s="48"/>
      <c r="B51" s="1250"/>
      <c r="C51" s="1251"/>
      <c r="D51" s="66"/>
      <c r="E51" s="1254" t="s">
        <v>18</v>
      </c>
      <c r="F51" s="1254"/>
      <c r="G51" s="1254"/>
      <c r="H51" s="1254"/>
      <c r="I51" s="1254"/>
      <c r="J51" s="1255"/>
      <c r="K51" s="63">
        <v>0</v>
      </c>
      <c r="L51" s="64" t="s">
        <v>505</v>
      </c>
      <c r="M51" s="64">
        <v>0</v>
      </c>
      <c r="N51" s="64">
        <v>0</v>
      </c>
      <c r="O51" s="65" t="s">
        <v>505</v>
      </c>
      <c r="P51" s="48"/>
      <c r="Q51" s="48"/>
      <c r="R51" s="48"/>
      <c r="S51" s="48"/>
      <c r="T51" s="48"/>
      <c r="U51" s="48"/>
    </row>
    <row r="52" spans="1:21" ht="30.75" customHeight="1">
      <c r="A52" s="48"/>
      <c r="B52" s="1256" t="s">
        <v>19</v>
      </c>
      <c r="C52" s="1257"/>
      <c r="D52" s="66"/>
      <c r="E52" s="1254" t="s">
        <v>20</v>
      </c>
      <c r="F52" s="1254"/>
      <c r="G52" s="1254"/>
      <c r="H52" s="1254"/>
      <c r="I52" s="1254"/>
      <c r="J52" s="1255"/>
      <c r="K52" s="63">
        <v>3780</v>
      </c>
      <c r="L52" s="64">
        <v>3679</v>
      </c>
      <c r="M52" s="64">
        <v>3630</v>
      </c>
      <c r="N52" s="64">
        <v>3161</v>
      </c>
      <c r="O52" s="65">
        <v>3270</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1571</v>
      </c>
      <c r="L53" s="69">
        <v>1599</v>
      </c>
      <c r="M53" s="69">
        <v>1547</v>
      </c>
      <c r="N53" s="69">
        <v>1342</v>
      </c>
      <c r="O53" s="70">
        <v>1290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c r="B57" s="1262" t="s">
        <v>25</v>
      </c>
      <c r="C57" s="1263"/>
      <c r="D57" s="1266" t="s">
        <v>26</v>
      </c>
      <c r="E57" s="1267"/>
      <c r="F57" s="1267"/>
      <c r="G57" s="1267"/>
      <c r="H57" s="1267"/>
      <c r="I57" s="1267"/>
      <c r="J57" s="1268"/>
      <c r="K57" s="82" t="s">
        <v>603</v>
      </c>
      <c r="L57" s="83" t="s">
        <v>604</v>
      </c>
      <c r="M57" s="83" t="s">
        <v>604</v>
      </c>
      <c r="N57" s="83" t="s">
        <v>609</v>
      </c>
      <c r="O57" s="84" t="s">
        <v>603</v>
      </c>
    </row>
    <row r="58" spans="1:21" ht="31.5" customHeight="1" thickBot="1">
      <c r="B58" s="1264"/>
      <c r="C58" s="1265"/>
      <c r="D58" s="1269" t="s">
        <v>27</v>
      </c>
      <c r="E58" s="1270"/>
      <c r="F58" s="1270"/>
      <c r="G58" s="1270"/>
      <c r="H58" s="1270"/>
      <c r="I58" s="1270"/>
      <c r="J58" s="1271"/>
      <c r="K58" s="85" t="s">
        <v>604</v>
      </c>
      <c r="L58" s="86" t="s">
        <v>607</v>
      </c>
      <c r="M58" s="86" t="s">
        <v>608</v>
      </c>
      <c r="N58" s="86" t="s">
        <v>604</v>
      </c>
      <c r="O58" s="87" t="s">
        <v>610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gt7P9mmgE/Xx8ElVdv6ZQGFWxA7lA5edsLbNzuJzoJxlLMKLsZ28jyCMvDdqrHSvdXT0VzUDP97Y56/lxUO/g==" saltValue="YMyq9HKr66S0ZwT8nP0Sv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O39" sqref="O39"/>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546</v>
      </c>
      <c r="J40" s="99" t="s">
        <v>547</v>
      </c>
      <c r="K40" s="99" t="s">
        <v>548</v>
      </c>
      <c r="L40" s="99" t="s">
        <v>549</v>
      </c>
      <c r="M40" s="100" t="s">
        <v>550</v>
      </c>
    </row>
    <row r="41" spans="2:13" ht="27.75" customHeight="1">
      <c r="B41" s="1272" t="s">
        <v>30</v>
      </c>
      <c r="C41" s="1273"/>
      <c r="D41" s="101"/>
      <c r="E41" s="1278" t="s">
        <v>31</v>
      </c>
      <c r="F41" s="1278"/>
      <c r="G41" s="1278"/>
      <c r="H41" s="1279"/>
      <c r="I41" s="102">
        <v>25137</v>
      </c>
      <c r="J41" s="103">
        <v>24215</v>
      </c>
      <c r="K41" s="103">
        <v>24295</v>
      </c>
      <c r="L41" s="103">
        <v>24846</v>
      </c>
      <c r="M41" s="104">
        <v>26874</v>
      </c>
    </row>
    <row r="42" spans="2:13" ht="27.75" customHeight="1">
      <c r="B42" s="1274"/>
      <c r="C42" s="1275"/>
      <c r="D42" s="105"/>
      <c r="E42" s="1280" t="s">
        <v>32</v>
      </c>
      <c r="F42" s="1280"/>
      <c r="G42" s="1280"/>
      <c r="H42" s="1281"/>
      <c r="I42" s="106">
        <v>24</v>
      </c>
      <c r="J42" s="107">
        <v>20</v>
      </c>
      <c r="K42" s="107">
        <v>16</v>
      </c>
      <c r="L42" s="107">
        <v>12</v>
      </c>
      <c r="M42" s="108">
        <v>8</v>
      </c>
    </row>
    <row r="43" spans="2:13" ht="27.75" customHeight="1">
      <c r="B43" s="1274"/>
      <c r="C43" s="1275"/>
      <c r="D43" s="105"/>
      <c r="E43" s="1280" t="s">
        <v>33</v>
      </c>
      <c r="F43" s="1280"/>
      <c r="G43" s="1280"/>
      <c r="H43" s="1281"/>
      <c r="I43" s="106">
        <v>23302</v>
      </c>
      <c r="J43" s="107">
        <v>21853</v>
      </c>
      <c r="K43" s="107">
        <v>20649</v>
      </c>
      <c r="L43" s="107">
        <v>18650</v>
      </c>
      <c r="M43" s="108">
        <v>16541</v>
      </c>
    </row>
    <row r="44" spans="2:13" ht="27.75" customHeight="1">
      <c r="B44" s="1274"/>
      <c r="C44" s="1275"/>
      <c r="D44" s="105"/>
      <c r="E44" s="1280" t="s">
        <v>34</v>
      </c>
      <c r="F44" s="1280"/>
      <c r="G44" s="1280"/>
      <c r="H44" s="1281"/>
      <c r="I44" s="106" t="s">
        <v>505</v>
      </c>
      <c r="J44" s="107" t="s">
        <v>505</v>
      </c>
      <c r="K44" s="107" t="s">
        <v>505</v>
      </c>
      <c r="L44" s="107" t="s">
        <v>505</v>
      </c>
      <c r="M44" s="108" t="s">
        <v>505</v>
      </c>
    </row>
    <row r="45" spans="2:13" ht="27.75" customHeight="1">
      <c r="B45" s="1274"/>
      <c r="C45" s="1275"/>
      <c r="D45" s="105"/>
      <c r="E45" s="1280" t="s">
        <v>35</v>
      </c>
      <c r="F45" s="1280"/>
      <c r="G45" s="1280"/>
      <c r="H45" s="1281"/>
      <c r="I45" s="106">
        <v>6415</v>
      </c>
      <c r="J45" s="107">
        <v>6229</v>
      </c>
      <c r="K45" s="107">
        <v>6128</v>
      </c>
      <c r="L45" s="107">
        <v>5989</v>
      </c>
      <c r="M45" s="108">
        <v>5864</v>
      </c>
    </row>
    <row r="46" spans="2:13" ht="27.75" customHeight="1">
      <c r="B46" s="1274"/>
      <c r="C46" s="1275"/>
      <c r="D46" s="109"/>
      <c r="E46" s="1280" t="s">
        <v>36</v>
      </c>
      <c r="F46" s="1280"/>
      <c r="G46" s="1280"/>
      <c r="H46" s="1281"/>
      <c r="I46" s="106">
        <v>12</v>
      </c>
      <c r="J46" s="107">
        <v>8</v>
      </c>
      <c r="K46" s="107">
        <v>5</v>
      </c>
      <c r="L46" s="107">
        <v>3</v>
      </c>
      <c r="M46" s="108">
        <v>1</v>
      </c>
    </row>
    <row r="47" spans="2:13" ht="27.75" customHeight="1">
      <c r="B47" s="1274"/>
      <c r="C47" s="1275"/>
      <c r="D47" s="110"/>
      <c r="E47" s="1282" t="s">
        <v>37</v>
      </c>
      <c r="F47" s="1283"/>
      <c r="G47" s="1283"/>
      <c r="H47" s="1284"/>
      <c r="I47" s="106" t="s">
        <v>505</v>
      </c>
      <c r="J47" s="107" t="s">
        <v>505</v>
      </c>
      <c r="K47" s="107" t="s">
        <v>505</v>
      </c>
      <c r="L47" s="107" t="s">
        <v>505</v>
      </c>
      <c r="M47" s="108" t="s">
        <v>505</v>
      </c>
    </row>
    <row r="48" spans="2:13" ht="27.75" customHeight="1">
      <c r="B48" s="1274"/>
      <c r="C48" s="1275"/>
      <c r="D48" s="105"/>
      <c r="E48" s="1280" t="s">
        <v>38</v>
      </c>
      <c r="F48" s="1280"/>
      <c r="G48" s="1280"/>
      <c r="H48" s="1281"/>
      <c r="I48" s="106" t="s">
        <v>505</v>
      </c>
      <c r="J48" s="107" t="s">
        <v>505</v>
      </c>
      <c r="K48" s="107" t="s">
        <v>505</v>
      </c>
      <c r="L48" s="107" t="s">
        <v>505</v>
      </c>
      <c r="M48" s="108" t="s">
        <v>505</v>
      </c>
    </row>
    <row r="49" spans="2:13" ht="27.75" customHeight="1">
      <c r="B49" s="1276"/>
      <c r="C49" s="1277"/>
      <c r="D49" s="105"/>
      <c r="E49" s="1280" t="s">
        <v>39</v>
      </c>
      <c r="F49" s="1280"/>
      <c r="G49" s="1280"/>
      <c r="H49" s="1281"/>
      <c r="I49" s="106" t="s">
        <v>505</v>
      </c>
      <c r="J49" s="107" t="s">
        <v>505</v>
      </c>
      <c r="K49" s="107" t="s">
        <v>505</v>
      </c>
      <c r="L49" s="107" t="s">
        <v>505</v>
      </c>
      <c r="M49" s="108" t="s">
        <v>505</v>
      </c>
    </row>
    <row r="50" spans="2:13" ht="27.75" customHeight="1">
      <c r="B50" s="1285" t="s">
        <v>40</v>
      </c>
      <c r="C50" s="1286"/>
      <c r="D50" s="111"/>
      <c r="E50" s="1280" t="s">
        <v>41</v>
      </c>
      <c r="F50" s="1280"/>
      <c r="G50" s="1280"/>
      <c r="H50" s="1281"/>
      <c r="I50" s="106">
        <v>8201</v>
      </c>
      <c r="J50" s="107">
        <v>9801</v>
      </c>
      <c r="K50" s="107">
        <v>11874</v>
      </c>
      <c r="L50" s="107">
        <v>12204</v>
      </c>
      <c r="M50" s="108">
        <v>13016</v>
      </c>
    </row>
    <row r="51" spans="2:13" ht="27.75" customHeight="1">
      <c r="B51" s="1274"/>
      <c r="C51" s="1275"/>
      <c r="D51" s="105"/>
      <c r="E51" s="1280" t="s">
        <v>42</v>
      </c>
      <c r="F51" s="1280"/>
      <c r="G51" s="1280"/>
      <c r="H51" s="1281"/>
      <c r="I51" s="106">
        <v>1076</v>
      </c>
      <c r="J51" s="107">
        <v>1003</v>
      </c>
      <c r="K51" s="107">
        <v>927</v>
      </c>
      <c r="L51" s="107">
        <v>756</v>
      </c>
      <c r="M51" s="108">
        <v>589</v>
      </c>
    </row>
    <row r="52" spans="2:13" ht="27.75" customHeight="1">
      <c r="B52" s="1276"/>
      <c r="C52" s="1277"/>
      <c r="D52" s="105"/>
      <c r="E52" s="1280" t="s">
        <v>43</v>
      </c>
      <c r="F52" s="1280"/>
      <c r="G52" s="1280"/>
      <c r="H52" s="1281"/>
      <c r="I52" s="106">
        <v>32324</v>
      </c>
      <c r="J52" s="107">
        <v>31023</v>
      </c>
      <c r="K52" s="107">
        <v>30612</v>
      </c>
      <c r="L52" s="107">
        <v>30527</v>
      </c>
      <c r="M52" s="108">
        <v>31472</v>
      </c>
    </row>
    <row r="53" spans="2:13" ht="27.75" customHeight="1" thickBot="1">
      <c r="B53" s="1287" t="s">
        <v>44</v>
      </c>
      <c r="C53" s="1288"/>
      <c r="D53" s="112"/>
      <c r="E53" s="1289" t="s">
        <v>45</v>
      </c>
      <c r="F53" s="1289"/>
      <c r="G53" s="1289"/>
      <c r="H53" s="1290"/>
      <c r="I53" s="113">
        <v>13289</v>
      </c>
      <c r="J53" s="114">
        <v>10498</v>
      </c>
      <c r="K53" s="114">
        <v>7679</v>
      </c>
      <c r="L53" s="114">
        <v>6013</v>
      </c>
      <c r="M53" s="115">
        <v>4211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0h+n6My7+6q0pZeSgb8TtgfrdKK+3xgBNPsIB1yUdgBnYMVvgakwXoxGd1j8lOPeotUEraylXS6tFBXHsjTDw==" saltValue="SGyZ4Vu5ZKWK4Uac2XbX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2" zoomScale="70" zoomScaleNormal="70" zoomScaleSheetLayoutView="100" workbookViewId="0">
      <selection activeCell="B53" sqref="B5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548</v>
      </c>
      <c r="G54" s="124" t="s">
        <v>549</v>
      </c>
      <c r="H54" s="125" t="s">
        <v>550</v>
      </c>
    </row>
    <row r="55" spans="2:8" ht="52.5" customHeight="1">
      <c r="B55" s="126"/>
      <c r="C55" s="1299" t="s">
        <v>48</v>
      </c>
      <c r="D55" s="1299"/>
      <c r="E55" s="1300"/>
      <c r="F55" s="127">
        <v>6879</v>
      </c>
      <c r="G55" s="127">
        <v>6559</v>
      </c>
      <c r="H55" s="128">
        <v>6564</v>
      </c>
    </row>
    <row r="56" spans="2:8" ht="52.5" customHeight="1">
      <c r="B56" s="129"/>
      <c r="C56" s="1301" t="s">
        <v>49</v>
      </c>
      <c r="D56" s="1301"/>
      <c r="E56" s="1302"/>
      <c r="F56" s="130">
        <v>1053</v>
      </c>
      <c r="G56" s="130">
        <v>1043</v>
      </c>
      <c r="H56" s="131">
        <v>1044</v>
      </c>
    </row>
    <row r="57" spans="2:8" ht="53.25" customHeight="1">
      <c r="B57" s="129"/>
      <c r="C57" s="1303" t="s">
        <v>50</v>
      </c>
      <c r="D57" s="1303"/>
      <c r="E57" s="1304"/>
      <c r="F57" s="132">
        <v>4372</v>
      </c>
      <c r="G57" s="132">
        <v>4606</v>
      </c>
      <c r="H57" s="133">
        <v>4889</v>
      </c>
    </row>
    <row r="58" spans="2:8" ht="45.75" customHeight="1">
      <c r="B58" s="134"/>
      <c r="C58" s="1291" t="s">
        <v>596</v>
      </c>
      <c r="D58" s="1292"/>
      <c r="E58" s="1293"/>
      <c r="F58" s="135">
        <v>1725</v>
      </c>
      <c r="G58" s="135">
        <v>2129</v>
      </c>
      <c r="H58" s="136">
        <v>2632</v>
      </c>
    </row>
    <row r="59" spans="2:8" ht="45.75" customHeight="1">
      <c r="B59" s="134"/>
      <c r="C59" s="1291" t="s">
        <v>597</v>
      </c>
      <c r="D59" s="1292"/>
      <c r="E59" s="1293"/>
      <c r="F59" s="135">
        <v>1202</v>
      </c>
      <c r="G59" s="135">
        <v>916</v>
      </c>
      <c r="H59" s="136">
        <v>629</v>
      </c>
    </row>
    <row r="60" spans="2:8" ht="45.75" customHeight="1">
      <c r="B60" s="134"/>
      <c r="C60" s="1291" t="s">
        <v>598</v>
      </c>
      <c r="D60" s="1292"/>
      <c r="E60" s="1293"/>
      <c r="F60" s="135">
        <v>620</v>
      </c>
      <c r="G60" s="135">
        <v>620</v>
      </c>
      <c r="H60" s="136">
        <v>620</v>
      </c>
    </row>
    <row r="61" spans="2:8" ht="45.75" customHeight="1">
      <c r="B61" s="134"/>
      <c r="C61" s="1291" t="s">
        <v>599</v>
      </c>
      <c r="D61" s="1292"/>
      <c r="E61" s="1293"/>
      <c r="F61" s="135">
        <v>420</v>
      </c>
      <c r="G61" s="135">
        <v>499</v>
      </c>
      <c r="H61" s="136">
        <v>529</v>
      </c>
    </row>
    <row r="62" spans="2:8" ht="45.75" customHeight="1" thickBot="1">
      <c r="B62" s="137"/>
      <c r="C62" s="1294" t="s">
        <v>600</v>
      </c>
      <c r="D62" s="1295"/>
      <c r="E62" s="1296"/>
      <c r="F62" s="138">
        <v>178</v>
      </c>
      <c r="G62" s="138">
        <v>214</v>
      </c>
      <c r="H62" s="139">
        <v>249</v>
      </c>
    </row>
    <row r="63" spans="2:8" ht="52.5" customHeight="1" thickBot="1">
      <c r="B63" s="140"/>
      <c r="C63" s="1297" t="s">
        <v>51</v>
      </c>
      <c r="D63" s="1297"/>
      <c r="E63" s="1298"/>
      <c r="F63" s="141">
        <v>12303</v>
      </c>
      <c r="G63" s="141">
        <v>12208</v>
      </c>
      <c r="H63" s="142">
        <v>12497</v>
      </c>
    </row>
    <row r="64" spans="2:8" ht="15" customHeight="1"/>
    <row r="65" ht="0" hidden="1" customHeight="1"/>
    <row r="66" ht="0" hidden="1" customHeight="1"/>
  </sheetData>
  <sheetProtection algorithmName="SHA-512" hashValue="yb6IG2A/y9yb2KYfSkhIU0hVanbQ/eDFhA+I9/fcQ6PG7dgU9z+/KheaJT5DzWk8ZWCJPoPLWtIvL1WnvFxalQ==" saltValue="X/vncVdyngNM+VAnQE0t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13" zoomScaleNormal="100" zoomScaleSheetLayoutView="55" workbookViewId="0">
      <selection activeCell="BA39" sqref="BA39"/>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614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615</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546</v>
      </c>
      <c r="BQ50" s="1310"/>
      <c r="BR50" s="1310"/>
      <c r="BS50" s="1310"/>
      <c r="BT50" s="1310"/>
      <c r="BU50" s="1310"/>
      <c r="BV50" s="1310"/>
      <c r="BW50" s="1310"/>
      <c r="BX50" s="1310" t="s">
        <v>547</v>
      </c>
      <c r="BY50" s="1310"/>
      <c r="BZ50" s="1310"/>
      <c r="CA50" s="1310"/>
      <c r="CB50" s="1310"/>
      <c r="CC50" s="1310"/>
      <c r="CD50" s="1310"/>
      <c r="CE50" s="1310"/>
      <c r="CF50" s="1310" t="s">
        <v>548</v>
      </c>
      <c r="CG50" s="1310"/>
      <c r="CH50" s="1310"/>
      <c r="CI50" s="1310"/>
      <c r="CJ50" s="1310"/>
      <c r="CK50" s="1310"/>
      <c r="CL50" s="1310"/>
      <c r="CM50" s="1310"/>
      <c r="CN50" s="1310" t="s">
        <v>549</v>
      </c>
      <c r="CO50" s="1310"/>
      <c r="CP50" s="1310"/>
      <c r="CQ50" s="1310"/>
      <c r="CR50" s="1310"/>
      <c r="CS50" s="1310"/>
      <c r="CT50" s="1310"/>
      <c r="CU50" s="1310"/>
      <c r="CV50" s="1310" t="s">
        <v>550</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616</v>
      </c>
      <c r="AO51" s="1308"/>
      <c r="AP51" s="1308"/>
      <c r="AQ51" s="1308"/>
      <c r="AR51" s="1308"/>
      <c r="AS51" s="1308"/>
      <c r="AT51" s="1308"/>
      <c r="AU51" s="1308"/>
      <c r="AV51" s="1308"/>
      <c r="AW51" s="1308"/>
      <c r="AX51" s="1308"/>
      <c r="AY51" s="1308"/>
      <c r="AZ51" s="1308"/>
      <c r="BA51" s="1308"/>
      <c r="BB51" s="1308" t="s">
        <v>617</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71.900000000000006</v>
      </c>
      <c r="BY51" s="1305"/>
      <c r="BZ51" s="1305"/>
      <c r="CA51" s="1305"/>
      <c r="CB51" s="1305"/>
      <c r="CC51" s="1305"/>
      <c r="CD51" s="1305"/>
      <c r="CE51" s="1305"/>
      <c r="CF51" s="1305">
        <v>54.2</v>
      </c>
      <c r="CG51" s="1305"/>
      <c r="CH51" s="1305"/>
      <c r="CI51" s="1305"/>
      <c r="CJ51" s="1305"/>
      <c r="CK51" s="1305"/>
      <c r="CL51" s="1305"/>
      <c r="CM51" s="1305"/>
      <c r="CN51" s="1305">
        <v>43.6</v>
      </c>
      <c r="CO51" s="1305"/>
      <c r="CP51" s="1305"/>
      <c r="CQ51" s="1305"/>
      <c r="CR51" s="1305"/>
      <c r="CS51" s="1305"/>
      <c r="CT51" s="1305"/>
      <c r="CU51" s="1305"/>
      <c r="CV51" s="1305">
        <v>31.1</v>
      </c>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618</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61.3</v>
      </c>
      <c r="BY53" s="1305"/>
      <c r="BZ53" s="1305"/>
      <c r="CA53" s="1305"/>
      <c r="CB53" s="1305"/>
      <c r="CC53" s="1305"/>
      <c r="CD53" s="1305"/>
      <c r="CE53" s="1305"/>
      <c r="CF53" s="1305">
        <v>62.2</v>
      </c>
      <c r="CG53" s="1305"/>
      <c r="CH53" s="1305"/>
      <c r="CI53" s="1305"/>
      <c r="CJ53" s="1305"/>
      <c r="CK53" s="1305"/>
      <c r="CL53" s="1305"/>
      <c r="CM53" s="1305"/>
      <c r="CN53" s="1305">
        <v>59.2</v>
      </c>
      <c r="CO53" s="1305"/>
      <c r="CP53" s="1305"/>
      <c r="CQ53" s="1305"/>
      <c r="CR53" s="1305"/>
      <c r="CS53" s="1305"/>
      <c r="CT53" s="1305"/>
      <c r="CU53" s="1305"/>
      <c r="CV53" s="1305">
        <v>60.2</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619</v>
      </c>
      <c r="AO55" s="1310"/>
      <c r="AP55" s="1310"/>
      <c r="AQ55" s="1310"/>
      <c r="AR55" s="1310"/>
      <c r="AS55" s="1310"/>
      <c r="AT55" s="1310"/>
      <c r="AU55" s="1310"/>
      <c r="AV55" s="1310"/>
      <c r="AW55" s="1310"/>
      <c r="AX55" s="1310"/>
      <c r="AY55" s="1310"/>
      <c r="AZ55" s="1310"/>
      <c r="BA55" s="1310"/>
      <c r="BB55" s="1308" t="s">
        <v>620</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37.299999999999997</v>
      </c>
      <c r="BY55" s="1305"/>
      <c r="BZ55" s="1305"/>
      <c r="CA55" s="1305"/>
      <c r="CB55" s="1305"/>
      <c r="CC55" s="1305"/>
      <c r="CD55" s="1305"/>
      <c r="CE55" s="1305"/>
      <c r="CF55" s="1305">
        <v>33.1</v>
      </c>
      <c r="CG55" s="1305"/>
      <c r="CH55" s="1305"/>
      <c r="CI55" s="1305"/>
      <c r="CJ55" s="1305"/>
      <c r="CK55" s="1305"/>
      <c r="CL55" s="1305"/>
      <c r="CM55" s="1305"/>
      <c r="CN55" s="1305">
        <v>31.3</v>
      </c>
      <c r="CO55" s="1305"/>
      <c r="CP55" s="1305"/>
      <c r="CQ55" s="1305"/>
      <c r="CR55" s="1305"/>
      <c r="CS55" s="1305"/>
      <c r="CT55" s="1305"/>
      <c r="CU55" s="1305"/>
      <c r="CV55" s="1305">
        <v>25.3</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621</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55.2</v>
      </c>
      <c r="BY57" s="1305"/>
      <c r="BZ57" s="1305"/>
      <c r="CA57" s="1305"/>
      <c r="CB57" s="1305"/>
      <c r="CC57" s="1305"/>
      <c r="CD57" s="1305"/>
      <c r="CE57" s="1305"/>
      <c r="CF57" s="1305">
        <v>57.2</v>
      </c>
      <c r="CG57" s="1305"/>
      <c r="CH57" s="1305"/>
      <c r="CI57" s="1305"/>
      <c r="CJ57" s="1305"/>
      <c r="CK57" s="1305"/>
      <c r="CL57" s="1305"/>
      <c r="CM57" s="1305"/>
      <c r="CN57" s="1305">
        <v>58.5</v>
      </c>
      <c r="CO57" s="1305"/>
      <c r="CP57" s="1305"/>
      <c r="CQ57" s="1305"/>
      <c r="CR57" s="1305"/>
      <c r="CS57" s="1305"/>
      <c r="CT57" s="1305"/>
      <c r="CU57" s="1305"/>
      <c r="CV57" s="1305">
        <v>59.9</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622</v>
      </c>
    </row>
    <row r="64" spans="1:109">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623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615</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546</v>
      </c>
      <c r="BQ72" s="1310"/>
      <c r="BR72" s="1310"/>
      <c r="BS72" s="1310"/>
      <c r="BT72" s="1310"/>
      <c r="BU72" s="1310"/>
      <c r="BV72" s="1310"/>
      <c r="BW72" s="1310"/>
      <c r="BX72" s="1310" t="s">
        <v>547</v>
      </c>
      <c r="BY72" s="1310"/>
      <c r="BZ72" s="1310"/>
      <c r="CA72" s="1310"/>
      <c r="CB72" s="1310"/>
      <c r="CC72" s="1310"/>
      <c r="CD72" s="1310"/>
      <c r="CE72" s="1310"/>
      <c r="CF72" s="1310" t="s">
        <v>548</v>
      </c>
      <c r="CG72" s="1310"/>
      <c r="CH72" s="1310"/>
      <c r="CI72" s="1310"/>
      <c r="CJ72" s="1310"/>
      <c r="CK72" s="1310"/>
      <c r="CL72" s="1310"/>
      <c r="CM72" s="1310"/>
      <c r="CN72" s="1310" t="s">
        <v>549</v>
      </c>
      <c r="CO72" s="1310"/>
      <c r="CP72" s="1310"/>
      <c r="CQ72" s="1310"/>
      <c r="CR72" s="1310"/>
      <c r="CS72" s="1310"/>
      <c r="CT72" s="1310"/>
      <c r="CU72" s="1310"/>
      <c r="CV72" s="1310" t="s">
        <v>550</v>
      </c>
      <c r="CW72" s="1310"/>
      <c r="CX72" s="1310"/>
      <c r="CY72" s="1310"/>
      <c r="CZ72" s="1310"/>
      <c r="DA72" s="1310"/>
      <c r="DB72" s="1310"/>
      <c r="DC72" s="1310"/>
    </row>
    <row r="73" spans="2:107">
      <c r="B73" s="394"/>
      <c r="G73" s="1313"/>
      <c r="H73" s="1313"/>
      <c r="I73" s="1313"/>
      <c r="J73" s="1313"/>
      <c r="K73" s="1309"/>
      <c r="L73" s="1309"/>
      <c r="M73" s="1309"/>
      <c r="N73" s="1309"/>
      <c r="AM73" s="403"/>
      <c r="AN73" s="1308" t="s">
        <v>616</v>
      </c>
      <c r="AO73" s="1308"/>
      <c r="AP73" s="1308"/>
      <c r="AQ73" s="1308"/>
      <c r="AR73" s="1308"/>
      <c r="AS73" s="1308"/>
      <c r="AT73" s="1308"/>
      <c r="AU73" s="1308"/>
      <c r="AV73" s="1308"/>
      <c r="AW73" s="1308"/>
      <c r="AX73" s="1308"/>
      <c r="AY73" s="1308"/>
      <c r="AZ73" s="1308"/>
      <c r="BA73" s="1308"/>
      <c r="BB73" s="1308" t="s">
        <v>624</v>
      </c>
      <c r="BC73" s="1308"/>
      <c r="BD73" s="1308"/>
      <c r="BE73" s="1308"/>
      <c r="BF73" s="1308"/>
      <c r="BG73" s="1308"/>
      <c r="BH73" s="1308"/>
      <c r="BI73" s="1308"/>
      <c r="BJ73" s="1308"/>
      <c r="BK73" s="1308"/>
      <c r="BL73" s="1308"/>
      <c r="BM73" s="1308"/>
      <c r="BN73" s="1308"/>
      <c r="BO73" s="1308"/>
      <c r="BP73" s="1305">
        <v>90.7</v>
      </c>
      <c r="BQ73" s="1305"/>
      <c r="BR73" s="1305"/>
      <c r="BS73" s="1305"/>
      <c r="BT73" s="1305"/>
      <c r="BU73" s="1305"/>
      <c r="BV73" s="1305"/>
      <c r="BW73" s="1305"/>
      <c r="BX73" s="1305">
        <v>71.900000000000006</v>
      </c>
      <c r="BY73" s="1305"/>
      <c r="BZ73" s="1305"/>
      <c r="CA73" s="1305"/>
      <c r="CB73" s="1305"/>
      <c r="CC73" s="1305"/>
      <c r="CD73" s="1305"/>
      <c r="CE73" s="1305"/>
      <c r="CF73" s="1305">
        <v>54.2</v>
      </c>
      <c r="CG73" s="1305"/>
      <c r="CH73" s="1305"/>
      <c r="CI73" s="1305"/>
      <c r="CJ73" s="1305"/>
      <c r="CK73" s="1305"/>
      <c r="CL73" s="1305"/>
      <c r="CM73" s="1305"/>
      <c r="CN73" s="1305">
        <v>43.6</v>
      </c>
      <c r="CO73" s="1305"/>
      <c r="CP73" s="1305"/>
      <c r="CQ73" s="1305"/>
      <c r="CR73" s="1305"/>
      <c r="CS73" s="1305"/>
      <c r="CT73" s="1305"/>
      <c r="CU73" s="1305"/>
      <c r="CV73" s="1305">
        <v>31.1</v>
      </c>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625</v>
      </c>
      <c r="BC75" s="1308"/>
      <c r="BD75" s="1308"/>
      <c r="BE75" s="1308"/>
      <c r="BF75" s="1308"/>
      <c r="BG75" s="1308"/>
      <c r="BH75" s="1308"/>
      <c r="BI75" s="1308"/>
      <c r="BJ75" s="1308"/>
      <c r="BK75" s="1308"/>
      <c r="BL75" s="1308"/>
      <c r="BM75" s="1308"/>
      <c r="BN75" s="1308"/>
      <c r="BO75" s="1308"/>
      <c r="BP75" s="1305">
        <v>12.1</v>
      </c>
      <c r="BQ75" s="1305"/>
      <c r="BR75" s="1305"/>
      <c r="BS75" s="1305"/>
      <c r="BT75" s="1305"/>
      <c r="BU75" s="1305"/>
      <c r="BV75" s="1305"/>
      <c r="BW75" s="1305"/>
      <c r="BX75" s="1305">
        <v>11.3</v>
      </c>
      <c r="BY75" s="1305"/>
      <c r="BZ75" s="1305"/>
      <c r="CA75" s="1305"/>
      <c r="CB75" s="1305"/>
      <c r="CC75" s="1305"/>
      <c r="CD75" s="1305"/>
      <c r="CE75" s="1305"/>
      <c r="CF75" s="1305">
        <v>10.8</v>
      </c>
      <c r="CG75" s="1305"/>
      <c r="CH75" s="1305"/>
      <c r="CI75" s="1305"/>
      <c r="CJ75" s="1305"/>
      <c r="CK75" s="1305"/>
      <c r="CL75" s="1305"/>
      <c r="CM75" s="1305"/>
      <c r="CN75" s="1305">
        <v>10.5</v>
      </c>
      <c r="CO75" s="1305"/>
      <c r="CP75" s="1305"/>
      <c r="CQ75" s="1305"/>
      <c r="CR75" s="1305"/>
      <c r="CS75" s="1305"/>
      <c r="CT75" s="1305"/>
      <c r="CU75" s="1305"/>
      <c r="CV75" s="1305">
        <v>10</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626</v>
      </c>
      <c r="AO77" s="1310"/>
      <c r="AP77" s="1310"/>
      <c r="AQ77" s="1310"/>
      <c r="AR77" s="1310"/>
      <c r="AS77" s="1310"/>
      <c r="AT77" s="1310"/>
      <c r="AU77" s="1310"/>
      <c r="AV77" s="1310"/>
      <c r="AW77" s="1310"/>
      <c r="AX77" s="1310"/>
      <c r="AY77" s="1310"/>
      <c r="AZ77" s="1310"/>
      <c r="BA77" s="1310"/>
      <c r="BB77" s="1308" t="s">
        <v>617</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37.299999999999997</v>
      </c>
      <c r="BY77" s="1305"/>
      <c r="BZ77" s="1305"/>
      <c r="CA77" s="1305"/>
      <c r="CB77" s="1305"/>
      <c r="CC77" s="1305"/>
      <c r="CD77" s="1305"/>
      <c r="CE77" s="1305"/>
      <c r="CF77" s="1305">
        <v>33.1</v>
      </c>
      <c r="CG77" s="1305"/>
      <c r="CH77" s="1305"/>
      <c r="CI77" s="1305"/>
      <c r="CJ77" s="1305"/>
      <c r="CK77" s="1305"/>
      <c r="CL77" s="1305"/>
      <c r="CM77" s="1305"/>
      <c r="CN77" s="1305">
        <v>31.3</v>
      </c>
      <c r="CO77" s="1305"/>
      <c r="CP77" s="1305"/>
      <c r="CQ77" s="1305"/>
      <c r="CR77" s="1305"/>
      <c r="CS77" s="1305"/>
      <c r="CT77" s="1305"/>
      <c r="CU77" s="1305"/>
      <c r="CV77" s="1305">
        <v>25.3</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627</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7.8</v>
      </c>
      <c r="BY79" s="1305"/>
      <c r="BZ79" s="1305"/>
      <c r="CA79" s="1305"/>
      <c r="CB79" s="1305"/>
      <c r="CC79" s="1305"/>
      <c r="CD79" s="1305"/>
      <c r="CE79" s="1305"/>
      <c r="CF79" s="1305">
        <v>7.5</v>
      </c>
      <c r="CG79" s="1305"/>
      <c r="CH79" s="1305"/>
      <c r="CI79" s="1305"/>
      <c r="CJ79" s="1305"/>
      <c r="CK79" s="1305"/>
      <c r="CL79" s="1305"/>
      <c r="CM79" s="1305"/>
      <c r="CN79" s="1305">
        <v>7.2</v>
      </c>
      <c r="CO79" s="1305"/>
      <c r="CP79" s="1305"/>
      <c r="CQ79" s="1305"/>
      <c r="CR79" s="1305"/>
      <c r="CS79" s="1305"/>
      <c r="CT79" s="1305"/>
      <c r="CU79" s="1305"/>
      <c r="CV79" s="1305">
        <v>6.9</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Oio/5lOZIts7+CQ/ATYSYfrh6sKL0aiXCAreaYkPtFQAH1fgG03+7yurfYc73gmzcoFVpGSxVdtMHN8pxMiw==" saltValue="hFdBO5MbP/DtVKr7RpjFU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I86" zoomScaleNormal="100" zoomScaleSheetLayoutView="70" workbookViewId="0">
      <selection activeCell="AF113" sqref="AF113"/>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YQVfpZGkKx+gkKbf6tt+aqrcfRnR+uW434evWARD+emZKrbH/dS9EKwVBqFoWJG15c86E02vgWiWsn4qMkS4w==" saltValue="sPg766hfHMl1MbfTwwIG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uMgaTO7z3vNAMTnuKafXcGZMIq+md97savgeZIwB/SE9Dkbez52/rKKZKwN5KsGvHXvefnVPk+UEunhTleMA==" saltValue="ewckaBaNCrwigBeXZD5M9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543</v>
      </c>
      <c r="G2" s="156"/>
      <c r="H2" s="157"/>
    </row>
    <row r="3" spans="1:8">
      <c r="A3" s="153" t="s">
        <v>536</v>
      </c>
      <c r="B3" s="158"/>
      <c r="C3" s="159"/>
      <c r="D3" s="160">
        <v>71769</v>
      </c>
      <c r="E3" s="161"/>
      <c r="F3" s="162">
        <v>66255</v>
      </c>
      <c r="G3" s="163"/>
      <c r="H3" s="164"/>
    </row>
    <row r="4" spans="1:8">
      <c r="A4" s="165"/>
      <c r="B4" s="166"/>
      <c r="C4" s="167"/>
      <c r="D4" s="168">
        <v>28354</v>
      </c>
      <c r="E4" s="169"/>
      <c r="F4" s="170">
        <v>31822</v>
      </c>
      <c r="G4" s="171"/>
      <c r="H4" s="172"/>
    </row>
    <row r="5" spans="1:8">
      <c r="A5" s="153" t="s">
        <v>538</v>
      </c>
      <c r="B5" s="158"/>
      <c r="C5" s="159"/>
      <c r="D5" s="160">
        <v>56368</v>
      </c>
      <c r="E5" s="161"/>
      <c r="F5" s="162">
        <v>54227</v>
      </c>
      <c r="G5" s="163"/>
      <c r="H5" s="164"/>
    </row>
    <row r="6" spans="1:8">
      <c r="A6" s="165"/>
      <c r="B6" s="166"/>
      <c r="C6" s="167"/>
      <c r="D6" s="168">
        <v>33272</v>
      </c>
      <c r="E6" s="169"/>
      <c r="F6" s="170">
        <v>29694</v>
      </c>
      <c r="G6" s="171"/>
      <c r="H6" s="172"/>
    </row>
    <row r="7" spans="1:8">
      <c r="A7" s="153" t="s">
        <v>539</v>
      </c>
      <c r="B7" s="158"/>
      <c r="C7" s="159"/>
      <c r="D7" s="160">
        <v>80994</v>
      </c>
      <c r="E7" s="161"/>
      <c r="F7" s="162">
        <v>57295</v>
      </c>
      <c r="G7" s="163"/>
      <c r="H7" s="164"/>
    </row>
    <row r="8" spans="1:8">
      <c r="A8" s="165"/>
      <c r="B8" s="166"/>
      <c r="C8" s="167"/>
      <c r="D8" s="168">
        <v>35197</v>
      </c>
      <c r="E8" s="169"/>
      <c r="F8" s="170">
        <v>32771</v>
      </c>
      <c r="G8" s="171"/>
      <c r="H8" s="172"/>
    </row>
    <row r="9" spans="1:8">
      <c r="A9" s="153" t="s">
        <v>540</v>
      </c>
      <c r="B9" s="158"/>
      <c r="C9" s="159"/>
      <c r="D9" s="160">
        <v>92427</v>
      </c>
      <c r="E9" s="161"/>
      <c r="F9" s="162">
        <v>54110</v>
      </c>
      <c r="G9" s="163"/>
      <c r="H9" s="164"/>
    </row>
    <row r="10" spans="1:8">
      <c r="A10" s="165"/>
      <c r="B10" s="166"/>
      <c r="C10" s="167"/>
      <c r="D10" s="168">
        <v>58704</v>
      </c>
      <c r="E10" s="169"/>
      <c r="F10" s="170">
        <v>30620</v>
      </c>
      <c r="G10" s="171"/>
      <c r="H10" s="172"/>
    </row>
    <row r="11" spans="1:8">
      <c r="A11" s="153" t="s">
        <v>541</v>
      </c>
      <c r="B11" s="158"/>
      <c r="C11" s="159"/>
      <c r="D11" s="160">
        <v>127636</v>
      </c>
      <c r="E11" s="161"/>
      <c r="F11" s="162">
        <v>54684</v>
      </c>
      <c r="G11" s="163"/>
      <c r="H11" s="164"/>
    </row>
    <row r="12" spans="1:8">
      <c r="A12" s="165"/>
      <c r="B12" s="166"/>
      <c r="C12" s="173"/>
      <c r="D12" s="168">
        <v>106621</v>
      </c>
      <c r="E12" s="169"/>
      <c r="F12" s="170">
        <v>32829</v>
      </c>
      <c r="G12" s="171"/>
      <c r="H12" s="172"/>
    </row>
    <row r="13" spans="1:8">
      <c r="A13" s="153"/>
      <c r="B13" s="158"/>
      <c r="C13" s="174"/>
      <c r="D13" s="175">
        <v>85839</v>
      </c>
      <c r="E13" s="176"/>
      <c r="F13" s="177">
        <v>57314</v>
      </c>
      <c r="G13" s="178"/>
      <c r="H13" s="164"/>
    </row>
    <row r="14" spans="1:8">
      <c r="A14" s="165"/>
      <c r="B14" s="166"/>
      <c r="C14" s="167"/>
      <c r="D14" s="168">
        <v>52430</v>
      </c>
      <c r="E14" s="169"/>
      <c r="F14" s="170">
        <v>31547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5.0199999999999996</v>
      </c>
      <c r="C19" s="179">
        <f>ROUND(VALUE(SUBSTITUTE(実質収支比率等に係る経年分析!G$48,"▲","-")),2)</f>
        <v>6.89</v>
      </c>
      <c r="D19" s="179">
        <f>ROUND(VALUE(SUBSTITUTE(実質収支比率等に係る経年分析!H$48,"▲","-")),2)</f>
        <v>4.5199999999999996</v>
      </c>
      <c r="E19" s="179">
        <f>ROUND(VALUE(SUBSTITUTE(実質収支比率等に係る経年分析!I$48,"▲","-")),2)</f>
        <v>5.42</v>
      </c>
      <c r="F19" s="179">
        <f>ROUND(VALUE(SUBSTITUTE(実質収支比率等に係る経年分析!J$48,"▲","-")),2)</f>
        <v>4.8499999999999996</v>
      </c>
    </row>
    <row r="20" spans="1:11">
      <c r="A20" s="179" t="s">
        <v>55</v>
      </c>
      <c r="B20" s="179">
        <f>ROUND(VALUE(SUBSTITUTE(実質収支比率等に係る経年分析!F$47,"▲","-")),2)</f>
        <v>31.22</v>
      </c>
      <c r="C20" s="179">
        <f>ROUND(VALUE(SUBSTITUTE(実質収支比率等に係る経年分析!G$47,"▲","-")),2)</f>
        <v>32.69</v>
      </c>
      <c r="D20" s="179">
        <f>ROUND(VALUE(SUBSTITUTE(実質収支比率等に係る経年分析!H$47,"▲","-")),2)</f>
        <v>38.909999999999997</v>
      </c>
      <c r="E20" s="179">
        <f>ROUND(VALUE(SUBSTITUTE(実質収支比率等に係る経年分析!I$47,"▲","-")),2)</f>
        <v>38.89</v>
      </c>
      <c r="F20" s="179">
        <f>ROUND(VALUE(SUBSTITUTE(実質収支比率等に係る経年分析!J$47,"▲","-")),2)</f>
        <v>39.26</v>
      </c>
    </row>
    <row r="21" spans="1:11">
      <c r="A21" s="179" t="s">
        <v>56</v>
      </c>
      <c r="B21" s="179">
        <f>IF(ISNUMBER(VALUE(SUBSTITUTE(実質収支比率等に係る経年分析!F$49,"▲","-"))),ROUND(VALUE(SUBSTITUTE(実質収支比率等に係る経年分析!F$49,"▲","-")),2),NA())</f>
        <v>7.43</v>
      </c>
      <c r="C21" s="179">
        <f>IF(ISNUMBER(VALUE(SUBSTITUTE(実質収支比率等に係る経年分析!G$49,"▲","-"))),ROUND(VALUE(SUBSTITUTE(実質収支比率等に係る経年分析!G$49,"▲","-")),2),NA())</f>
        <v>4.1500000000000004</v>
      </c>
      <c r="D21" s="179">
        <f>IF(ISNUMBER(VALUE(SUBSTITUTE(実質収支比率等に係る経年分析!H$49,"▲","-"))),ROUND(VALUE(SUBSTITUTE(実質収支比率等に係る経年分析!H$49,"▲","-")),2),NA())</f>
        <v>2.83</v>
      </c>
      <c r="E21" s="179">
        <f>IF(ISNUMBER(VALUE(SUBSTITUTE(実質収支比率等に係る経年分析!I$49,"▲","-"))),ROUND(VALUE(SUBSTITUTE(実質収支比率等に係る経年分析!I$49,"▲","-")),2),NA())</f>
        <v>-1.1499999999999999</v>
      </c>
      <c r="F21" s="179">
        <f>IF(ISNUMBER(VALUE(SUBSTITUTE(実質収支比率等に係る経年分析!J$49,"▲","-"))),ROUND(VALUE(SUBSTITUTE(実質収支比率等に係る経年分析!J$49,"▲","-")),2),NA())</f>
        <v>-0.59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0.62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訪問看護ステーション事業特別会計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7.0000000000000007E-2</v>
      </c>
    </row>
    <row r="30" spans="1:11">
      <c r="A30" s="180" t="str">
        <f>IF(連結実質赤字比率に係る赤字・黒字の構成分析!C$40="",NA(),連結実質赤字比率に係る赤字・黒字の構成分析!C$40)</f>
        <v>介護保険事業特別会計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0.48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0.53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1.24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0.62</v>
      </c>
    </row>
    <row r="31" spans="1:11">
      <c r="A31" s="180" t="str">
        <f>IF(連結実質赤字比率に係る赤字・黒字の構成分析!C$39="",NA(),連結実質赤字比率に係る赤字・黒字の構成分析!C$39)</f>
        <v>介護老人保健施設事業会計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0.72</v>
      </c>
    </row>
    <row r="32" spans="1:11">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0.83</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1.06</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5.0199999999999996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6.89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4.54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5.42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4.84</v>
      </c>
    </row>
    <row r="35" spans="1:16">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8.0399999999999991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6.73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6.25</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3.85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4.62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5.27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6.05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6.39</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3780</v>
      </c>
      <c r="E42" s="181"/>
      <c r="F42" s="181"/>
      <c r="G42" s="181">
        <f>'実質公債費比率（分子）の構造'!L$52</f>
        <v>3679</v>
      </c>
      <c r="H42" s="181"/>
      <c r="I42" s="181"/>
      <c r="J42" s="181">
        <f>'実質公債費比率（分子）の構造'!M$52</f>
        <v>3630</v>
      </c>
      <c r="K42" s="181"/>
      <c r="L42" s="181"/>
      <c r="M42" s="181">
        <f>'実質公債費比率（分子）の構造'!N$52</f>
        <v>3161</v>
      </c>
      <c r="N42" s="181"/>
      <c r="O42" s="181"/>
      <c r="P42" s="181">
        <f>'実質公債費比率（分子）の構造'!O$52</f>
        <v>3270</v>
      </c>
    </row>
    <row r="43" spans="1:16">
      <c r="A43" s="181" t="s">
        <v>64</v>
      </c>
      <c r="B43" s="181">
        <f>'実質公債費比率（分子）の構造'!K$51</f>
        <v>0</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c r="A44" s="181" t="s">
        <v>65</v>
      </c>
      <c r="B44" s="181">
        <f>'実質公債費比率（分子）の構造'!K$50</f>
        <v>4</v>
      </c>
      <c r="C44" s="181"/>
      <c r="D44" s="181"/>
      <c r="E44" s="181">
        <f>'実質公債費比率（分子）の構造'!L$50</f>
        <v>4</v>
      </c>
      <c r="F44" s="181"/>
      <c r="G44" s="181"/>
      <c r="H44" s="181">
        <f>'実質公債費比率（分子）の構造'!M$50</f>
        <v>4</v>
      </c>
      <c r="I44" s="181"/>
      <c r="J44" s="181"/>
      <c r="K44" s="181">
        <f>'実質公債費比率（分子）の構造'!N$50</f>
        <v>4</v>
      </c>
      <c r="L44" s="181"/>
      <c r="M44" s="181"/>
      <c r="N44" s="181">
        <f>'実質公債費比率（分子）の構造'!O$50</f>
        <v>4</v>
      </c>
      <c r="O44" s="181"/>
      <c r="P44" s="181"/>
    </row>
    <row r="45" spans="1:16">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1897</v>
      </c>
      <c r="C46" s="181"/>
      <c r="D46" s="181"/>
      <c r="E46" s="181">
        <f>'実質公債費比率（分子）の構造'!L$48</f>
        <v>1912</v>
      </c>
      <c r="F46" s="181"/>
      <c r="G46" s="181"/>
      <c r="H46" s="181">
        <f>'実質公債費比率（分子）の構造'!M$48</f>
        <v>1842</v>
      </c>
      <c r="I46" s="181"/>
      <c r="J46" s="181"/>
      <c r="K46" s="181">
        <f>'実質公債費比率（分子）の構造'!N$48</f>
        <v>1564</v>
      </c>
      <c r="L46" s="181"/>
      <c r="M46" s="181"/>
      <c r="N46" s="181">
        <f>'実質公債費比率（分子）の構造'!O$48</f>
        <v>1532</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3450</v>
      </c>
      <c r="C49" s="181"/>
      <c r="D49" s="181"/>
      <c r="E49" s="181">
        <f>'実質公債費比率（分子）の構造'!L$45</f>
        <v>3362</v>
      </c>
      <c r="F49" s="181"/>
      <c r="G49" s="181"/>
      <c r="H49" s="181">
        <f>'実質公債費比率（分子）の構造'!M$45</f>
        <v>3331</v>
      </c>
      <c r="I49" s="181"/>
      <c r="J49" s="181"/>
      <c r="K49" s="181">
        <f>'実質公債費比率（分子）の構造'!N$45</f>
        <v>2935</v>
      </c>
      <c r="L49" s="181"/>
      <c r="M49" s="181"/>
      <c r="N49" s="181">
        <f>'実質公債費比率（分子）の構造'!O$45</f>
        <v>3024</v>
      </c>
      <c r="O49" s="181"/>
      <c r="P49" s="181"/>
    </row>
    <row r="50" spans="1:16">
      <c r="A50" s="181" t="s">
        <v>71</v>
      </c>
      <c r="B50" s="181" t="e">
        <f>NA()</f>
        <v>#N/A</v>
      </c>
      <c r="C50" s="181">
        <f>IF(ISNUMBER('実質公債費比率（分子）の構造'!K$53),'実質公債費比率（分子）の構造'!K$53,NA())</f>
        <v>1571</v>
      </c>
      <c r="D50" s="181" t="e">
        <f>NA()</f>
        <v>#N/A</v>
      </c>
      <c r="E50" s="181" t="e">
        <f>NA()</f>
        <v>#N/A</v>
      </c>
      <c r="F50" s="181">
        <f>IF(ISNUMBER('実質公債費比率（分子）の構造'!L$53),'実質公債費比率（分子）の構造'!L$53,NA())</f>
        <v>1599</v>
      </c>
      <c r="G50" s="181" t="e">
        <f>NA()</f>
        <v>#N/A</v>
      </c>
      <c r="H50" s="181" t="e">
        <f>NA()</f>
        <v>#N/A</v>
      </c>
      <c r="I50" s="181">
        <f>IF(ISNUMBER('実質公債費比率（分子）の構造'!M$53),'実質公債費比率（分子）の構造'!M$53,NA())</f>
        <v>1547</v>
      </c>
      <c r="J50" s="181" t="e">
        <f>NA()</f>
        <v>#N/A</v>
      </c>
      <c r="K50" s="181" t="e">
        <f>NA()</f>
        <v>#N/A</v>
      </c>
      <c r="L50" s="181">
        <f>IF(ISNUMBER('実質公債費比率（分子）の構造'!N$53),'実質公債費比率（分子）の構造'!N$53,NA())</f>
        <v>1342</v>
      </c>
      <c r="M50" s="181" t="e">
        <f>NA()</f>
        <v>#N/A</v>
      </c>
      <c r="N50" s="181" t="e">
        <f>NA()</f>
        <v>#N/A</v>
      </c>
      <c r="O50" s="181">
        <f>IF(ISNUMBER('実質公債費比率（分子）の構造'!O$53),'実質公債費比率（分子）の構造'!O$53,NA())</f>
        <v>1290</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32324</v>
      </c>
      <c r="E56" s="180"/>
      <c r="F56" s="180"/>
      <c r="G56" s="180">
        <f>'将来負担比率（分子）の構造'!J$52</f>
        <v>31023</v>
      </c>
      <c r="H56" s="180"/>
      <c r="I56" s="180"/>
      <c r="J56" s="180">
        <f>'将来負担比率（分子）の構造'!K$52</f>
        <v>30612</v>
      </c>
      <c r="K56" s="180"/>
      <c r="L56" s="180"/>
      <c r="M56" s="180">
        <f>'将来負担比率（分子）の構造'!L$52</f>
        <v>30527</v>
      </c>
      <c r="N56" s="180"/>
      <c r="O56" s="180"/>
      <c r="P56" s="180">
        <f>'将来負担比率（分子）の構造'!M$52</f>
        <v>31472</v>
      </c>
    </row>
    <row r="57" spans="1:16">
      <c r="A57" s="180" t="s">
        <v>42</v>
      </c>
      <c r="B57" s="180"/>
      <c r="C57" s="180"/>
      <c r="D57" s="180">
        <f>'将来負担比率（分子）の構造'!I$51</f>
        <v>1076</v>
      </c>
      <c r="E57" s="180"/>
      <c r="F57" s="180"/>
      <c r="G57" s="180">
        <f>'将来負担比率（分子）の構造'!J$51</f>
        <v>1003</v>
      </c>
      <c r="H57" s="180"/>
      <c r="I57" s="180"/>
      <c r="J57" s="180">
        <f>'将来負担比率（分子）の構造'!K$51</f>
        <v>927</v>
      </c>
      <c r="K57" s="180"/>
      <c r="L57" s="180"/>
      <c r="M57" s="180">
        <f>'将来負担比率（分子）の構造'!L$51</f>
        <v>756</v>
      </c>
      <c r="N57" s="180"/>
      <c r="O57" s="180"/>
      <c r="P57" s="180">
        <f>'将来負担比率（分子）の構造'!M$51</f>
        <v>589</v>
      </c>
    </row>
    <row r="58" spans="1:16">
      <c r="A58" s="180" t="s">
        <v>41</v>
      </c>
      <c r="B58" s="180"/>
      <c r="C58" s="180"/>
      <c r="D58" s="180">
        <f>'将来負担比率（分子）の構造'!I$50</f>
        <v>8201</v>
      </c>
      <c r="E58" s="180"/>
      <c r="F58" s="180"/>
      <c r="G58" s="180">
        <f>'将来負担比率（分子）の構造'!J$50</f>
        <v>9801</v>
      </c>
      <c r="H58" s="180"/>
      <c r="I58" s="180"/>
      <c r="J58" s="180">
        <f>'将来負担比率（分子）の構造'!K$50</f>
        <v>11874</v>
      </c>
      <c r="K58" s="180"/>
      <c r="L58" s="180"/>
      <c r="M58" s="180">
        <f>'将来負担比率（分子）の構造'!L$50</f>
        <v>12204</v>
      </c>
      <c r="N58" s="180"/>
      <c r="O58" s="180"/>
      <c r="P58" s="180">
        <f>'将来負担比率（分子）の構造'!M$50</f>
        <v>13016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12</v>
      </c>
      <c r="C61" s="180"/>
      <c r="D61" s="180"/>
      <c r="E61" s="180">
        <f>'将来負担比率（分子）の構造'!J$46</f>
        <v>8</v>
      </c>
      <c r="F61" s="180"/>
      <c r="G61" s="180"/>
      <c r="H61" s="180">
        <f>'将来負担比率（分子）の構造'!K$46</f>
        <v>5</v>
      </c>
      <c r="I61" s="180"/>
      <c r="J61" s="180"/>
      <c r="K61" s="180">
        <f>'将来負担比率（分子）の構造'!L$46</f>
        <v>3</v>
      </c>
      <c r="L61" s="180"/>
      <c r="M61" s="180"/>
      <c r="N61" s="180">
        <f>'将来負担比率（分子）の構造'!M$46</f>
        <v>1</v>
      </c>
      <c r="O61" s="180"/>
      <c r="P61" s="180"/>
    </row>
    <row r="62" spans="1:16">
      <c r="A62" s="180" t="s">
        <v>35</v>
      </c>
      <c r="B62" s="180">
        <f>'将来負担比率（分子）の構造'!I$45</f>
        <v>6415</v>
      </c>
      <c r="C62" s="180"/>
      <c r="D62" s="180"/>
      <c r="E62" s="180">
        <f>'将来負担比率（分子）の構造'!J$45</f>
        <v>6229</v>
      </c>
      <c r="F62" s="180"/>
      <c r="G62" s="180"/>
      <c r="H62" s="180">
        <f>'将来負担比率（分子）の構造'!K$45</f>
        <v>6128</v>
      </c>
      <c r="I62" s="180"/>
      <c r="J62" s="180"/>
      <c r="K62" s="180">
        <f>'将来負担比率（分子）の構造'!L$45</f>
        <v>5989</v>
      </c>
      <c r="L62" s="180"/>
      <c r="M62" s="180"/>
      <c r="N62" s="180">
        <f>'将来負担比率（分子）の構造'!M$45</f>
        <v>5864</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23302</v>
      </c>
      <c r="C64" s="180"/>
      <c r="D64" s="180"/>
      <c r="E64" s="180">
        <f>'将来負担比率（分子）の構造'!J$43</f>
        <v>21853</v>
      </c>
      <c r="F64" s="180"/>
      <c r="G64" s="180"/>
      <c r="H64" s="180">
        <f>'将来負担比率（分子）の構造'!K$43</f>
        <v>20649</v>
      </c>
      <c r="I64" s="180"/>
      <c r="J64" s="180"/>
      <c r="K64" s="180">
        <f>'将来負担比率（分子）の構造'!L$43</f>
        <v>18650</v>
      </c>
      <c r="L64" s="180"/>
      <c r="M64" s="180"/>
      <c r="N64" s="180">
        <f>'将来負担比率（分子）の構造'!M$43</f>
        <v>16541</v>
      </c>
      <c r="O64" s="180"/>
      <c r="P64" s="180"/>
    </row>
    <row r="65" spans="1:16">
      <c r="A65" s="180" t="s">
        <v>32</v>
      </c>
      <c r="B65" s="180">
        <f>'将来負担比率（分子）の構造'!I$42</f>
        <v>24</v>
      </c>
      <c r="C65" s="180"/>
      <c r="D65" s="180"/>
      <c r="E65" s="180">
        <f>'将来負担比率（分子）の構造'!J$42</f>
        <v>20</v>
      </c>
      <c r="F65" s="180"/>
      <c r="G65" s="180"/>
      <c r="H65" s="180">
        <f>'将来負担比率（分子）の構造'!K$42</f>
        <v>16</v>
      </c>
      <c r="I65" s="180"/>
      <c r="J65" s="180"/>
      <c r="K65" s="180">
        <f>'将来負担比率（分子）の構造'!L$42</f>
        <v>12</v>
      </c>
      <c r="L65" s="180"/>
      <c r="M65" s="180"/>
      <c r="N65" s="180">
        <f>'将来負担比率（分子）の構造'!M$42</f>
        <v>8</v>
      </c>
      <c r="O65" s="180"/>
      <c r="P65" s="180"/>
    </row>
    <row r="66" spans="1:16">
      <c r="A66" s="180" t="s">
        <v>31</v>
      </c>
      <c r="B66" s="180">
        <f>'将来負担比率（分子）の構造'!I$41</f>
        <v>25137</v>
      </c>
      <c r="C66" s="180"/>
      <c r="D66" s="180"/>
      <c r="E66" s="180">
        <f>'将来負担比率（分子）の構造'!J$41</f>
        <v>24215</v>
      </c>
      <c r="F66" s="180"/>
      <c r="G66" s="180"/>
      <c r="H66" s="180">
        <f>'将来負担比率（分子）の構造'!K$41</f>
        <v>24295</v>
      </c>
      <c r="I66" s="180"/>
      <c r="J66" s="180"/>
      <c r="K66" s="180">
        <f>'将来負担比率（分子）の構造'!L$41</f>
        <v>24846</v>
      </c>
      <c r="L66" s="180"/>
      <c r="M66" s="180"/>
      <c r="N66" s="180">
        <f>'将来負担比率（分子）の構造'!M$41</f>
        <v>26874</v>
      </c>
      <c r="O66" s="180"/>
      <c r="P66" s="180"/>
    </row>
    <row r="67" spans="1:16">
      <c r="A67" s="180" t="s">
        <v>75</v>
      </c>
      <c r="B67" s="180" t="e">
        <f>NA()</f>
        <v>#N/A</v>
      </c>
      <c r="C67" s="180">
        <f>IF(ISNUMBER('将来負担比率（分子）の構造'!I$53), IF('将来負担比率（分子）の構造'!I$53 &lt; 0, 0, '将来負担比率（分子）の構造'!I$53), NA())</f>
        <v>13289</v>
      </c>
      <c r="D67" s="180" t="e">
        <f>NA()</f>
        <v>#N/A</v>
      </c>
      <c r="E67" s="180" t="e">
        <f>NA()</f>
        <v>#N/A</v>
      </c>
      <c r="F67" s="180">
        <f>IF(ISNUMBER('将来負担比率（分子）の構造'!J$53), IF('将来負担比率（分子）の構造'!J$53 &lt; 0, 0, '将来負担比率（分子）の構造'!J$53), NA())</f>
        <v>10498</v>
      </c>
      <c r="G67" s="180" t="e">
        <f>NA()</f>
        <v>#N/A</v>
      </c>
      <c r="H67" s="180" t="e">
        <f>NA()</f>
        <v>#N/A</v>
      </c>
      <c r="I67" s="180">
        <f>IF(ISNUMBER('将来負担比率（分子）の構造'!K$53), IF('将来負担比率（分子）の構造'!K$53 &lt; 0, 0, '将来負担比率（分子）の構造'!K$53), NA())</f>
        <v>7679</v>
      </c>
      <c r="J67" s="180" t="e">
        <f>NA()</f>
        <v>#N/A</v>
      </c>
      <c r="K67" s="180" t="e">
        <f>NA()</f>
        <v>#N/A</v>
      </c>
      <c r="L67" s="180">
        <f>IF(ISNUMBER('将来負担比率（分子）の構造'!L$53), IF('将来負担比率（分子）の構造'!L$53 &lt; 0, 0, '将来負担比率（分子）の構造'!L$53), NA())</f>
        <v>6013</v>
      </c>
      <c r="M67" s="180" t="e">
        <f>NA()</f>
        <v>#N/A</v>
      </c>
      <c r="N67" s="180" t="e">
        <f>NA()</f>
        <v>#N/A</v>
      </c>
      <c r="O67" s="180">
        <f>IF(ISNUMBER('将来負担比率（分子）の構造'!M$53), IF('将来負担比率（分子）の構造'!M$53 &lt; 0, 0, '将来負担比率（分子）の構造'!M$53), NA())</f>
        <v>4211</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6879</v>
      </c>
      <c r="C72" s="184">
        <f>基金残高に係る経年分析!G55</f>
        <v>6559</v>
      </c>
      <c r="D72" s="184">
        <f>基金残高に係る経年分析!H55</f>
        <v>6564</v>
      </c>
    </row>
    <row r="73" spans="1:16">
      <c r="A73" s="183" t="s">
        <v>78</v>
      </c>
      <c r="B73" s="184">
        <f>基金残高に係る経年分析!F56</f>
        <v>1053</v>
      </c>
      <c r="C73" s="184">
        <f>基金残高に係る経年分析!G56</f>
        <v>1043</v>
      </c>
      <c r="D73" s="184">
        <f>基金残高に係る経年分析!H56</f>
        <v>1044</v>
      </c>
    </row>
    <row r="74" spans="1:16">
      <c r="A74" s="183" t="s">
        <v>79</v>
      </c>
      <c r="B74" s="184">
        <f>基金残高に係る経年分析!F57</f>
        <v>4372</v>
      </c>
      <c r="C74" s="184">
        <f>基金残高に係る経年分析!G57</f>
        <v>4606</v>
      </c>
      <c r="D74" s="184">
        <f>基金残高に係る経年分析!H57</f>
        <v>4889</v>
      </c>
    </row>
  </sheetData>
  <sheetProtection algorithmName="SHA-512" hashValue="pXgD3TL5NcXryafW3xyW1129LfTiJ27qjU7fhY25CEPUfyOG0IB2CY6dXHUm9ia1ZlFGz/TuEGU+WycppwW0kw==" saltValue="hWMqa/ThS8KPhTmANN3h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3"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228</v>
      </c>
      <c r="C5" s="666"/>
      <c r="D5" s="666"/>
      <c r="E5" s="666"/>
      <c r="F5" s="666"/>
      <c r="G5" s="666"/>
      <c r="H5" s="666"/>
      <c r="I5" s="666"/>
      <c r="J5" s="666"/>
      <c r="K5" s="666"/>
      <c r="L5" s="666"/>
      <c r="M5" s="666"/>
      <c r="N5" s="666"/>
      <c r="O5" s="666"/>
      <c r="P5" s="666"/>
      <c r="Q5" s="667"/>
      <c r="R5" s="668">
        <v>5740064</v>
      </c>
      <c r="S5" s="669"/>
      <c r="T5" s="669"/>
      <c r="U5" s="669"/>
      <c r="V5" s="669"/>
      <c r="W5" s="669"/>
      <c r="X5" s="669"/>
      <c r="Y5" s="670"/>
      <c r="Z5" s="671">
        <v>18.399999999999999</v>
      </c>
      <c r="AA5" s="671"/>
      <c r="AB5" s="671"/>
      <c r="AC5" s="671"/>
      <c r="AD5" s="672">
        <v>5740064</v>
      </c>
      <c r="AE5" s="672"/>
      <c r="AF5" s="672"/>
      <c r="AG5" s="672"/>
      <c r="AH5" s="672"/>
      <c r="AI5" s="672"/>
      <c r="AJ5" s="672"/>
      <c r="AK5" s="672"/>
      <c r="AL5" s="673">
        <v>34.700000000000003</v>
      </c>
      <c r="AM5" s="674"/>
      <c r="AN5" s="674"/>
      <c r="AO5" s="675"/>
      <c r="AP5" s="665" t="s">
        <v>229</v>
      </c>
      <c r="AQ5" s="666"/>
      <c r="AR5" s="666"/>
      <c r="AS5" s="666"/>
      <c r="AT5" s="666"/>
      <c r="AU5" s="666"/>
      <c r="AV5" s="666"/>
      <c r="AW5" s="666"/>
      <c r="AX5" s="666"/>
      <c r="AY5" s="666"/>
      <c r="AZ5" s="666"/>
      <c r="BA5" s="666"/>
      <c r="BB5" s="666"/>
      <c r="BC5" s="666"/>
      <c r="BD5" s="666"/>
      <c r="BE5" s="666"/>
      <c r="BF5" s="667"/>
      <c r="BG5" s="679">
        <v>5726163</v>
      </c>
      <c r="BH5" s="680"/>
      <c r="BI5" s="680"/>
      <c r="BJ5" s="680"/>
      <c r="BK5" s="680"/>
      <c r="BL5" s="680"/>
      <c r="BM5" s="680"/>
      <c r="BN5" s="681"/>
      <c r="BO5" s="682">
        <v>99.8</v>
      </c>
      <c r="BP5" s="682"/>
      <c r="BQ5" s="682"/>
      <c r="BR5" s="682"/>
      <c r="BS5" s="683">
        <v>36844</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c r="B6" s="676" t="s">
        <v>233</v>
      </c>
      <c r="C6" s="677"/>
      <c r="D6" s="677"/>
      <c r="E6" s="677"/>
      <c r="F6" s="677"/>
      <c r="G6" s="677"/>
      <c r="H6" s="677"/>
      <c r="I6" s="677"/>
      <c r="J6" s="677"/>
      <c r="K6" s="677"/>
      <c r="L6" s="677"/>
      <c r="M6" s="677"/>
      <c r="N6" s="677"/>
      <c r="O6" s="677"/>
      <c r="P6" s="677"/>
      <c r="Q6" s="678"/>
      <c r="R6" s="679">
        <v>247232</v>
      </c>
      <c r="S6" s="680"/>
      <c r="T6" s="680"/>
      <c r="U6" s="680"/>
      <c r="V6" s="680"/>
      <c r="W6" s="680"/>
      <c r="X6" s="680"/>
      <c r="Y6" s="681"/>
      <c r="Z6" s="682">
        <v>0.8</v>
      </c>
      <c r="AA6" s="682"/>
      <c r="AB6" s="682"/>
      <c r="AC6" s="682"/>
      <c r="AD6" s="683">
        <v>247232</v>
      </c>
      <c r="AE6" s="683"/>
      <c r="AF6" s="683"/>
      <c r="AG6" s="683"/>
      <c r="AH6" s="683"/>
      <c r="AI6" s="683"/>
      <c r="AJ6" s="683"/>
      <c r="AK6" s="683"/>
      <c r="AL6" s="684">
        <v>1.5</v>
      </c>
      <c r="AM6" s="685"/>
      <c r="AN6" s="685"/>
      <c r="AO6" s="686"/>
      <c r="AP6" s="676" t="s">
        <v>234</v>
      </c>
      <c r="AQ6" s="677"/>
      <c r="AR6" s="677"/>
      <c r="AS6" s="677"/>
      <c r="AT6" s="677"/>
      <c r="AU6" s="677"/>
      <c r="AV6" s="677"/>
      <c r="AW6" s="677"/>
      <c r="AX6" s="677"/>
      <c r="AY6" s="677"/>
      <c r="AZ6" s="677"/>
      <c r="BA6" s="677"/>
      <c r="BB6" s="677"/>
      <c r="BC6" s="677"/>
      <c r="BD6" s="677"/>
      <c r="BE6" s="677"/>
      <c r="BF6" s="678"/>
      <c r="BG6" s="679">
        <v>5726163</v>
      </c>
      <c r="BH6" s="680"/>
      <c r="BI6" s="680"/>
      <c r="BJ6" s="680"/>
      <c r="BK6" s="680"/>
      <c r="BL6" s="680"/>
      <c r="BM6" s="680"/>
      <c r="BN6" s="681"/>
      <c r="BO6" s="682">
        <v>99.8</v>
      </c>
      <c r="BP6" s="682"/>
      <c r="BQ6" s="682"/>
      <c r="BR6" s="682"/>
      <c r="BS6" s="683">
        <v>36844</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168480</v>
      </c>
      <c r="CS6" s="680"/>
      <c r="CT6" s="680"/>
      <c r="CU6" s="680"/>
      <c r="CV6" s="680"/>
      <c r="CW6" s="680"/>
      <c r="CX6" s="680"/>
      <c r="CY6" s="681"/>
      <c r="CZ6" s="673">
        <v>0.6</v>
      </c>
      <c r="DA6" s="674"/>
      <c r="DB6" s="674"/>
      <c r="DC6" s="693"/>
      <c r="DD6" s="688">
        <v>704</v>
      </c>
      <c r="DE6" s="680"/>
      <c r="DF6" s="680"/>
      <c r="DG6" s="680"/>
      <c r="DH6" s="680"/>
      <c r="DI6" s="680"/>
      <c r="DJ6" s="680"/>
      <c r="DK6" s="680"/>
      <c r="DL6" s="680"/>
      <c r="DM6" s="680"/>
      <c r="DN6" s="680"/>
      <c r="DO6" s="680"/>
      <c r="DP6" s="681"/>
      <c r="DQ6" s="688">
        <v>168480</v>
      </c>
      <c r="DR6" s="680"/>
      <c r="DS6" s="680"/>
      <c r="DT6" s="680"/>
      <c r="DU6" s="680"/>
      <c r="DV6" s="680"/>
      <c r="DW6" s="680"/>
      <c r="DX6" s="680"/>
      <c r="DY6" s="680"/>
      <c r="DZ6" s="680"/>
      <c r="EA6" s="680"/>
      <c r="EB6" s="680"/>
      <c r="EC6" s="689"/>
    </row>
    <row r="7" spans="2:143" ht="11.25" customHeight="1">
      <c r="B7" s="676" t="s">
        <v>236</v>
      </c>
      <c r="C7" s="677"/>
      <c r="D7" s="677"/>
      <c r="E7" s="677"/>
      <c r="F7" s="677"/>
      <c r="G7" s="677"/>
      <c r="H7" s="677"/>
      <c r="I7" s="677"/>
      <c r="J7" s="677"/>
      <c r="K7" s="677"/>
      <c r="L7" s="677"/>
      <c r="M7" s="677"/>
      <c r="N7" s="677"/>
      <c r="O7" s="677"/>
      <c r="P7" s="677"/>
      <c r="Q7" s="678"/>
      <c r="R7" s="679">
        <v>10523</v>
      </c>
      <c r="S7" s="680"/>
      <c r="T7" s="680"/>
      <c r="U7" s="680"/>
      <c r="V7" s="680"/>
      <c r="W7" s="680"/>
      <c r="X7" s="680"/>
      <c r="Y7" s="681"/>
      <c r="Z7" s="682">
        <v>0</v>
      </c>
      <c r="AA7" s="682"/>
      <c r="AB7" s="682"/>
      <c r="AC7" s="682"/>
      <c r="AD7" s="683">
        <v>10523</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2385498</v>
      </c>
      <c r="BH7" s="680"/>
      <c r="BI7" s="680"/>
      <c r="BJ7" s="680"/>
      <c r="BK7" s="680"/>
      <c r="BL7" s="680"/>
      <c r="BM7" s="680"/>
      <c r="BN7" s="681"/>
      <c r="BO7" s="682">
        <v>41.6</v>
      </c>
      <c r="BP7" s="682"/>
      <c r="BQ7" s="682"/>
      <c r="BR7" s="682"/>
      <c r="BS7" s="683">
        <v>36844</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6939566</v>
      </c>
      <c r="CS7" s="680"/>
      <c r="CT7" s="680"/>
      <c r="CU7" s="680"/>
      <c r="CV7" s="680"/>
      <c r="CW7" s="680"/>
      <c r="CX7" s="680"/>
      <c r="CY7" s="681"/>
      <c r="CZ7" s="682">
        <v>22.9</v>
      </c>
      <c r="DA7" s="682"/>
      <c r="DB7" s="682"/>
      <c r="DC7" s="682"/>
      <c r="DD7" s="688">
        <v>2755786</v>
      </c>
      <c r="DE7" s="680"/>
      <c r="DF7" s="680"/>
      <c r="DG7" s="680"/>
      <c r="DH7" s="680"/>
      <c r="DI7" s="680"/>
      <c r="DJ7" s="680"/>
      <c r="DK7" s="680"/>
      <c r="DL7" s="680"/>
      <c r="DM7" s="680"/>
      <c r="DN7" s="680"/>
      <c r="DO7" s="680"/>
      <c r="DP7" s="681"/>
      <c r="DQ7" s="688">
        <v>3297610</v>
      </c>
      <c r="DR7" s="680"/>
      <c r="DS7" s="680"/>
      <c r="DT7" s="680"/>
      <c r="DU7" s="680"/>
      <c r="DV7" s="680"/>
      <c r="DW7" s="680"/>
      <c r="DX7" s="680"/>
      <c r="DY7" s="680"/>
      <c r="DZ7" s="680"/>
      <c r="EA7" s="680"/>
      <c r="EB7" s="680"/>
      <c r="EC7" s="689"/>
    </row>
    <row r="8" spans="2:143" ht="11.25" customHeight="1">
      <c r="B8" s="676" t="s">
        <v>239</v>
      </c>
      <c r="C8" s="677"/>
      <c r="D8" s="677"/>
      <c r="E8" s="677"/>
      <c r="F8" s="677"/>
      <c r="G8" s="677"/>
      <c r="H8" s="677"/>
      <c r="I8" s="677"/>
      <c r="J8" s="677"/>
      <c r="K8" s="677"/>
      <c r="L8" s="677"/>
      <c r="M8" s="677"/>
      <c r="N8" s="677"/>
      <c r="O8" s="677"/>
      <c r="P8" s="677"/>
      <c r="Q8" s="678"/>
      <c r="R8" s="679">
        <v>20716</v>
      </c>
      <c r="S8" s="680"/>
      <c r="T8" s="680"/>
      <c r="U8" s="680"/>
      <c r="V8" s="680"/>
      <c r="W8" s="680"/>
      <c r="X8" s="680"/>
      <c r="Y8" s="681"/>
      <c r="Z8" s="682">
        <v>0.1</v>
      </c>
      <c r="AA8" s="682"/>
      <c r="AB8" s="682"/>
      <c r="AC8" s="682"/>
      <c r="AD8" s="683">
        <v>20716</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89025</v>
      </c>
      <c r="BH8" s="680"/>
      <c r="BI8" s="680"/>
      <c r="BJ8" s="680"/>
      <c r="BK8" s="680"/>
      <c r="BL8" s="680"/>
      <c r="BM8" s="680"/>
      <c r="BN8" s="681"/>
      <c r="BO8" s="682">
        <v>1.6</v>
      </c>
      <c r="BP8" s="682"/>
      <c r="BQ8" s="682"/>
      <c r="BR8" s="682"/>
      <c r="BS8" s="688" t="s">
        <v>241</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7649128</v>
      </c>
      <c r="CS8" s="680"/>
      <c r="CT8" s="680"/>
      <c r="CU8" s="680"/>
      <c r="CV8" s="680"/>
      <c r="CW8" s="680"/>
      <c r="CX8" s="680"/>
      <c r="CY8" s="681"/>
      <c r="CZ8" s="682">
        <v>25.2</v>
      </c>
      <c r="DA8" s="682"/>
      <c r="DB8" s="682"/>
      <c r="DC8" s="682"/>
      <c r="DD8" s="688">
        <v>116376</v>
      </c>
      <c r="DE8" s="680"/>
      <c r="DF8" s="680"/>
      <c r="DG8" s="680"/>
      <c r="DH8" s="680"/>
      <c r="DI8" s="680"/>
      <c r="DJ8" s="680"/>
      <c r="DK8" s="680"/>
      <c r="DL8" s="680"/>
      <c r="DM8" s="680"/>
      <c r="DN8" s="680"/>
      <c r="DO8" s="680"/>
      <c r="DP8" s="681"/>
      <c r="DQ8" s="688">
        <v>4109282</v>
      </c>
      <c r="DR8" s="680"/>
      <c r="DS8" s="680"/>
      <c r="DT8" s="680"/>
      <c r="DU8" s="680"/>
      <c r="DV8" s="680"/>
      <c r="DW8" s="680"/>
      <c r="DX8" s="680"/>
      <c r="DY8" s="680"/>
      <c r="DZ8" s="680"/>
      <c r="EA8" s="680"/>
      <c r="EB8" s="680"/>
      <c r="EC8" s="689"/>
    </row>
    <row r="9" spans="2:143" ht="11.25" customHeight="1">
      <c r="B9" s="676" t="s">
        <v>243</v>
      </c>
      <c r="C9" s="677"/>
      <c r="D9" s="677"/>
      <c r="E9" s="677"/>
      <c r="F9" s="677"/>
      <c r="G9" s="677"/>
      <c r="H9" s="677"/>
      <c r="I9" s="677"/>
      <c r="J9" s="677"/>
      <c r="K9" s="677"/>
      <c r="L9" s="677"/>
      <c r="M9" s="677"/>
      <c r="N9" s="677"/>
      <c r="O9" s="677"/>
      <c r="P9" s="677"/>
      <c r="Q9" s="678"/>
      <c r="R9" s="679">
        <v>19132</v>
      </c>
      <c r="S9" s="680"/>
      <c r="T9" s="680"/>
      <c r="U9" s="680"/>
      <c r="V9" s="680"/>
      <c r="W9" s="680"/>
      <c r="X9" s="680"/>
      <c r="Y9" s="681"/>
      <c r="Z9" s="682">
        <v>0.1</v>
      </c>
      <c r="AA9" s="682"/>
      <c r="AB9" s="682"/>
      <c r="AC9" s="682"/>
      <c r="AD9" s="683">
        <v>19132</v>
      </c>
      <c r="AE9" s="683"/>
      <c r="AF9" s="683"/>
      <c r="AG9" s="683"/>
      <c r="AH9" s="683"/>
      <c r="AI9" s="683"/>
      <c r="AJ9" s="683"/>
      <c r="AK9" s="683"/>
      <c r="AL9" s="684">
        <v>0.1</v>
      </c>
      <c r="AM9" s="685"/>
      <c r="AN9" s="685"/>
      <c r="AO9" s="686"/>
      <c r="AP9" s="676" t="s">
        <v>244</v>
      </c>
      <c r="AQ9" s="677"/>
      <c r="AR9" s="677"/>
      <c r="AS9" s="677"/>
      <c r="AT9" s="677"/>
      <c r="AU9" s="677"/>
      <c r="AV9" s="677"/>
      <c r="AW9" s="677"/>
      <c r="AX9" s="677"/>
      <c r="AY9" s="677"/>
      <c r="AZ9" s="677"/>
      <c r="BA9" s="677"/>
      <c r="BB9" s="677"/>
      <c r="BC9" s="677"/>
      <c r="BD9" s="677"/>
      <c r="BE9" s="677"/>
      <c r="BF9" s="678"/>
      <c r="BG9" s="679">
        <v>1925147</v>
      </c>
      <c r="BH9" s="680"/>
      <c r="BI9" s="680"/>
      <c r="BJ9" s="680"/>
      <c r="BK9" s="680"/>
      <c r="BL9" s="680"/>
      <c r="BM9" s="680"/>
      <c r="BN9" s="681"/>
      <c r="BO9" s="682">
        <v>33.5</v>
      </c>
      <c r="BP9" s="682"/>
      <c r="BQ9" s="682"/>
      <c r="BR9" s="682"/>
      <c r="BS9" s="688" t="s">
        <v>181</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2584268</v>
      </c>
      <c r="CS9" s="680"/>
      <c r="CT9" s="680"/>
      <c r="CU9" s="680"/>
      <c r="CV9" s="680"/>
      <c r="CW9" s="680"/>
      <c r="CX9" s="680"/>
      <c r="CY9" s="681"/>
      <c r="CZ9" s="682">
        <v>8.5</v>
      </c>
      <c r="DA9" s="682"/>
      <c r="DB9" s="682"/>
      <c r="DC9" s="682"/>
      <c r="DD9" s="688">
        <v>45742</v>
      </c>
      <c r="DE9" s="680"/>
      <c r="DF9" s="680"/>
      <c r="DG9" s="680"/>
      <c r="DH9" s="680"/>
      <c r="DI9" s="680"/>
      <c r="DJ9" s="680"/>
      <c r="DK9" s="680"/>
      <c r="DL9" s="680"/>
      <c r="DM9" s="680"/>
      <c r="DN9" s="680"/>
      <c r="DO9" s="680"/>
      <c r="DP9" s="681"/>
      <c r="DQ9" s="688">
        <v>2321051</v>
      </c>
      <c r="DR9" s="680"/>
      <c r="DS9" s="680"/>
      <c r="DT9" s="680"/>
      <c r="DU9" s="680"/>
      <c r="DV9" s="680"/>
      <c r="DW9" s="680"/>
      <c r="DX9" s="680"/>
      <c r="DY9" s="680"/>
      <c r="DZ9" s="680"/>
      <c r="EA9" s="680"/>
      <c r="EB9" s="680"/>
      <c r="EC9" s="689"/>
    </row>
    <row r="10" spans="2:143" ht="11.25" customHeight="1">
      <c r="B10" s="676" t="s">
        <v>246</v>
      </c>
      <c r="C10" s="677"/>
      <c r="D10" s="677"/>
      <c r="E10" s="677"/>
      <c r="F10" s="677"/>
      <c r="G10" s="677"/>
      <c r="H10" s="677"/>
      <c r="I10" s="677"/>
      <c r="J10" s="677"/>
      <c r="K10" s="677"/>
      <c r="L10" s="677"/>
      <c r="M10" s="677"/>
      <c r="N10" s="677"/>
      <c r="O10" s="677"/>
      <c r="P10" s="677"/>
      <c r="Q10" s="678"/>
      <c r="R10" s="679" t="s">
        <v>181</v>
      </c>
      <c r="S10" s="680"/>
      <c r="T10" s="680"/>
      <c r="U10" s="680"/>
      <c r="V10" s="680"/>
      <c r="W10" s="680"/>
      <c r="X10" s="680"/>
      <c r="Y10" s="681"/>
      <c r="Z10" s="682" t="s">
        <v>181</v>
      </c>
      <c r="AA10" s="682"/>
      <c r="AB10" s="682"/>
      <c r="AC10" s="682"/>
      <c r="AD10" s="683" t="s">
        <v>181</v>
      </c>
      <c r="AE10" s="683"/>
      <c r="AF10" s="683"/>
      <c r="AG10" s="683"/>
      <c r="AH10" s="683"/>
      <c r="AI10" s="683"/>
      <c r="AJ10" s="683"/>
      <c r="AK10" s="683"/>
      <c r="AL10" s="684" t="s">
        <v>241</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120938</v>
      </c>
      <c r="BH10" s="680"/>
      <c r="BI10" s="680"/>
      <c r="BJ10" s="680"/>
      <c r="BK10" s="680"/>
      <c r="BL10" s="680"/>
      <c r="BM10" s="680"/>
      <c r="BN10" s="681"/>
      <c r="BO10" s="682">
        <v>2.1</v>
      </c>
      <c r="BP10" s="682"/>
      <c r="BQ10" s="682"/>
      <c r="BR10" s="682"/>
      <c r="BS10" s="688" t="s">
        <v>181</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29505</v>
      </c>
      <c r="CS10" s="680"/>
      <c r="CT10" s="680"/>
      <c r="CU10" s="680"/>
      <c r="CV10" s="680"/>
      <c r="CW10" s="680"/>
      <c r="CX10" s="680"/>
      <c r="CY10" s="681"/>
      <c r="CZ10" s="682">
        <v>0.1</v>
      </c>
      <c r="DA10" s="682"/>
      <c r="DB10" s="682"/>
      <c r="DC10" s="682"/>
      <c r="DD10" s="688" t="s">
        <v>181</v>
      </c>
      <c r="DE10" s="680"/>
      <c r="DF10" s="680"/>
      <c r="DG10" s="680"/>
      <c r="DH10" s="680"/>
      <c r="DI10" s="680"/>
      <c r="DJ10" s="680"/>
      <c r="DK10" s="680"/>
      <c r="DL10" s="680"/>
      <c r="DM10" s="680"/>
      <c r="DN10" s="680"/>
      <c r="DO10" s="680"/>
      <c r="DP10" s="681"/>
      <c r="DQ10" s="688">
        <v>17505</v>
      </c>
      <c r="DR10" s="680"/>
      <c r="DS10" s="680"/>
      <c r="DT10" s="680"/>
      <c r="DU10" s="680"/>
      <c r="DV10" s="680"/>
      <c r="DW10" s="680"/>
      <c r="DX10" s="680"/>
      <c r="DY10" s="680"/>
      <c r="DZ10" s="680"/>
      <c r="EA10" s="680"/>
      <c r="EB10" s="680"/>
      <c r="EC10" s="689"/>
    </row>
    <row r="11" spans="2:143" ht="11.25" customHeight="1">
      <c r="B11" s="676" t="s">
        <v>249</v>
      </c>
      <c r="C11" s="677"/>
      <c r="D11" s="677"/>
      <c r="E11" s="677"/>
      <c r="F11" s="677"/>
      <c r="G11" s="677"/>
      <c r="H11" s="677"/>
      <c r="I11" s="677"/>
      <c r="J11" s="677"/>
      <c r="K11" s="677"/>
      <c r="L11" s="677"/>
      <c r="M11" s="677"/>
      <c r="N11" s="677"/>
      <c r="O11" s="677"/>
      <c r="P11" s="677"/>
      <c r="Q11" s="678"/>
      <c r="R11" s="679" t="s">
        <v>181</v>
      </c>
      <c r="S11" s="680"/>
      <c r="T11" s="680"/>
      <c r="U11" s="680"/>
      <c r="V11" s="680"/>
      <c r="W11" s="680"/>
      <c r="X11" s="680"/>
      <c r="Y11" s="681"/>
      <c r="Z11" s="682" t="s">
        <v>181</v>
      </c>
      <c r="AA11" s="682"/>
      <c r="AB11" s="682"/>
      <c r="AC11" s="682"/>
      <c r="AD11" s="683" t="s">
        <v>241</v>
      </c>
      <c r="AE11" s="683"/>
      <c r="AF11" s="683"/>
      <c r="AG11" s="683"/>
      <c r="AH11" s="683"/>
      <c r="AI11" s="683"/>
      <c r="AJ11" s="683"/>
      <c r="AK11" s="683"/>
      <c r="AL11" s="684" t="s">
        <v>181</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250388</v>
      </c>
      <c r="BH11" s="680"/>
      <c r="BI11" s="680"/>
      <c r="BJ11" s="680"/>
      <c r="BK11" s="680"/>
      <c r="BL11" s="680"/>
      <c r="BM11" s="680"/>
      <c r="BN11" s="681"/>
      <c r="BO11" s="682">
        <v>4.4000000000000004</v>
      </c>
      <c r="BP11" s="682"/>
      <c r="BQ11" s="682"/>
      <c r="BR11" s="682"/>
      <c r="BS11" s="688">
        <v>36844</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1448023</v>
      </c>
      <c r="CS11" s="680"/>
      <c r="CT11" s="680"/>
      <c r="CU11" s="680"/>
      <c r="CV11" s="680"/>
      <c r="CW11" s="680"/>
      <c r="CX11" s="680"/>
      <c r="CY11" s="681"/>
      <c r="CZ11" s="682">
        <v>4.8</v>
      </c>
      <c r="DA11" s="682"/>
      <c r="DB11" s="682"/>
      <c r="DC11" s="682"/>
      <c r="DD11" s="688">
        <v>766848</v>
      </c>
      <c r="DE11" s="680"/>
      <c r="DF11" s="680"/>
      <c r="DG11" s="680"/>
      <c r="DH11" s="680"/>
      <c r="DI11" s="680"/>
      <c r="DJ11" s="680"/>
      <c r="DK11" s="680"/>
      <c r="DL11" s="680"/>
      <c r="DM11" s="680"/>
      <c r="DN11" s="680"/>
      <c r="DO11" s="680"/>
      <c r="DP11" s="681"/>
      <c r="DQ11" s="688">
        <v>584773</v>
      </c>
      <c r="DR11" s="680"/>
      <c r="DS11" s="680"/>
      <c r="DT11" s="680"/>
      <c r="DU11" s="680"/>
      <c r="DV11" s="680"/>
      <c r="DW11" s="680"/>
      <c r="DX11" s="680"/>
      <c r="DY11" s="680"/>
      <c r="DZ11" s="680"/>
      <c r="EA11" s="680"/>
      <c r="EB11" s="680"/>
      <c r="EC11" s="689"/>
    </row>
    <row r="12" spans="2:143" ht="11.25" customHeight="1">
      <c r="B12" s="676" t="s">
        <v>252</v>
      </c>
      <c r="C12" s="677"/>
      <c r="D12" s="677"/>
      <c r="E12" s="677"/>
      <c r="F12" s="677"/>
      <c r="G12" s="677"/>
      <c r="H12" s="677"/>
      <c r="I12" s="677"/>
      <c r="J12" s="677"/>
      <c r="K12" s="677"/>
      <c r="L12" s="677"/>
      <c r="M12" s="677"/>
      <c r="N12" s="677"/>
      <c r="O12" s="677"/>
      <c r="P12" s="677"/>
      <c r="Q12" s="678"/>
      <c r="R12" s="679">
        <v>887201</v>
      </c>
      <c r="S12" s="680"/>
      <c r="T12" s="680"/>
      <c r="U12" s="680"/>
      <c r="V12" s="680"/>
      <c r="W12" s="680"/>
      <c r="X12" s="680"/>
      <c r="Y12" s="681"/>
      <c r="Z12" s="682">
        <v>2.8</v>
      </c>
      <c r="AA12" s="682"/>
      <c r="AB12" s="682"/>
      <c r="AC12" s="682"/>
      <c r="AD12" s="683">
        <v>887201</v>
      </c>
      <c r="AE12" s="683"/>
      <c r="AF12" s="683"/>
      <c r="AG12" s="683"/>
      <c r="AH12" s="683"/>
      <c r="AI12" s="683"/>
      <c r="AJ12" s="683"/>
      <c r="AK12" s="683"/>
      <c r="AL12" s="684">
        <v>5.4</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2887442</v>
      </c>
      <c r="BH12" s="680"/>
      <c r="BI12" s="680"/>
      <c r="BJ12" s="680"/>
      <c r="BK12" s="680"/>
      <c r="BL12" s="680"/>
      <c r="BM12" s="680"/>
      <c r="BN12" s="681"/>
      <c r="BO12" s="682">
        <v>50.3</v>
      </c>
      <c r="BP12" s="682"/>
      <c r="BQ12" s="682"/>
      <c r="BR12" s="682"/>
      <c r="BS12" s="688" t="s">
        <v>181</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607442</v>
      </c>
      <c r="CS12" s="680"/>
      <c r="CT12" s="680"/>
      <c r="CU12" s="680"/>
      <c r="CV12" s="680"/>
      <c r="CW12" s="680"/>
      <c r="CX12" s="680"/>
      <c r="CY12" s="681"/>
      <c r="CZ12" s="682">
        <v>2</v>
      </c>
      <c r="DA12" s="682"/>
      <c r="DB12" s="682"/>
      <c r="DC12" s="682"/>
      <c r="DD12" s="688">
        <v>269382</v>
      </c>
      <c r="DE12" s="680"/>
      <c r="DF12" s="680"/>
      <c r="DG12" s="680"/>
      <c r="DH12" s="680"/>
      <c r="DI12" s="680"/>
      <c r="DJ12" s="680"/>
      <c r="DK12" s="680"/>
      <c r="DL12" s="680"/>
      <c r="DM12" s="680"/>
      <c r="DN12" s="680"/>
      <c r="DO12" s="680"/>
      <c r="DP12" s="681"/>
      <c r="DQ12" s="688">
        <v>330895</v>
      </c>
      <c r="DR12" s="680"/>
      <c r="DS12" s="680"/>
      <c r="DT12" s="680"/>
      <c r="DU12" s="680"/>
      <c r="DV12" s="680"/>
      <c r="DW12" s="680"/>
      <c r="DX12" s="680"/>
      <c r="DY12" s="680"/>
      <c r="DZ12" s="680"/>
      <c r="EA12" s="680"/>
      <c r="EB12" s="680"/>
      <c r="EC12" s="689"/>
    </row>
    <row r="13" spans="2:143" ht="11.25" customHeight="1">
      <c r="B13" s="676" t="s">
        <v>255</v>
      </c>
      <c r="C13" s="677"/>
      <c r="D13" s="677"/>
      <c r="E13" s="677"/>
      <c r="F13" s="677"/>
      <c r="G13" s="677"/>
      <c r="H13" s="677"/>
      <c r="I13" s="677"/>
      <c r="J13" s="677"/>
      <c r="K13" s="677"/>
      <c r="L13" s="677"/>
      <c r="M13" s="677"/>
      <c r="N13" s="677"/>
      <c r="O13" s="677"/>
      <c r="P13" s="677"/>
      <c r="Q13" s="678"/>
      <c r="R13" s="679">
        <v>4156</v>
      </c>
      <c r="S13" s="680"/>
      <c r="T13" s="680"/>
      <c r="U13" s="680"/>
      <c r="V13" s="680"/>
      <c r="W13" s="680"/>
      <c r="X13" s="680"/>
      <c r="Y13" s="681"/>
      <c r="Z13" s="682">
        <v>0</v>
      </c>
      <c r="AA13" s="682"/>
      <c r="AB13" s="682"/>
      <c r="AC13" s="682"/>
      <c r="AD13" s="683">
        <v>4156</v>
      </c>
      <c r="AE13" s="683"/>
      <c r="AF13" s="683"/>
      <c r="AG13" s="683"/>
      <c r="AH13" s="683"/>
      <c r="AI13" s="683"/>
      <c r="AJ13" s="683"/>
      <c r="AK13" s="683"/>
      <c r="AL13" s="684">
        <v>0</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2873179</v>
      </c>
      <c r="BH13" s="680"/>
      <c r="BI13" s="680"/>
      <c r="BJ13" s="680"/>
      <c r="BK13" s="680"/>
      <c r="BL13" s="680"/>
      <c r="BM13" s="680"/>
      <c r="BN13" s="681"/>
      <c r="BO13" s="682">
        <v>50.1</v>
      </c>
      <c r="BP13" s="682"/>
      <c r="BQ13" s="682"/>
      <c r="BR13" s="682"/>
      <c r="BS13" s="688" t="s">
        <v>181</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3866619</v>
      </c>
      <c r="CS13" s="680"/>
      <c r="CT13" s="680"/>
      <c r="CU13" s="680"/>
      <c r="CV13" s="680"/>
      <c r="CW13" s="680"/>
      <c r="CX13" s="680"/>
      <c r="CY13" s="681"/>
      <c r="CZ13" s="682">
        <v>12.8</v>
      </c>
      <c r="DA13" s="682"/>
      <c r="DB13" s="682"/>
      <c r="DC13" s="682"/>
      <c r="DD13" s="688">
        <v>1479528</v>
      </c>
      <c r="DE13" s="680"/>
      <c r="DF13" s="680"/>
      <c r="DG13" s="680"/>
      <c r="DH13" s="680"/>
      <c r="DI13" s="680"/>
      <c r="DJ13" s="680"/>
      <c r="DK13" s="680"/>
      <c r="DL13" s="680"/>
      <c r="DM13" s="680"/>
      <c r="DN13" s="680"/>
      <c r="DO13" s="680"/>
      <c r="DP13" s="681"/>
      <c r="DQ13" s="688">
        <v>2622330</v>
      </c>
      <c r="DR13" s="680"/>
      <c r="DS13" s="680"/>
      <c r="DT13" s="680"/>
      <c r="DU13" s="680"/>
      <c r="DV13" s="680"/>
      <c r="DW13" s="680"/>
      <c r="DX13" s="680"/>
      <c r="DY13" s="680"/>
      <c r="DZ13" s="680"/>
      <c r="EA13" s="680"/>
      <c r="EB13" s="680"/>
      <c r="EC13" s="689"/>
    </row>
    <row r="14" spans="2:143" ht="11.25" customHeight="1">
      <c r="B14" s="676" t="s">
        <v>258</v>
      </c>
      <c r="C14" s="677"/>
      <c r="D14" s="677"/>
      <c r="E14" s="677"/>
      <c r="F14" s="677"/>
      <c r="G14" s="677"/>
      <c r="H14" s="677"/>
      <c r="I14" s="677"/>
      <c r="J14" s="677"/>
      <c r="K14" s="677"/>
      <c r="L14" s="677"/>
      <c r="M14" s="677"/>
      <c r="N14" s="677"/>
      <c r="O14" s="677"/>
      <c r="P14" s="677"/>
      <c r="Q14" s="678"/>
      <c r="R14" s="679" t="s">
        <v>241</v>
      </c>
      <c r="S14" s="680"/>
      <c r="T14" s="680"/>
      <c r="U14" s="680"/>
      <c r="V14" s="680"/>
      <c r="W14" s="680"/>
      <c r="X14" s="680"/>
      <c r="Y14" s="681"/>
      <c r="Z14" s="682" t="s">
        <v>241</v>
      </c>
      <c r="AA14" s="682"/>
      <c r="AB14" s="682"/>
      <c r="AC14" s="682"/>
      <c r="AD14" s="683" t="s">
        <v>181</v>
      </c>
      <c r="AE14" s="683"/>
      <c r="AF14" s="683"/>
      <c r="AG14" s="683"/>
      <c r="AH14" s="683"/>
      <c r="AI14" s="683"/>
      <c r="AJ14" s="683"/>
      <c r="AK14" s="683"/>
      <c r="AL14" s="684" t="s">
        <v>241</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172040</v>
      </c>
      <c r="BH14" s="680"/>
      <c r="BI14" s="680"/>
      <c r="BJ14" s="680"/>
      <c r="BK14" s="680"/>
      <c r="BL14" s="680"/>
      <c r="BM14" s="680"/>
      <c r="BN14" s="681"/>
      <c r="BO14" s="682">
        <v>3</v>
      </c>
      <c r="BP14" s="682"/>
      <c r="BQ14" s="682"/>
      <c r="BR14" s="682"/>
      <c r="BS14" s="688" t="s">
        <v>241</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966327</v>
      </c>
      <c r="CS14" s="680"/>
      <c r="CT14" s="680"/>
      <c r="CU14" s="680"/>
      <c r="CV14" s="680"/>
      <c r="CW14" s="680"/>
      <c r="CX14" s="680"/>
      <c r="CY14" s="681"/>
      <c r="CZ14" s="682">
        <v>3.2</v>
      </c>
      <c r="DA14" s="682"/>
      <c r="DB14" s="682"/>
      <c r="DC14" s="682"/>
      <c r="DD14" s="688">
        <v>92939</v>
      </c>
      <c r="DE14" s="680"/>
      <c r="DF14" s="680"/>
      <c r="DG14" s="680"/>
      <c r="DH14" s="680"/>
      <c r="DI14" s="680"/>
      <c r="DJ14" s="680"/>
      <c r="DK14" s="680"/>
      <c r="DL14" s="680"/>
      <c r="DM14" s="680"/>
      <c r="DN14" s="680"/>
      <c r="DO14" s="680"/>
      <c r="DP14" s="681"/>
      <c r="DQ14" s="688">
        <v>876854</v>
      </c>
      <c r="DR14" s="680"/>
      <c r="DS14" s="680"/>
      <c r="DT14" s="680"/>
      <c r="DU14" s="680"/>
      <c r="DV14" s="680"/>
      <c r="DW14" s="680"/>
      <c r="DX14" s="680"/>
      <c r="DY14" s="680"/>
      <c r="DZ14" s="680"/>
      <c r="EA14" s="680"/>
      <c r="EB14" s="680"/>
      <c r="EC14" s="689"/>
    </row>
    <row r="15" spans="2:143" ht="11.25" customHeight="1">
      <c r="B15" s="676" t="s">
        <v>261</v>
      </c>
      <c r="C15" s="677"/>
      <c r="D15" s="677"/>
      <c r="E15" s="677"/>
      <c r="F15" s="677"/>
      <c r="G15" s="677"/>
      <c r="H15" s="677"/>
      <c r="I15" s="677"/>
      <c r="J15" s="677"/>
      <c r="K15" s="677"/>
      <c r="L15" s="677"/>
      <c r="M15" s="677"/>
      <c r="N15" s="677"/>
      <c r="O15" s="677"/>
      <c r="P15" s="677"/>
      <c r="Q15" s="678"/>
      <c r="R15" s="679">
        <v>100590</v>
      </c>
      <c r="S15" s="680"/>
      <c r="T15" s="680"/>
      <c r="U15" s="680"/>
      <c r="V15" s="680"/>
      <c r="W15" s="680"/>
      <c r="X15" s="680"/>
      <c r="Y15" s="681"/>
      <c r="Z15" s="682">
        <v>0.3</v>
      </c>
      <c r="AA15" s="682"/>
      <c r="AB15" s="682"/>
      <c r="AC15" s="682"/>
      <c r="AD15" s="683">
        <v>100590</v>
      </c>
      <c r="AE15" s="683"/>
      <c r="AF15" s="683"/>
      <c r="AG15" s="683"/>
      <c r="AH15" s="683"/>
      <c r="AI15" s="683"/>
      <c r="AJ15" s="683"/>
      <c r="AK15" s="683"/>
      <c r="AL15" s="684">
        <v>0.6</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281183</v>
      </c>
      <c r="BH15" s="680"/>
      <c r="BI15" s="680"/>
      <c r="BJ15" s="680"/>
      <c r="BK15" s="680"/>
      <c r="BL15" s="680"/>
      <c r="BM15" s="680"/>
      <c r="BN15" s="681"/>
      <c r="BO15" s="682">
        <v>4.9000000000000004</v>
      </c>
      <c r="BP15" s="682"/>
      <c r="BQ15" s="682"/>
      <c r="BR15" s="682"/>
      <c r="BS15" s="688" t="s">
        <v>241</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2805554</v>
      </c>
      <c r="CS15" s="680"/>
      <c r="CT15" s="680"/>
      <c r="CU15" s="680"/>
      <c r="CV15" s="680"/>
      <c r="CW15" s="680"/>
      <c r="CX15" s="680"/>
      <c r="CY15" s="681"/>
      <c r="CZ15" s="682">
        <v>9.3000000000000007</v>
      </c>
      <c r="DA15" s="682"/>
      <c r="DB15" s="682"/>
      <c r="DC15" s="682"/>
      <c r="DD15" s="688">
        <v>722153</v>
      </c>
      <c r="DE15" s="680"/>
      <c r="DF15" s="680"/>
      <c r="DG15" s="680"/>
      <c r="DH15" s="680"/>
      <c r="DI15" s="680"/>
      <c r="DJ15" s="680"/>
      <c r="DK15" s="680"/>
      <c r="DL15" s="680"/>
      <c r="DM15" s="680"/>
      <c r="DN15" s="680"/>
      <c r="DO15" s="680"/>
      <c r="DP15" s="681"/>
      <c r="DQ15" s="688">
        <v>1821269</v>
      </c>
      <c r="DR15" s="680"/>
      <c r="DS15" s="680"/>
      <c r="DT15" s="680"/>
      <c r="DU15" s="680"/>
      <c r="DV15" s="680"/>
      <c r="DW15" s="680"/>
      <c r="DX15" s="680"/>
      <c r="DY15" s="680"/>
      <c r="DZ15" s="680"/>
      <c r="EA15" s="680"/>
      <c r="EB15" s="680"/>
      <c r="EC15" s="689"/>
    </row>
    <row r="16" spans="2:143" ht="11.25" customHeight="1">
      <c r="B16" s="676" t="s">
        <v>264</v>
      </c>
      <c r="C16" s="677"/>
      <c r="D16" s="677"/>
      <c r="E16" s="677"/>
      <c r="F16" s="677"/>
      <c r="G16" s="677"/>
      <c r="H16" s="677"/>
      <c r="I16" s="677"/>
      <c r="J16" s="677"/>
      <c r="K16" s="677"/>
      <c r="L16" s="677"/>
      <c r="M16" s="677"/>
      <c r="N16" s="677"/>
      <c r="O16" s="677"/>
      <c r="P16" s="677"/>
      <c r="Q16" s="678"/>
      <c r="R16" s="679" t="s">
        <v>241</v>
      </c>
      <c r="S16" s="680"/>
      <c r="T16" s="680"/>
      <c r="U16" s="680"/>
      <c r="V16" s="680"/>
      <c r="W16" s="680"/>
      <c r="X16" s="680"/>
      <c r="Y16" s="681"/>
      <c r="Z16" s="682" t="s">
        <v>181</v>
      </c>
      <c r="AA16" s="682"/>
      <c r="AB16" s="682"/>
      <c r="AC16" s="682"/>
      <c r="AD16" s="683" t="s">
        <v>181</v>
      </c>
      <c r="AE16" s="683"/>
      <c r="AF16" s="683"/>
      <c r="AG16" s="683"/>
      <c r="AH16" s="683"/>
      <c r="AI16" s="683"/>
      <c r="AJ16" s="683"/>
      <c r="AK16" s="683"/>
      <c r="AL16" s="684" t="s">
        <v>181</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181</v>
      </c>
      <c r="BH16" s="680"/>
      <c r="BI16" s="680"/>
      <c r="BJ16" s="680"/>
      <c r="BK16" s="680"/>
      <c r="BL16" s="680"/>
      <c r="BM16" s="680"/>
      <c r="BN16" s="681"/>
      <c r="BO16" s="682" t="s">
        <v>241</v>
      </c>
      <c r="BP16" s="682"/>
      <c r="BQ16" s="682"/>
      <c r="BR16" s="682"/>
      <c r="BS16" s="688" t="s">
        <v>241</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225730</v>
      </c>
      <c r="CS16" s="680"/>
      <c r="CT16" s="680"/>
      <c r="CU16" s="680"/>
      <c r="CV16" s="680"/>
      <c r="CW16" s="680"/>
      <c r="CX16" s="680"/>
      <c r="CY16" s="681"/>
      <c r="CZ16" s="682">
        <v>0.7</v>
      </c>
      <c r="DA16" s="682"/>
      <c r="DB16" s="682"/>
      <c r="DC16" s="682"/>
      <c r="DD16" s="688" t="s">
        <v>181</v>
      </c>
      <c r="DE16" s="680"/>
      <c r="DF16" s="680"/>
      <c r="DG16" s="680"/>
      <c r="DH16" s="680"/>
      <c r="DI16" s="680"/>
      <c r="DJ16" s="680"/>
      <c r="DK16" s="680"/>
      <c r="DL16" s="680"/>
      <c r="DM16" s="680"/>
      <c r="DN16" s="680"/>
      <c r="DO16" s="680"/>
      <c r="DP16" s="681"/>
      <c r="DQ16" s="688">
        <v>17111</v>
      </c>
      <c r="DR16" s="680"/>
      <c r="DS16" s="680"/>
      <c r="DT16" s="680"/>
      <c r="DU16" s="680"/>
      <c r="DV16" s="680"/>
      <c r="DW16" s="680"/>
      <c r="DX16" s="680"/>
      <c r="DY16" s="680"/>
      <c r="DZ16" s="680"/>
      <c r="EA16" s="680"/>
      <c r="EB16" s="680"/>
      <c r="EC16" s="689"/>
    </row>
    <row r="17" spans="2:133" ht="11.25" customHeight="1">
      <c r="B17" s="676" t="s">
        <v>267</v>
      </c>
      <c r="C17" s="677"/>
      <c r="D17" s="677"/>
      <c r="E17" s="677"/>
      <c r="F17" s="677"/>
      <c r="G17" s="677"/>
      <c r="H17" s="677"/>
      <c r="I17" s="677"/>
      <c r="J17" s="677"/>
      <c r="K17" s="677"/>
      <c r="L17" s="677"/>
      <c r="M17" s="677"/>
      <c r="N17" s="677"/>
      <c r="O17" s="677"/>
      <c r="P17" s="677"/>
      <c r="Q17" s="678"/>
      <c r="R17" s="679">
        <v>24235</v>
      </c>
      <c r="S17" s="680"/>
      <c r="T17" s="680"/>
      <c r="U17" s="680"/>
      <c r="V17" s="680"/>
      <c r="W17" s="680"/>
      <c r="X17" s="680"/>
      <c r="Y17" s="681"/>
      <c r="Z17" s="682">
        <v>0.1</v>
      </c>
      <c r="AA17" s="682"/>
      <c r="AB17" s="682"/>
      <c r="AC17" s="682"/>
      <c r="AD17" s="683">
        <v>24235</v>
      </c>
      <c r="AE17" s="683"/>
      <c r="AF17" s="683"/>
      <c r="AG17" s="683"/>
      <c r="AH17" s="683"/>
      <c r="AI17" s="683"/>
      <c r="AJ17" s="683"/>
      <c r="AK17" s="683"/>
      <c r="AL17" s="684">
        <v>0.1</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241</v>
      </c>
      <c r="BH17" s="680"/>
      <c r="BI17" s="680"/>
      <c r="BJ17" s="680"/>
      <c r="BK17" s="680"/>
      <c r="BL17" s="680"/>
      <c r="BM17" s="680"/>
      <c r="BN17" s="681"/>
      <c r="BO17" s="682" t="s">
        <v>241</v>
      </c>
      <c r="BP17" s="682"/>
      <c r="BQ17" s="682"/>
      <c r="BR17" s="682"/>
      <c r="BS17" s="688" t="s">
        <v>181</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3023781</v>
      </c>
      <c r="CS17" s="680"/>
      <c r="CT17" s="680"/>
      <c r="CU17" s="680"/>
      <c r="CV17" s="680"/>
      <c r="CW17" s="680"/>
      <c r="CX17" s="680"/>
      <c r="CY17" s="681"/>
      <c r="CZ17" s="682">
        <v>10</v>
      </c>
      <c r="DA17" s="682"/>
      <c r="DB17" s="682"/>
      <c r="DC17" s="682"/>
      <c r="DD17" s="688" t="s">
        <v>181</v>
      </c>
      <c r="DE17" s="680"/>
      <c r="DF17" s="680"/>
      <c r="DG17" s="680"/>
      <c r="DH17" s="680"/>
      <c r="DI17" s="680"/>
      <c r="DJ17" s="680"/>
      <c r="DK17" s="680"/>
      <c r="DL17" s="680"/>
      <c r="DM17" s="680"/>
      <c r="DN17" s="680"/>
      <c r="DO17" s="680"/>
      <c r="DP17" s="681"/>
      <c r="DQ17" s="688">
        <v>2947319</v>
      </c>
      <c r="DR17" s="680"/>
      <c r="DS17" s="680"/>
      <c r="DT17" s="680"/>
      <c r="DU17" s="680"/>
      <c r="DV17" s="680"/>
      <c r="DW17" s="680"/>
      <c r="DX17" s="680"/>
      <c r="DY17" s="680"/>
      <c r="DZ17" s="680"/>
      <c r="EA17" s="680"/>
      <c r="EB17" s="680"/>
      <c r="EC17" s="689"/>
    </row>
    <row r="18" spans="2:133" ht="11.25" customHeight="1">
      <c r="B18" s="676" t="s">
        <v>270</v>
      </c>
      <c r="C18" s="677"/>
      <c r="D18" s="677"/>
      <c r="E18" s="677"/>
      <c r="F18" s="677"/>
      <c r="G18" s="677"/>
      <c r="H18" s="677"/>
      <c r="I18" s="677"/>
      <c r="J18" s="677"/>
      <c r="K18" s="677"/>
      <c r="L18" s="677"/>
      <c r="M18" s="677"/>
      <c r="N18" s="677"/>
      <c r="O18" s="677"/>
      <c r="P18" s="677"/>
      <c r="Q18" s="678"/>
      <c r="R18" s="679">
        <v>10143093</v>
      </c>
      <c r="S18" s="680"/>
      <c r="T18" s="680"/>
      <c r="U18" s="680"/>
      <c r="V18" s="680"/>
      <c r="W18" s="680"/>
      <c r="X18" s="680"/>
      <c r="Y18" s="681"/>
      <c r="Z18" s="682">
        <v>32.5</v>
      </c>
      <c r="AA18" s="682"/>
      <c r="AB18" s="682"/>
      <c r="AC18" s="682"/>
      <c r="AD18" s="683">
        <v>9017241</v>
      </c>
      <c r="AE18" s="683"/>
      <c r="AF18" s="683"/>
      <c r="AG18" s="683"/>
      <c r="AH18" s="683"/>
      <c r="AI18" s="683"/>
      <c r="AJ18" s="683"/>
      <c r="AK18" s="683"/>
      <c r="AL18" s="684">
        <v>54.5</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241</v>
      </c>
      <c r="BH18" s="680"/>
      <c r="BI18" s="680"/>
      <c r="BJ18" s="680"/>
      <c r="BK18" s="680"/>
      <c r="BL18" s="680"/>
      <c r="BM18" s="680"/>
      <c r="BN18" s="681"/>
      <c r="BO18" s="682" t="s">
        <v>181</v>
      </c>
      <c r="BP18" s="682"/>
      <c r="BQ18" s="682"/>
      <c r="BR18" s="682"/>
      <c r="BS18" s="688" t="s">
        <v>181</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241</v>
      </c>
      <c r="CS18" s="680"/>
      <c r="CT18" s="680"/>
      <c r="CU18" s="680"/>
      <c r="CV18" s="680"/>
      <c r="CW18" s="680"/>
      <c r="CX18" s="680"/>
      <c r="CY18" s="681"/>
      <c r="CZ18" s="682" t="s">
        <v>181</v>
      </c>
      <c r="DA18" s="682"/>
      <c r="DB18" s="682"/>
      <c r="DC18" s="682"/>
      <c r="DD18" s="688" t="s">
        <v>241</v>
      </c>
      <c r="DE18" s="680"/>
      <c r="DF18" s="680"/>
      <c r="DG18" s="680"/>
      <c r="DH18" s="680"/>
      <c r="DI18" s="680"/>
      <c r="DJ18" s="680"/>
      <c r="DK18" s="680"/>
      <c r="DL18" s="680"/>
      <c r="DM18" s="680"/>
      <c r="DN18" s="680"/>
      <c r="DO18" s="680"/>
      <c r="DP18" s="681"/>
      <c r="DQ18" s="688" t="s">
        <v>181</v>
      </c>
      <c r="DR18" s="680"/>
      <c r="DS18" s="680"/>
      <c r="DT18" s="680"/>
      <c r="DU18" s="680"/>
      <c r="DV18" s="680"/>
      <c r="DW18" s="680"/>
      <c r="DX18" s="680"/>
      <c r="DY18" s="680"/>
      <c r="DZ18" s="680"/>
      <c r="EA18" s="680"/>
      <c r="EB18" s="680"/>
      <c r="EC18" s="689"/>
    </row>
    <row r="19" spans="2:133" ht="11.25" customHeight="1">
      <c r="B19" s="676" t="s">
        <v>273</v>
      </c>
      <c r="C19" s="677"/>
      <c r="D19" s="677"/>
      <c r="E19" s="677"/>
      <c r="F19" s="677"/>
      <c r="G19" s="677"/>
      <c r="H19" s="677"/>
      <c r="I19" s="677"/>
      <c r="J19" s="677"/>
      <c r="K19" s="677"/>
      <c r="L19" s="677"/>
      <c r="M19" s="677"/>
      <c r="N19" s="677"/>
      <c r="O19" s="677"/>
      <c r="P19" s="677"/>
      <c r="Q19" s="678"/>
      <c r="R19" s="679">
        <v>9017241</v>
      </c>
      <c r="S19" s="680"/>
      <c r="T19" s="680"/>
      <c r="U19" s="680"/>
      <c r="V19" s="680"/>
      <c r="W19" s="680"/>
      <c r="X19" s="680"/>
      <c r="Y19" s="681"/>
      <c r="Z19" s="682">
        <v>28.9</v>
      </c>
      <c r="AA19" s="682"/>
      <c r="AB19" s="682"/>
      <c r="AC19" s="682"/>
      <c r="AD19" s="683">
        <v>9017241</v>
      </c>
      <c r="AE19" s="683"/>
      <c r="AF19" s="683"/>
      <c r="AG19" s="683"/>
      <c r="AH19" s="683"/>
      <c r="AI19" s="683"/>
      <c r="AJ19" s="683"/>
      <c r="AK19" s="683"/>
      <c r="AL19" s="684">
        <v>54.5</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13901</v>
      </c>
      <c r="BH19" s="680"/>
      <c r="BI19" s="680"/>
      <c r="BJ19" s="680"/>
      <c r="BK19" s="680"/>
      <c r="BL19" s="680"/>
      <c r="BM19" s="680"/>
      <c r="BN19" s="681"/>
      <c r="BO19" s="682">
        <v>0.2</v>
      </c>
      <c r="BP19" s="682"/>
      <c r="BQ19" s="682"/>
      <c r="BR19" s="682"/>
      <c r="BS19" s="688" t="s">
        <v>241</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241</v>
      </c>
      <c r="CS19" s="680"/>
      <c r="CT19" s="680"/>
      <c r="CU19" s="680"/>
      <c r="CV19" s="680"/>
      <c r="CW19" s="680"/>
      <c r="CX19" s="680"/>
      <c r="CY19" s="681"/>
      <c r="CZ19" s="682" t="s">
        <v>241</v>
      </c>
      <c r="DA19" s="682"/>
      <c r="DB19" s="682"/>
      <c r="DC19" s="682"/>
      <c r="DD19" s="688" t="s">
        <v>181</v>
      </c>
      <c r="DE19" s="680"/>
      <c r="DF19" s="680"/>
      <c r="DG19" s="680"/>
      <c r="DH19" s="680"/>
      <c r="DI19" s="680"/>
      <c r="DJ19" s="680"/>
      <c r="DK19" s="680"/>
      <c r="DL19" s="680"/>
      <c r="DM19" s="680"/>
      <c r="DN19" s="680"/>
      <c r="DO19" s="680"/>
      <c r="DP19" s="681"/>
      <c r="DQ19" s="688" t="s">
        <v>181</v>
      </c>
      <c r="DR19" s="680"/>
      <c r="DS19" s="680"/>
      <c r="DT19" s="680"/>
      <c r="DU19" s="680"/>
      <c r="DV19" s="680"/>
      <c r="DW19" s="680"/>
      <c r="DX19" s="680"/>
      <c r="DY19" s="680"/>
      <c r="DZ19" s="680"/>
      <c r="EA19" s="680"/>
      <c r="EB19" s="680"/>
      <c r="EC19" s="689"/>
    </row>
    <row r="20" spans="2:133" ht="11.25" customHeight="1">
      <c r="B20" s="676" t="s">
        <v>276</v>
      </c>
      <c r="C20" s="677"/>
      <c r="D20" s="677"/>
      <c r="E20" s="677"/>
      <c r="F20" s="677"/>
      <c r="G20" s="677"/>
      <c r="H20" s="677"/>
      <c r="I20" s="677"/>
      <c r="J20" s="677"/>
      <c r="K20" s="677"/>
      <c r="L20" s="677"/>
      <c r="M20" s="677"/>
      <c r="N20" s="677"/>
      <c r="O20" s="677"/>
      <c r="P20" s="677"/>
      <c r="Q20" s="678"/>
      <c r="R20" s="679">
        <v>1125852</v>
      </c>
      <c r="S20" s="680"/>
      <c r="T20" s="680"/>
      <c r="U20" s="680"/>
      <c r="V20" s="680"/>
      <c r="W20" s="680"/>
      <c r="X20" s="680"/>
      <c r="Y20" s="681"/>
      <c r="Z20" s="682">
        <v>3.6</v>
      </c>
      <c r="AA20" s="682"/>
      <c r="AB20" s="682"/>
      <c r="AC20" s="682"/>
      <c r="AD20" s="683" t="s">
        <v>181</v>
      </c>
      <c r="AE20" s="683"/>
      <c r="AF20" s="683"/>
      <c r="AG20" s="683"/>
      <c r="AH20" s="683"/>
      <c r="AI20" s="683"/>
      <c r="AJ20" s="683"/>
      <c r="AK20" s="683"/>
      <c r="AL20" s="684" t="s">
        <v>241</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13901</v>
      </c>
      <c r="BH20" s="680"/>
      <c r="BI20" s="680"/>
      <c r="BJ20" s="680"/>
      <c r="BK20" s="680"/>
      <c r="BL20" s="680"/>
      <c r="BM20" s="680"/>
      <c r="BN20" s="681"/>
      <c r="BO20" s="682">
        <v>0.2</v>
      </c>
      <c r="BP20" s="682"/>
      <c r="BQ20" s="682"/>
      <c r="BR20" s="682"/>
      <c r="BS20" s="688" t="s">
        <v>181</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30314423</v>
      </c>
      <c r="CS20" s="680"/>
      <c r="CT20" s="680"/>
      <c r="CU20" s="680"/>
      <c r="CV20" s="680"/>
      <c r="CW20" s="680"/>
      <c r="CX20" s="680"/>
      <c r="CY20" s="681"/>
      <c r="CZ20" s="682">
        <v>100</v>
      </c>
      <c r="DA20" s="682"/>
      <c r="DB20" s="682"/>
      <c r="DC20" s="682"/>
      <c r="DD20" s="688">
        <v>6249458</v>
      </c>
      <c r="DE20" s="680"/>
      <c r="DF20" s="680"/>
      <c r="DG20" s="680"/>
      <c r="DH20" s="680"/>
      <c r="DI20" s="680"/>
      <c r="DJ20" s="680"/>
      <c r="DK20" s="680"/>
      <c r="DL20" s="680"/>
      <c r="DM20" s="680"/>
      <c r="DN20" s="680"/>
      <c r="DO20" s="680"/>
      <c r="DP20" s="681"/>
      <c r="DQ20" s="688">
        <v>19114479</v>
      </c>
      <c r="DR20" s="680"/>
      <c r="DS20" s="680"/>
      <c r="DT20" s="680"/>
      <c r="DU20" s="680"/>
      <c r="DV20" s="680"/>
      <c r="DW20" s="680"/>
      <c r="DX20" s="680"/>
      <c r="DY20" s="680"/>
      <c r="DZ20" s="680"/>
      <c r="EA20" s="680"/>
      <c r="EB20" s="680"/>
      <c r="EC20" s="689"/>
    </row>
    <row r="21" spans="2:133" ht="11.25" customHeight="1">
      <c r="B21" s="676" t="s">
        <v>279</v>
      </c>
      <c r="C21" s="677"/>
      <c r="D21" s="677"/>
      <c r="E21" s="677"/>
      <c r="F21" s="677"/>
      <c r="G21" s="677"/>
      <c r="H21" s="677"/>
      <c r="I21" s="677"/>
      <c r="J21" s="677"/>
      <c r="K21" s="677"/>
      <c r="L21" s="677"/>
      <c r="M21" s="677"/>
      <c r="N21" s="677"/>
      <c r="O21" s="677"/>
      <c r="P21" s="677"/>
      <c r="Q21" s="678"/>
      <c r="R21" s="679" t="s">
        <v>181</v>
      </c>
      <c r="S21" s="680"/>
      <c r="T21" s="680"/>
      <c r="U21" s="680"/>
      <c r="V21" s="680"/>
      <c r="W21" s="680"/>
      <c r="X21" s="680"/>
      <c r="Y21" s="681"/>
      <c r="Z21" s="682" t="s">
        <v>181</v>
      </c>
      <c r="AA21" s="682"/>
      <c r="AB21" s="682"/>
      <c r="AC21" s="682"/>
      <c r="AD21" s="683" t="s">
        <v>181</v>
      </c>
      <c r="AE21" s="683"/>
      <c r="AF21" s="683"/>
      <c r="AG21" s="683"/>
      <c r="AH21" s="683"/>
      <c r="AI21" s="683"/>
      <c r="AJ21" s="683"/>
      <c r="AK21" s="683"/>
      <c r="AL21" s="684" t="s">
        <v>181</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v>13901</v>
      </c>
      <c r="BH21" s="680"/>
      <c r="BI21" s="680"/>
      <c r="BJ21" s="680"/>
      <c r="BK21" s="680"/>
      <c r="BL21" s="680"/>
      <c r="BM21" s="680"/>
      <c r="BN21" s="681"/>
      <c r="BO21" s="682">
        <v>0.2</v>
      </c>
      <c r="BP21" s="682"/>
      <c r="BQ21" s="682"/>
      <c r="BR21" s="682"/>
      <c r="BS21" s="688" t="s">
        <v>241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281</v>
      </c>
      <c r="C22" s="677"/>
      <c r="D22" s="677"/>
      <c r="E22" s="677"/>
      <c r="F22" s="677"/>
      <c r="G22" s="677"/>
      <c r="H22" s="677"/>
      <c r="I22" s="677"/>
      <c r="J22" s="677"/>
      <c r="K22" s="677"/>
      <c r="L22" s="677"/>
      <c r="M22" s="677"/>
      <c r="N22" s="677"/>
      <c r="O22" s="677"/>
      <c r="P22" s="677"/>
      <c r="Q22" s="678"/>
      <c r="R22" s="679">
        <v>17196942</v>
      </c>
      <c r="S22" s="680"/>
      <c r="T22" s="680"/>
      <c r="U22" s="680"/>
      <c r="V22" s="680"/>
      <c r="W22" s="680"/>
      <c r="X22" s="680"/>
      <c r="Y22" s="681"/>
      <c r="Z22" s="682">
        <v>55.1</v>
      </c>
      <c r="AA22" s="682"/>
      <c r="AB22" s="682"/>
      <c r="AC22" s="682"/>
      <c r="AD22" s="683">
        <v>16071090</v>
      </c>
      <c r="AE22" s="683"/>
      <c r="AF22" s="683"/>
      <c r="AG22" s="683"/>
      <c r="AH22" s="683"/>
      <c r="AI22" s="683"/>
      <c r="AJ22" s="683"/>
      <c r="AK22" s="683"/>
      <c r="AL22" s="684">
        <v>97.1</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181</v>
      </c>
      <c r="BH22" s="680"/>
      <c r="BI22" s="680"/>
      <c r="BJ22" s="680"/>
      <c r="BK22" s="680"/>
      <c r="BL22" s="680"/>
      <c r="BM22" s="680"/>
      <c r="BN22" s="681"/>
      <c r="BO22" s="682" t="s">
        <v>181</v>
      </c>
      <c r="BP22" s="682"/>
      <c r="BQ22" s="682"/>
      <c r="BR22" s="682"/>
      <c r="BS22" s="688" t="s">
        <v>181</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284</v>
      </c>
      <c r="C23" s="677"/>
      <c r="D23" s="677"/>
      <c r="E23" s="677"/>
      <c r="F23" s="677"/>
      <c r="G23" s="677"/>
      <c r="H23" s="677"/>
      <c r="I23" s="677"/>
      <c r="J23" s="677"/>
      <c r="K23" s="677"/>
      <c r="L23" s="677"/>
      <c r="M23" s="677"/>
      <c r="N23" s="677"/>
      <c r="O23" s="677"/>
      <c r="P23" s="677"/>
      <c r="Q23" s="678"/>
      <c r="R23" s="679">
        <v>4349</v>
      </c>
      <c r="S23" s="680"/>
      <c r="T23" s="680"/>
      <c r="U23" s="680"/>
      <c r="V23" s="680"/>
      <c r="W23" s="680"/>
      <c r="X23" s="680"/>
      <c r="Y23" s="681"/>
      <c r="Z23" s="682">
        <v>0</v>
      </c>
      <c r="AA23" s="682"/>
      <c r="AB23" s="682"/>
      <c r="AC23" s="682"/>
      <c r="AD23" s="683">
        <v>4349</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181</v>
      </c>
      <c r="BH23" s="680"/>
      <c r="BI23" s="680"/>
      <c r="BJ23" s="680"/>
      <c r="BK23" s="680"/>
      <c r="BL23" s="680"/>
      <c r="BM23" s="680"/>
      <c r="BN23" s="681"/>
      <c r="BO23" s="682" t="s">
        <v>181</v>
      </c>
      <c r="BP23" s="682"/>
      <c r="BQ23" s="682"/>
      <c r="BR23" s="682"/>
      <c r="BS23" s="688" t="s">
        <v>241</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c r="B24" s="676" t="s">
        <v>291</v>
      </c>
      <c r="C24" s="677"/>
      <c r="D24" s="677"/>
      <c r="E24" s="677"/>
      <c r="F24" s="677"/>
      <c r="G24" s="677"/>
      <c r="H24" s="677"/>
      <c r="I24" s="677"/>
      <c r="J24" s="677"/>
      <c r="K24" s="677"/>
      <c r="L24" s="677"/>
      <c r="M24" s="677"/>
      <c r="N24" s="677"/>
      <c r="O24" s="677"/>
      <c r="P24" s="677"/>
      <c r="Q24" s="678"/>
      <c r="R24" s="679">
        <v>39460</v>
      </c>
      <c r="S24" s="680"/>
      <c r="T24" s="680"/>
      <c r="U24" s="680"/>
      <c r="V24" s="680"/>
      <c r="W24" s="680"/>
      <c r="X24" s="680"/>
      <c r="Y24" s="681"/>
      <c r="Z24" s="682">
        <v>0.1</v>
      </c>
      <c r="AA24" s="682"/>
      <c r="AB24" s="682"/>
      <c r="AC24" s="682"/>
      <c r="AD24" s="683" t="s">
        <v>241</v>
      </c>
      <c r="AE24" s="683"/>
      <c r="AF24" s="683"/>
      <c r="AG24" s="683"/>
      <c r="AH24" s="683"/>
      <c r="AI24" s="683"/>
      <c r="AJ24" s="683"/>
      <c r="AK24" s="683"/>
      <c r="AL24" s="684" t="s">
        <v>241</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181</v>
      </c>
      <c r="BH24" s="680"/>
      <c r="BI24" s="680"/>
      <c r="BJ24" s="680"/>
      <c r="BK24" s="680"/>
      <c r="BL24" s="680"/>
      <c r="BM24" s="680"/>
      <c r="BN24" s="681"/>
      <c r="BO24" s="682" t="s">
        <v>181</v>
      </c>
      <c r="BP24" s="682"/>
      <c r="BQ24" s="682"/>
      <c r="BR24" s="682"/>
      <c r="BS24" s="688" t="s">
        <v>241</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11694335</v>
      </c>
      <c r="CS24" s="669"/>
      <c r="CT24" s="669"/>
      <c r="CU24" s="669"/>
      <c r="CV24" s="669"/>
      <c r="CW24" s="669"/>
      <c r="CX24" s="669"/>
      <c r="CY24" s="670"/>
      <c r="CZ24" s="673">
        <v>38.6</v>
      </c>
      <c r="DA24" s="674"/>
      <c r="DB24" s="674"/>
      <c r="DC24" s="693"/>
      <c r="DD24" s="712">
        <v>8467342</v>
      </c>
      <c r="DE24" s="669"/>
      <c r="DF24" s="669"/>
      <c r="DG24" s="669"/>
      <c r="DH24" s="669"/>
      <c r="DI24" s="669"/>
      <c r="DJ24" s="669"/>
      <c r="DK24" s="670"/>
      <c r="DL24" s="712">
        <v>8464934</v>
      </c>
      <c r="DM24" s="669"/>
      <c r="DN24" s="669"/>
      <c r="DO24" s="669"/>
      <c r="DP24" s="669"/>
      <c r="DQ24" s="669"/>
      <c r="DR24" s="669"/>
      <c r="DS24" s="669"/>
      <c r="DT24" s="669"/>
      <c r="DU24" s="669"/>
      <c r="DV24" s="670"/>
      <c r="DW24" s="673">
        <v>48.9</v>
      </c>
      <c r="DX24" s="674"/>
      <c r="DY24" s="674"/>
      <c r="DZ24" s="674"/>
      <c r="EA24" s="674"/>
      <c r="EB24" s="674"/>
      <c r="EC24" s="675"/>
    </row>
    <row r="25" spans="2:133" ht="11.25" customHeight="1">
      <c r="B25" s="676" t="s">
        <v>294</v>
      </c>
      <c r="C25" s="677"/>
      <c r="D25" s="677"/>
      <c r="E25" s="677"/>
      <c r="F25" s="677"/>
      <c r="G25" s="677"/>
      <c r="H25" s="677"/>
      <c r="I25" s="677"/>
      <c r="J25" s="677"/>
      <c r="K25" s="677"/>
      <c r="L25" s="677"/>
      <c r="M25" s="677"/>
      <c r="N25" s="677"/>
      <c r="O25" s="677"/>
      <c r="P25" s="677"/>
      <c r="Q25" s="678"/>
      <c r="R25" s="679">
        <v>301129</v>
      </c>
      <c r="S25" s="680"/>
      <c r="T25" s="680"/>
      <c r="U25" s="680"/>
      <c r="V25" s="680"/>
      <c r="W25" s="680"/>
      <c r="X25" s="680"/>
      <c r="Y25" s="681"/>
      <c r="Z25" s="682">
        <v>1</v>
      </c>
      <c r="AA25" s="682"/>
      <c r="AB25" s="682"/>
      <c r="AC25" s="682"/>
      <c r="AD25" s="683">
        <v>51037</v>
      </c>
      <c r="AE25" s="683"/>
      <c r="AF25" s="683"/>
      <c r="AG25" s="683"/>
      <c r="AH25" s="683"/>
      <c r="AI25" s="683"/>
      <c r="AJ25" s="683"/>
      <c r="AK25" s="683"/>
      <c r="AL25" s="684">
        <v>0.3</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241</v>
      </c>
      <c r="BH25" s="680"/>
      <c r="BI25" s="680"/>
      <c r="BJ25" s="680"/>
      <c r="BK25" s="680"/>
      <c r="BL25" s="680"/>
      <c r="BM25" s="680"/>
      <c r="BN25" s="681"/>
      <c r="BO25" s="682" t="s">
        <v>241</v>
      </c>
      <c r="BP25" s="682"/>
      <c r="BQ25" s="682"/>
      <c r="BR25" s="682"/>
      <c r="BS25" s="688" t="s">
        <v>181</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4377707</v>
      </c>
      <c r="CS25" s="715"/>
      <c r="CT25" s="715"/>
      <c r="CU25" s="715"/>
      <c r="CV25" s="715"/>
      <c r="CW25" s="715"/>
      <c r="CX25" s="715"/>
      <c r="CY25" s="716"/>
      <c r="CZ25" s="684">
        <v>14.4</v>
      </c>
      <c r="DA25" s="713"/>
      <c r="DB25" s="713"/>
      <c r="DC25" s="717"/>
      <c r="DD25" s="688">
        <v>4160096</v>
      </c>
      <c r="DE25" s="715"/>
      <c r="DF25" s="715"/>
      <c r="DG25" s="715"/>
      <c r="DH25" s="715"/>
      <c r="DI25" s="715"/>
      <c r="DJ25" s="715"/>
      <c r="DK25" s="716"/>
      <c r="DL25" s="688">
        <v>4160046</v>
      </c>
      <c r="DM25" s="715"/>
      <c r="DN25" s="715"/>
      <c r="DO25" s="715"/>
      <c r="DP25" s="715"/>
      <c r="DQ25" s="715"/>
      <c r="DR25" s="715"/>
      <c r="DS25" s="715"/>
      <c r="DT25" s="715"/>
      <c r="DU25" s="715"/>
      <c r="DV25" s="716"/>
      <c r="DW25" s="684">
        <v>24</v>
      </c>
      <c r="DX25" s="713"/>
      <c r="DY25" s="713"/>
      <c r="DZ25" s="713"/>
      <c r="EA25" s="713"/>
      <c r="EB25" s="713"/>
      <c r="EC25" s="714"/>
    </row>
    <row r="26" spans="2:133" ht="11.25" customHeight="1">
      <c r="B26" s="676" t="s">
        <v>297</v>
      </c>
      <c r="C26" s="677"/>
      <c r="D26" s="677"/>
      <c r="E26" s="677"/>
      <c r="F26" s="677"/>
      <c r="G26" s="677"/>
      <c r="H26" s="677"/>
      <c r="I26" s="677"/>
      <c r="J26" s="677"/>
      <c r="K26" s="677"/>
      <c r="L26" s="677"/>
      <c r="M26" s="677"/>
      <c r="N26" s="677"/>
      <c r="O26" s="677"/>
      <c r="P26" s="677"/>
      <c r="Q26" s="678"/>
      <c r="R26" s="679">
        <v>145397</v>
      </c>
      <c r="S26" s="680"/>
      <c r="T26" s="680"/>
      <c r="U26" s="680"/>
      <c r="V26" s="680"/>
      <c r="W26" s="680"/>
      <c r="X26" s="680"/>
      <c r="Y26" s="681"/>
      <c r="Z26" s="682">
        <v>0.5</v>
      </c>
      <c r="AA26" s="682"/>
      <c r="AB26" s="682"/>
      <c r="AC26" s="682"/>
      <c r="AD26" s="683" t="s">
        <v>181</v>
      </c>
      <c r="AE26" s="683"/>
      <c r="AF26" s="683"/>
      <c r="AG26" s="683"/>
      <c r="AH26" s="683"/>
      <c r="AI26" s="683"/>
      <c r="AJ26" s="683"/>
      <c r="AK26" s="683"/>
      <c r="AL26" s="684" t="s">
        <v>241</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241</v>
      </c>
      <c r="BH26" s="680"/>
      <c r="BI26" s="680"/>
      <c r="BJ26" s="680"/>
      <c r="BK26" s="680"/>
      <c r="BL26" s="680"/>
      <c r="BM26" s="680"/>
      <c r="BN26" s="681"/>
      <c r="BO26" s="682" t="s">
        <v>181</v>
      </c>
      <c r="BP26" s="682"/>
      <c r="BQ26" s="682"/>
      <c r="BR26" s="682"/>
      <c r="BS26" s="688" t="s">
        <v>241</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3133350</v>
      </c>
      <c r="CS26" s="680"/>
      <c r="CT26" s="680"/>
      <c r="CU26" s="680"/>
      <c r="CV26" s="680"/>
      <c r="CW26" s="680"/>
      <c r="CX26" s="680"/>
      <c r="CY26" s="681"/>
      <c r="CZ26" s="684">
        <v>10.3</v>
      </c>
      <c r="DA26" s="713"/>
      <c r="DB26" s="713"/>
      <c r="DC26" s="717"/>
      <c r="DD26" s="688">
        <v>2961833</v>
      </c>
      <c r="DE26" s="680"/>
      <c r="DF26" s="680"/>
      <c r="DG26" s="680"/>
      <c r="DH26" s="680"/>
      <c r="DI26" s="680"/>
      <c r="DJ26" s="680"/>
      <c r="DK26" s="681"/>
      <c r="DL26" s="688" t="s">
        <v>181</v>
      </c>
      <c r="DM26" s="680"/>
      <c r="DN26" s="680"/>
      <c r="DO26" s="680"/>
      <c r="DP26" s="680"/>
      <c r="DQ26" s="680"/>
      <c r="DR26" s="680"/>
      <c r="DS26" s="680"/>
      <c r="DT26" s="680"/>
      <c r="DU26" s="680"/>
      <c r="DV26" s="681"/>
      <c r="DW26" s="684" t="s">
        <v>181</v>
      </c>
      <c r="DX26" s="713"/>
      <c r="DY26" s="713"/>
      <c r="DZ26" s="713"/>
      <c r="EA26" s="713"/>
      <c r="EB26" s="713"/>
      <c r="EC26" s="714"/>
    </row>
    <row r="27" spans="2:133" ht="11.25" customHeight="1">
      <c r="B27" s="676" t="s">
        <v>300</v>
      </c>
      <c r="C27" s="677"/>
      <c r="D27" s="677"/>
      <c r="E27" s="677"/>
      <c r="F27" s="677"/>
      <c r="G27" s="677"/>
      <c r="H27" s="677"/>
      <c r="I27" s="677"/>
      <c r="J27" s="677"/>
      <c r="K27" s="677"/>
      <c r="L27" s="677"/>
      <c r="M27" s="677"/>
      <c r="N27" s="677"/>
      <c r="O27" s="677"/>
      <c r="P27" s="677"/>
      <c r="Q27" s="678"/>
      <c r="R27" s="679">
        <v>2668537</v>
      </c>
      <c r="S27" s="680"/>
      <c r="T27" s="680"/>
      <c r="U27" s="680"/>
      <c r="V27" s="680"/>
      <c r="W27" s="680"/>
      <c r="X27" s="680"/>
      <c r="Y27" s="681"/>
      <c r="Z27" s="682">
        <v>8.6</v>
      </c>
      <c r="AA27" s="682"/>
      <c r="AB27" s="682"/>
      <c r="AC27" s="682"/>
      <c r="AD27" s="683" t="s">
        <v>181</v>
      </c>
      <c r="AE27" s="683"/>
      <c r="AF27" s="683"/>
      <c r="AG27" s="683"/>
      <c r="AH27" s="683"/>
      <c r="AI27" s="683"/>
      <c r="AJ27" s="683"/>
      <c r="AK27" s="683"/>
      <c r="AL27" s="684" t="s">
        <v>181</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5740064</v>
      </c>
      <c r="BH27" s="680"/>
      <c r="BI27" s="680"/>
      <c r="BJ27" s="680"/>
      <c r="BK27" s="680"/>
      <c r="BL27" s="680"/>
      <c r="BM27" s="680"/>
      <c r="BN27" s="681"/>
      <c r="BO27" s="682">
        <v>100</v>
      </c>
      <c r="BP27" s="682"/>
      <c r="BQ27" s="682"/>
      <c r="BR27" s="682"/>
      <c r="BS27" s="688">
        <v>36844</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4292847</v>
      </c>
      <c r="CS27" s="715"/>
      <c r="CT27" s="715"/>
      <c r="CU27" s="715"/>
      <c r="CV27" s="715"/>
      <c r="CW27" s="715"/>
      <c r="CX27" s="715"/>
      <c r="CY27" s="716"/>
      <c r="CZ27" s="684">
        <v>14.2</v>
      </c>
      <c r="DA27" s="713"/>
      <c r="DB27" s="713"/>
      <c r="DC27" s="717"/>
      <c r="DD27" s="688">
        <v>1359927</v>
      </c>
      <c r="DE27" s="715"/>
      <c r="DF27" s="715"/>
      <c r="DG27" s="715"/>
      <c r="DH27" s="715"/>
      <c r="DI27" s="715"/>
      <c r="DJ27" s="715"/>
      <c r="DK27" s="716"/>
      <c r="DL27" s="688">
        <v>1357569</v>
      </c>
      <c r="DM27" s="715"/>
      <c r="DN27" s="715"/>
      <c r="DO27" s="715"/>
      <c r="DP27" s="715"/>
      <c r="DQ27" s="715"/>
      <c r="DR27" s="715"/>
      <c r="DS27" s="715"/>
      <c r="DT27" s="715"/>
      <c r="DU27" s="715"/>
      <c r="DV27" s="716"/>
      <c r="DW27" s="684">
        <v>7.8</v>
      </c>
      <c r="DX27" s="713"/>
      <c r="DY27" s="713"/>
      <c r="DZ27" s="713"/>
      <c r="EA27" s="713"/>
      <c r="EB27" s="713"/>
      <c r="EC27" s="714"/>
    </row>
    <row r="28" spans="2:133" ht="11.25" customHeight="1">
      <c r="B28" s="721" t="s">
        <v>303</v>
      </c>
      <c r="C28" s="722"/>
      <c r="D28" s="722"/>
      <c r="E28" s="722"/>
      <c r="F28" s="722"/>
      <c r="G28" s="722"/>
      <c r="H28" s="722"/>
      <c r="I28" s="722"/>
      <c r="J28" s="722"/>
      <c r="K28" s="722"/>
      <c r="L28" s="722"/>
      <c r="M28" s="722"/>
      <c r="N28" s="722"/>
      <c r="O28" s="722"/>
      <c r="P28" s="722"/>
      <c r="Q28" s="723"/>
      <c r="R28" s="679">
        <v>395732</v>
      </c>
      <c r="S28" s="680"/>
      <c r="T28" s="680"/>
      <c r="U28" s="680"/>
      <c r="V28" s="680"/>
      <c r="W28" s="680"/>
      <c r="X28" s="680"/>
      <c r="Y28" s="681"/>
      <c r="Z28" s="682">
        <v>1.3</v>
      </c>
      <c r="AA28" s="682"/>
      <c r="AB28" s="682"/>
      <c r="AC28" s="682"/>
      <c r="AD28" s="683">
        <v>395732</v>
      </c>
      <c r="AE28" s="683"/>
      <c r="AF28" s="683"/>
      <c r="AG28" s="683"/>
      <c r="AH28" s="683"/>
      <c r="AI28" s="683"/>
      <c r="AJ28" s="683"/>
      <c r="AK28" s="683"/>
      <c r="AL28" s="684">
        <v>2.4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3023781</v>
      </c>
      <c r="CS28" s="680"/>
      <c r="CT28" s="680"/>
      <c r="CU28" s="680"/>
      <c r="CV28" s="680"/>
      <c r="CW28" s="680"/>
      <c r="CX28" s="680"/>
      <c r="CY28" s="681"/>
      <c r="CZ28" s="684">
        <v>10</v>
      </c>
      <c r="DA28" s="713"/>
      <c r="DB28" s="713"/>
      <c r="DC28" s="717"/>
      <c r="DD28" s="688">
        <v>2947319</v>
      </c>
      <c r="DE28" s="680"/>
      <c r="DF28" s="680"/>
      <c r="DG28" s="680"/>
      <c r="DH28" s="680"/>
      <c r="DI28" s="680"/>
      <c r="DJ28" s="680"/>
      <c r="DK28" s="681"/>
      <c r="DL28" s="688">
        <v>2947319</v>
      </c>
      <c r="DM28" s="680"/>
      <c r="DN28" s="680"/>
      <c r="DO28" s="680"/>
      <c r="DP28" s="680"/>
      <c r="DQ28" s="680"/>
      <c r="DR28" s="680"/>
      <c r="DS28" s="680"/>
      <c r="DT28" s="680"/>
      <c r="DU28" s="680"/>
      <c r="DV28" s="681"/>
      <c r="DW28" s="684">
        <v>17</v>
      </c>
      <c r="DX28" s="713"/>
      <c r="DY28" s="713"/>
      <c r="DZ28" s="713"/>
      <c r="EA28" s="713"/>
      <c r="EB28" s="713"/>
      <c r="EC28" s="714"/>
    </row>
    <row r="29" spans="2:133" ht="11.25" customHeight="1">
      <c r="B29" s="676" t="s">
        <v>305</v>
      </c>
      <c r="C29" s="677"/>
      <c r="D29" s="677"/>
      <c r="E29" s="677"/>
      <c r="F29" s="677"/>
      <c r="G29" s="677"/>
      <c r="H29" s="677"/>
      <c r="I29" s="677"/>
      <c r="J29" s="677"/>
      <c r="K29" s="677"/>
      <c r="L29" s="677"/>
      <c r="M29" s="677"/>
      <c r="N29" s="677"/>
      <c r="O29" s="677"/>
      <c r="P29" s="677"/>
      <c r="Q29" s="678"/>
      <c r="R29" s="679">
        <v>2151507</v>
      </c>
      <c r="S29" s="680"/>
      <c r="T29" s="680"/>
      <c r="U29" s="680"/>
      <c r="V29" s="680"/>
      <c r="W29" s="680"/>
      <c r="X29" s="680"/>
      <c r="Y29" s="681"/>
      <c r="Z29" s="682">
        <v>6.9</v>
      </c>
      <c r="AA29" s="682"/>
      <c r="AB29" s="682"/>
      <c r="AC29" s="682"/>
      <c r="AD29" s="683" t="s">
        <v>241</v>
      </c>
      <c r="AE29" s="683"/>
      <c r="AF29" s="683"/>
      <c r="AG29" s="683"/>
      <c r="AH29" s="683"/>
      <c r="AI29" s="683"/>
      <c r="AJ29" s="683"/>
      <c r="AK29" s="683"/>
      <c r="AL29" s="684" t="s">
        <v>241</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70</v>
      </c>
      <c r="CG29" s="695"/>
      <c r="CH29" s="695"/>
      <c r="CI29" s="695"/>
      <c r="CJ29" s="695"/>
      <c r="CK29" s="695"/>
      <c r="CL29" s="695"/>
      <c r="CM29" s="695"/>
      <c r="CN29" s="695"/>
      <c r="CO29" s="695"/>
      <c r="CP29" s="695"/>
      <c r="CQ29" s="696"/>
      <c r="CR29" s="679">
        <v>3023781</v>
      </c>
      <c r="CS29" s="715"/>
      <c r="CT29" s="715"/>
      <c r="CU29" s="715"/>
      <c r="CV29" s="715"/>
      <c r="CW29" s="715"/>
      <c r="CX29" s="715"/>
      <c r="CY29" s="716"/>
      <c r="CZ29" s="684">
        <v>10</v>
      </c>
      <c r="DA29" s="713"/>
      <c r="DB29" s="713"/>
      <c r="DC29" s="717"/>
      <c r="DD29" s="688">
        <v>2947319</v>
      </c>
      <c r="DE29" s="715"/>
      <c r="DF29" s="715"/>
      <c r="DG29" s="715"/>
      <c r="DH29" s="715"/>
      <c r="DI29" s="715"/>
      <c r="DJ29" s="715"/>
      <c r="DK29" s="716"/>
      <c r="DL29" s="688">
        <v>2947319</v>
      </c>
      <c r="DM29" s="715"/>
      <c r="DN29" s="715"/>
      <c r="DO29" s="715"/>
      <c r="DP29" s="715"/>
      <c r="DQ29" s="715"/>
      <c r="DR29" s="715"/>
      <c r="DS29" s="715"/>
      <c r="DT29" s="715"/>
      <c r="DU29" s="715"/>
      <c r="DV29" s="716"/>
      <c r="DW29" s="684">
        <v>17</v>
      </c>
      <c r="DX29" s="713"/>
      <c r="DY29" s="713"/>
      <c r="DZ29" s="713"/>
      <c r="EA29" s="713"/>
      <c r="EB29" s="713"/>
      <c r="EC29" s="714"/>
    </row>
    <row r="30" spans="2:133" ht="11.25" customHeight="1">
      <c r="B30" s="676" t="s">
        <v>309</v>
      </c>
      <c r="C30" s="677"/>
      <c r="D30" s="677"/>
      <c r="E30" s="677"/>
      <c r="F30" s="677"/>
      <c r="G30" s="677"/>
      <c r="H30" s="677"/>
      <c r="I30" s="677"/>
      <c r="J30" s="677"/>
      <c r="K30" s="677"/>
      <c r="L30" s="677"/>
      <c r="M30" s="677"/>
      <c r="N30" s="677"/>
      <c r="O30" s="677"/>
      <c r="P30" s="677"/>
      <c r="Q30" s="678"/>
      <c r="R30" s="679">
        <v>92028</v>
      </c>
      <c r="S30" s="680"/>
      <c r="T30" s="680"/>
      <c r="U30" s="680"/>
      <c r="V30" s="680"/>
      <c r="W30" s="680"/>
      <c r="X30" s="680"/>
      <c r="Y30" s="681"/>
      <c r="Z30" s="682">
        <v>0.3</v>
      </c>
      <c r="AA30" s="682"/>
      <c r="AB30" s="682"/>
      <c r="AC30" s="682"/>
      <c r="AD30" s="683">
        <v>20467</v>
      </c>
      <c r="AE30" s="683"/>
      <c r="AF30" s="683"/>
      <c r="AG30" s="683"/>
      <c r="AH30" s="683"/>
      <c r="AI30" s="683"/>
      <c r="AJ30" s="683"/>
      <c r="AK30" s="683"/>
      <c r="AL30" s="684">
        <v>0.1</v>
      </c>
      <c r="AM30" s="685"/>
      <c r="AN30" s="685"/>
      <c r="AO30" s="686"/>
      <c r="AP30" s="727" t="s">
        <v>310</v>
      </c>
      <c r="AQ30" s="728"/>
      <c r="AR30" s="728"/>
      <c r="AS30" s="728"/>
      <c r="AT30" s="733" t="s">
        <v>311</v>
      </c>
      <c r="AU30" s="230"/>
      <c r="AV30" s="230"/>
      <c r="AW30" s="230"/>
      <c r="AX30" s="665" t="s">
        <v>189</v>
      </c>
      <c r="AY30" s="666"/>
      <c r="AZ30" s="666"/>
      <c r="BA30" s="666"/>
      <c r="BB30" s="666"/>
      <c r="BC30" s="666"/>
      <c r="BD30" s="666"/>
      <c r="BE30" s="666"/>
      <c r="BF30" s="667"/>
      <c r="BG30" s="739">
        <v>98.8</v>
      </c>
      <c r="BH30" s="740"/>
      <c r="BI30" s="740"/>
      <c r="BJ30" s="740"/>
      <c r="BK30" s="740"/>
      <c r="BL30" s="740"/>
      <c r="BM30" s="674">
        <v>94.5</v>
      </c>
      <c r="BN30" s="740"/>
      <c r="BO30" s="740"/>
      <c r="BP30" s="740"/>
      <c r="BQ30" s="741"/>
      <c r="BR30" s="739">
        <v>98.8</v>
      </c>
      <c r="BS30" s="740"/>
      <c r="BT30" s="740"/>
      <c r="BU30" s="740"/>
      <c r="BV30" s="740"/>
      <c r="BW30" s="740"/>
      <c r="BX30" s="674">
        <v>94.4</v>
      </c>
      <c r="BY30" s="740"/>
      <c r="BZ30" s="740"/>
      <c r="CA30" s="740"/>
      <c r="CB30" s="741"/>
      <c r="CD30" s="744"/>
      <c r="CE30" s="745"/>
      <c r="CF30" s="694" t="s">
        <v>312</v>
      </c>
      <c r="CG30" s="695"/>
      <c r="CH30" s="695"/>
      <c r="CI30" s="695"/>
      <c r="CJ30" s="695"/>
      <c r="CK30" s="695"/>
      <c r="CL30" s="695"/>
      <c r="CM30" s="695"/>
      <c r="CN30" s="695"/>
      <c r="CO30" s="695"/>
      <c r="CP30" s="695"/>
      <c r="CQ30" s="696"/>
      <c r="CR30" s="679">
        <v>2869667</v>
      </c>
      <c r="CS30" s="680"/>
      <c r="CT30" s="680"/>
      <c r="CU30" s="680"/>
      <c r="CV30" s="680"/>
      <c r="CW30" s="680"/>
      <c r="CX30" s="680"/>
      <c r="CY30" s="681"/>
      <c r="CZ30" s="684">
        <v>9.5</v>
      </c>
      <c r="DA30" s="713"/>
      <c r="DB30" s="713"/>
      <c r="DC30" s="717"/>
      <c r="DD30" s="688">
        <v>2793205</v>
      </c>
      <c r="DE30" s="680"/>
      <c r="DF30" s="680"/>
      <c r="DG30" s="680"/>
      <c r="DH30" s="680"/>
      <c r="DI30" s="680"/>
      <c r="DJ30" s="680"/>
      <c r="DK30" s="681"/>
      <c r="DL30" s="688">
        <v>2793205</v>
      </c>
      <c r="DM30" s="680"/>
      <c r="DN30" s="680"/>
      <c r="DO30" s="680"/>
      <c r="DP30" s="680"/>
      <c r="DQ30" s="680"/>
      <c r="DR30" s="680"/>
      <c r="DS30" s="680"/>
      <c r="DT30" s="680"/>
      <c r="DU30" s="680"/>
      <c r="DV30" s="681"/>
      <c r="DW30" s="684">
        <v>16.100000000000001</v>
      </c>
      <c r="DX30" s="713"/>
      <c r="DY30" s="713"/>
      <c r="DZ30" s="713"/>
      <c r="EA30" s="713"/>
      <c r="EB30" s="713"/>
      <c r="EC30" s="714"/>
    </row>
    <row r="31" spans="2:133" ht="11.25" customHeight="1">
      <c r="B31" s="676" t="s">
        <v>313</v>
      </c>
      <c r="C31" s="677"/>
      <c r="D31" s="677"/>
      <c r="E31" s="677"/>
      <c r="F31" s="677"/>
      <c r="G31" s="677"/>
      <c r="H31" s="677"/>
      <c r="I31" s="677"/>
      <c r="J31" s="677"/>
      <c r="K31" s="677"/>
      <c r="L31" s="677"/>
      <c r="M31" s="677"/>
      <c r="N31" s="677"/>
      <c r="O31" s="677"/>
      <c r="P31" s="677"/>
      <c r="Q31" s="678"/>
      <c r="R31" s="679">
        <v>493669</v>
      </c>
      <c r="S31" s="680"/>
      <c r="T31" s="680"/>
      <c r="U31" s="680"/>
      <c r="V31" s="680"/>
      <c r="W31" s="680"/>
      <c r="X31" s="680"/>
      <c r="Y31" s="681"/>
      <c r="Z31" s="682">
        <v>1.6</v>
      </c>
      <c r="AA31" s="682"/>
      <c r="AB31" s="682"/>
      <c r="AC31" s="682"/>
      <c r="AD31" s="683" t="s">
        <v>181</v>
      </c>
      <c r="AE31" s="683"/>
      <c r="AF31" s="683"/>
      <c r="AG31" s="683"/>
      <c r="AH31" s="683"/>
      <c r="AI31" s="683"/>
      <c r="AJ31" s="683"/>
      <c r="AK31" s="683"/>
      <c r="AL31" s="684" t="s">
        <v>181</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v>
      </c>
      <c r="BH31" s="715"/>
      <c r="BI31" s="715"/>
      <c r="BJ31" s="715"/>
      <c r="BK31" s="715"/>
      <c r="BL31" s="715"/>
      <c r="BM31" s="685">
        <v>95.9</v>
      </c>
      <c r="BN31" s="737"/>
      <c r="BO31" s="737"/>
      <c r="BP31" s="737"/>
      <c r="BQ31" s="738"/>
      <c r="BR31" s="736">
        <v>99.1</v>
      </c>
      <c r="BS31" s="715"/>
      <c r="BT31" s="715"/>
      <c r="BU31" s="715"/>
      <c r="BV31" s="715"/>
      <c r="BW31" s="715"/>
      <c r="BX31" s="685">
        <v>95.7</v>
      </c>
      <c r="BY31" s="737"/>
      <c r="BZ31" s="737"/>
      <c r="CA31" s="737"/>
      <c r="CB31" s="738"/>
      <c r="CD31" s="744"/>
      <c r="CE31" s="745"/>
      <c r="CF31" s="694" t="s">
        <v>316</v>
      </c>
      <c r="CG31" s="695"/>
      <c r="CH31" s="695"/>
      <c r="CI31" s="695"/>
      <c r="CJ31" s="695"/>
      <c r="CK31" s="695"/>
      <c r="CL31" s="695"/>
      <c r="CM31" s="695"/>
      <c r="CN31" s="695"/>
      <c r="CO31" s="695"/>
      <c r="CP31" s="695"/>
      <c r="CQ31" s="696"/>
      <c r="CR31" s="679">
        <v>154114</v>
      </c>
      <c r="CS31" s="715"/>
      <c r="CT31" s="715"/>
      <c r="CU31" s="715"/>
      <c r="CV31" s="715"/>
      <c r="CW31" s="715"/>
      <c r="CX31" s="715"/>
      <c r="CY31" s="716"/>
      <c r="CZ31" s="684">
        <v>0.5</v>
      </c>
      <c r="DA31" s="713"/>
      <c r="DB31" s="713"/>
      <c r="DC31" s="717"/>
      <c r="DD31" s="688">
        <v>154114</v>
      </c>
      <c r="DE31" s="715"/>
      <c r="DF31" s="715"/>
      <c r="DG31" s="715"/>
      <c r="DH31" s="715"/>
      <c r="DI31" s="715"/>
      <c r="DJ31" s="715"/>
      <c r="DK31" s="716"/>
      <c r="DL31" s="688">
        <v>154114</v>
      </c>
      <c r="DM31" s="715"/>
      <c r="DN31" s="715"/>
      <c r="DO31" s="715"/>
      <c r="DP31" s="715"/>
      <c r="DQ31" s="715"/>
      <c r="DR31" s="715"/>
      <c r="DS31" s="715"/>
      <c r="DT31" s="715"/>
      <c r="DU31" s="715"/>
      <c r="DV31" s="716"/>
      <c r="DW31" s="684">
        <v>0.9</v>
      </c>
      <c r="DX31" s="713"/>
      <c r="DY31" s="713"/>
      <c r="DZ31" s="713"/>
      <c r="EA31" s="713"/>
      <c r="EB31" s="713"/>
      <c r="EC31" s="714"/>
    </row>
    <row r="32" spans="2:133" ht="11.25" customHeight="1">
      <c r="B32" s="676" t="s">
        <v>317</v>
      </c>
      <c r="C32" s="677"/>
      <c r="D32" s="677"/>
      <c r="E32" s="677"/>
      <c r="F32" s="677"/>
      <c r="G32" s="677"/>
      <c r="H32" s="677"/>
      <c r="I32" s="677"/>
      <c r="J32" s="677"/>
      <c r="K32" s="677"/>
      <c r="L32" s="677"/>
      <c r="M32" s="677"/>
      <c r="N32" s="677"/>
      <c r="O32" s="677"/>
      <c r="P32" s="677"/>
      <c r="Q32" s="678"/>
      <c r="R32" s="679">
        <v>745281</v>
      </c>
      <c r="S32" s="680"/>
      <c r="T32" s="680"/>
      <c r="U32" s="680"/>
      <c r="V32" s="680"/>
      <c r="W32" s="680"/>
      <c r="X32" s="680"/>
      <c r="Y32" s="681"/>
      <c r="Z32" s="682">
        <v>2.4</v>
      </c>
      <c r="AA32" s="682"/>
      <c r="AB32" s="682"/>
      <c r="AC32" s="682"/>
      <c r="AD32" s="683" t="s">
        <v>241</v>
      </c>
      <c r="AE32" s="683"/>
      <c r="AF32" s="683"/>
      <c r="AG32" s="683"/>
      <c r="AH32" s="683"/>
      <c r="AI32" s="683"/>
      <c r="AJ32" s="683"/>
      <c r="AK32" s="683"/>
      <c r="AL32" s="684" t="s">
        <v>241</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98.6</v>
      </c>
      <c r="BH32" s="749"/>
      <c r="BI32" s="749"/>
      <c r="BJ32" s="749"/>
      <c r="BK32" s="749"/>
      <c r="BL32" s="749"/>
      <c r="BM32" s="750">
        <v>92.9</v>
      </c>
      <c r="BN32" s="749"/>
      <c r="BO32" s="749"/>
      <c r="BP32" s="749"/>
      <c r="BQ32" s="751"/>
      <c r="BR32" s="748">
        <v>98.6</v>
      </c>
      <c r="BS32" s="749"/>
      <c r="BT32" s="749"/>
      <c r="BU32" s="749"/>
      <c r="BV32" s="749"/>
      <c r="BW32" s="749"/>
      <c r="BX32" s="750">
        <v>92.8</v>
      </c>
      <c r="BY32" s="749"/>
      <c r="BZ32" s="749"/>
      <c r="CA32" s="749"/>
      <c r="CB32" s="751"/>
      <c r="CD32" s="746"/>
      <c r="CE32" s="747"/>
      <c r="CF32" s="694" t="s">
        <v>319</v>
      </c>
      <c r="CG32" s="695"/>
      <c r="CH32" s="695"/>
      <c r="CI32" s="695"/>
      <c r="CJ32" s="695"/>
      <c r="CK32" s="695"/>
      <c r="CL32" s="695"/>
      <c r="CM32" s="695"/>
      <c r="CN32" s="695"/>
      <c r="CO32" s="695"/>
      <c r="CP32" s="695"/>
      <c r="CQ32" s="696"/>
      <c r="CR32" s="679" t="s">
        <v>181</v>
      </c>
      <c r="CS32" s="680"/>
      <c r="CT32" s="680"/>
      <c r="CU32" s="680"/>
      <c r="CV32" s="680"/>
      <c r="CW32" s="680"/>
      <c r="CX32" s="680"/>
      <c r="CY32" s="681"/>
      <c r="CZ32" s="684" t="s">
        <v>181</v>
      </c>
      <c r="DA32" s="713"/>
      <c r="DB32" s="713"/>
      <c r="DC32" s="717"/>
      <c r="DD32" s="688" t="s">
        <v>181</v>
      </c>
      <c r="DE32" s="680"/>
      <c r="DF32" s="680"/>
      <c r="DG32" s="680"/>
      <c r="DH32" s="680"/>
      <c r="DI32" s="680"/>
      <c r="DJ32" s="680"/>
      <c r="DK32" s="681"/>
      <c r="DL32" s="688" t="s">
        <v>181</v>
      </c>
      <c r="DM32" s="680"/>
      <c r="DN32" s="680"/>
      <c r="DO32" s="680"/>
      <c r="DP32" s="680"/>
      <c r="DQ32" s="680"/>
      <c r="DR32" s="680"/>
      <c r="DS32" s="680"/>
      <c r="DT32" s="680"/>
      <c r="DU32" s="680"/>
      <c r="DV32" s="681"/>
      <c r="DW32" s="684" t="s">
        <v>181</v>
      </c>
      <c r="DX32" s="713"/>
      <c r="DY32" s="713"/>
      <c r="DZ32" s="713"/>
      <c r="EA32" s="713"/>
      <c r="EB32" s="713"/>
      <c r="EC32" s="714"/>
    </row>
    <row r="33" spans="2:133" ht="11.25" customHeight="1">
      <c r="B33" s="676" t="s">
        <v>320</v>
      </c>
      <c r="C33" s="677"/>
      <c r="D33" s="677"/>
      <c r="E33" s="677"/>
      <c r="F33" s="677"/>
      <c r="G33" s="677"/>
      <c r="H33" s="677"/>
      <c r="I33" s="677"/>
      <c r="J33" s="677"/>
      <c r="K33" s="677"/>
      <c r="L33" s="677"/>
      <c r="M33" s="677"/>
      <c r="N33" s="677"/>
      <c r="O33" s="677"/>
      <c r="P33" s="677"/>
      <c r="Q33" s="678"/>
      <c r="R33" s="679">
        <v>1175720</v>
      </c>
      <c r="S33" s="680"/>
      <c r="T33" s="680"/>
      <c r="U33" s="680"/>
      <c r="V33" s="680"/>
      <c r="W33" s="680"/>
      <c r="X33" s="680"/>
      <c r="Y33" s="681"/>
      <c r="Z33" s="682">
        <v>3.8</v>
      </c>
      <c r="AA33" s="682"/>
      <c r="AB33" s="682"/>
      <c r="AC33" s="682"/>
      <c r="AD33" s="683" t="s">
        <v>181</v>
      </c>
      <c r="AE33" s="683"/>
      <c r="AF33" s="683"/>
      <c r="AG33" s="683"/>
      <c r="AH33" s="683"/>
      <c r="AI33" s="683"/>
      <c r="AJ33" s="683"/>
      <c r="AK33" s="683"/>
      <c r="AL33" s="684" t="s">
        <v>181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12144900</v>
      </c>
      <c r="CS33" s="715"/>
      <c r="CT33" s="715"/>
      <c r="CU33" s="715"/>
      <c r="CV33" s="715"/>
      <c r="CW33" s="715"/>
      <c r="CX33" s="715"/>
      <c r="CY33" s="716"/>
      <c r="CZ33" s="684">
        <v>40.1</v>
      </c>
      <c r="DA33" s="713"/>
      <c r="DB33" s="713"/>
      <c r="DC33" s="717"/>
      <c r="DD33" s="688">
        <v>9552094</v>
      </c>
      <c r="DE33" s="715"/>
      <c r="DF33" s="715"/>
      <c r="DG33" s="715"/>
      <c r="DH33" s="715"/>
      <c r="DI33" s="715"/>
      <c r="DJ33" s="715"/>
      <c r="DK33" s="716"/>
      <c r="DL33" s="688">
        <v>8120855</v>
      </c>
      <c r="DM33" s="715"/>
      <c r="DN33" s="715"/>
      <c r="DO33" s="715"/>
      <c r="DP33" s="715"/>
      <c r="DQ33" s="715"/>
      <c r="DR33" s="715"/>
      <c r="DS33" s="715"/>
      <c r="DT33" s="715"/>
      <c r="DU33" s="715"/>
      <c r="DV33" s="716"/>
      <c r="DW33" s="684">
        <v>46.9</v>
      </c>
      <c r="DX33" s="713"/>
      <c r="DY33" s="713"/>
      <c r="DZ33" s="713"/>
      <c r="EA33" s="713"/>
      <c r="EB33" s="713"/>
      <c r="EC33" s="714"/>
    </row>
    <row r="34" spans="2:133" ht="11.25" customHeight="1">
      <c r="B34" s="676" t="s">
        <v>322</v>
      </c>
      <c r="C34" s="677"/>
      <c r="D34" s="677"/>
      <c r="E34" s="677"/>
      <c r="F34" s="677"/>
      <c r="G34" s="677"/>
      <c r="H34" s="677"/>
      <c r="I34" s="677"/>
      <c r="J34" s="677"/>
      <c r="K34" s="677"/>
      <c r="L34" s="677"/>
      <c r="M34" s="677"/>
      <c r="N34" s="677"/>
      <c r="O34" s="677"/>
      <c r="P34" s="677"/>
      <c r="Q34" s="678"/>
      <c r="R34" s="679">
        <v>1007546</v>
      </c>
      <c r="S34" s="680"/>
      <c r="T34" s="680"/>
      <c r="U34" s="680"/>
      <c r="V34" s="680"/>
      <c r="W34" s="680"/>
      <c r="X34" s="680"/>
      <c r="Y34" s="681"/>
      <c r="Z34" s="682">
        <v>3.2</v>
      </c>
      <c r="AA34" s="682"/>
      <c r="AB34" s="682"/>
      <c r="AC34" s="682"/>
      <c r="AD34" s="683">
        <v>4663</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4427188</v>
      </c>
      <c r="CS34" s="680"/>
      <c r="CT34" s="680"/>
      <c r="CU34" s="680"/>
      <c r="CV34" s="680"/>
      <c r="CW34" s="680"/>
      <c r="CX34" s="680"/>
      <c r="CY34" s="681"/>
      <c r="CZ34" s="684">
        <v>14.6</v>
      </c>
      <c r="DA34" s="713"/>
      <c r="DB34" s="713"/>
      <c r="DC34" s="717"/>
      <c r="DD34" s="688">
        <v>3507332</v>
      </c>
      <c r="DE34" s="680"/>
      <c r="DF34" s="680"/>
      <c r="DG34" s="680"/>
      <c r="DH34" s="680"/>
      <c r="DI34" s="680"/>
      <c r="DJ34" s="680"/>
      <c r="DK34" s="681"/>
      <c r="DL34" s="688">
        <v>3245101</v>
      </c>
      <c r="DM34" s="680"/>
      <c r="DN34" s="680"/>
      <c r="DO34" s="680"/>
      <c r="DP34" s="680"/>
      <c r="DQ34" s="680"/>
      <c r="DR34" s="680"/>
      <c r="DS34" s="680"/>
      <c r="DT34" s="680"/>
      <c r="DU34" s="680"/>
      <c r="DV34" s="681"/>
      <c r="DW34" s="684">
        <v>18.7</v>
      </c>
      <c r="DX34" s="713"/>
      <c r="DY34" s="713"/>
      <c r="DZ34" s="713"/>
      <c r="EA34" s="713"/>
      <c r="EB34" s="713"/>
      <c r="EC34" s="714"/>
    </row>
    <row r="35" spans="2:133" ht="11.25" customHeight="1">
      <c r="B35" s="676" t="s">
        <v>326</v>
      </c>
      <c r="C35" s="677"/>
      <c r="D35" s="677"/>
      <c r="E35" s="677"/>
      <c r="F35" s="677"/>
      <c r="G35" s="677"/>
      <c r="H35" s="677"/>
      <c r="I35" s="677"/>
      <c r="J35" s="677"/>
      <c r="K35" s="677"/>
      <c r="L35" s="677"/>
      <c r="M35" s="677"/>
      <c r="N35" s="677"/>
      <c r="O35" s="677"/>
      <c r="P35" s="677"/>
      <c r="Q35" s="678"/>
      <c r="R35" s="679">
        <v>4781799</v>
      </c>
      <c r="S35" s="680"/>
      <c r="T35" s="680"/>
      <c r="U35" s="680"/>
      <c r="V35" s="680"/>
      <c r="W35" s="680"/>
      <c r="X35" s="680"/>
      <c r="Y35" s="681"/>
      <c r="Z35" s="682">
        <v>15.3</v>
      </c>
      <c r="AA35" s="682"/>
      <c r="AB35" s="682"/>
      <c r="AC35" s="682"/>
      <c r="AD35" s="683" t="s">
        <v>181</v>
      </c>
      <c r="AE35" s="683"/>
      <c r="AF35" s="683"/>
      <c r="AG35" s="683"/>
      <c r="AH35" s="683"/>
      <c r="AI35" s="683"/>
      <c r="AJ35" s="683"/>
      <c r="AK35" s="683"/>
      <c r="AL35" s="684" t="s">
        <v>241</v>
      </c>
      <c r="AM35" s="685"/>
      <c r="AN35" s="685"/>
      <c r="AO35" s="686"/>
      <c r="AP35" s="234"/>
      <c r="AQ35" s="752" t="s">
        <v>327</v>
      </c>
      <c r="AR35" s="753"/>
      <c r="AS35" s="753"/>
      <c r="AT35" s="753"/>
      <c r="AU35" s="753"/>
      <c r="AV35" s="753"/>
      <c r="AW35" s="753"/>
      <c r="AX35" s="753"/>
      <c r="AY35" s="754"/>
      <c r="AZ35" s="668">
        <v>4722173</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177683</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139228</v>
      </c>
      <c r="CS35" s="715"/>
      <c r="CT35" s="715"/>
      <c r="CU35" s="715"/>
      <c r="CV35" s="715"/>
      <c r="CW35" s="715"/>
      <c r="CX35" s="715"/>
      <c r="CY35" s="716"/>
      <c r="CZ35" s="684">
        <v>0.5</v>
      </c>
      <c r="DA35" s="713"/>
      <c r="DB35" s="713"/>
      <c r="DC35" s="717"/>
      <c r="DD35" s="688">
        <v>123273</v>
      </c>
      <c r="DE35" s="715"/>
      <c r="DF35" s="715"/>
      <c r="DG35" s="715"/>
      <c r="DH35" s="715"/>
      <c r="DI35" s="715"/>
      <c r="DJ35" s="715"/>
      <c r="DK35" s="716"/>
      <c r="DL35" s="688">
        <v>111738</v>
      </c>
      <c r="DM35" s="715"/>
      <c r="DN35" s="715"/>
      <c r="DO35" s="715"/>
      <c r="DP35" s="715"/>
      <c r="DQ35" s="715"/>
      <c r="DR35" s="715"/>
      <c r="DS35" s="715"/>
      <c r="DT35" s="715"/>
      <c r="DU35" s="715"/>
      <c r="DV35" s="716"/>
      <c r="DW35" s="684">
        <v>0.6</v>
      </c>
      <c r="DX35" s="713"/>
      <c r="DY35" s="713"/>
      <c r="DZ35" s="713"/>
      <c r="EA35" s="713"/>
      <c r="EB35" s="713"/>
      <c r="EC35" s="714"/>
    </row>
    <row r="36" spans="2:133" ht="11.25" customHeight="1">
      <c r="B36" s="676" t="s">
        <v>330</v>
      </c>
      <c r="C36" s="677"/>
      <c r="D36" s="677"/>
      <c r="E36" s="677"/>
      <c r="F36" s="677"/>
      <c r="G36" s="677"/>
      <c r="H36" s="677"/>
      <c r="I36" s="677"/>
      <c r="J36" s="677"/>
      <c r="K36" s="677"/>
      <c r="L36" s="677"/>
      <c r="M36" s="677"/>
      <c r="N36" s="677"/>
      <c r="O36" s="677"/>
      <c r="P36" s="677"/>
      <c r="Q36" s="678"/>
      <c r="R36" s="679" t="s">
        <v>181</v>
      </c>
      <c r="S36" s="680"/>
      <c r="T36" s="680"/>
      <c r="U36" s="680"/>
      <c r="V36" s="680"/>
      <c r="W36" s="680"/>
      <c r="X36" s="680"/>
      <c r="Y36" s="681"/>
      <c r="Z36" s="682" t="s">
        <v>181</v>
      </c>
      <c r="AA36" s="682"/>
      <c r="AB36" s="682"/>
      <c r="AC36" s="682"/>
      <c r="AD36" s="683" t="s">
        <v>181</v>
      </c>
      <c r="AE36" s="683"/>
      <c r="AF36" s="683"/>
      <c r="AG36" s="683"/>
      <c r="AH36" s="683"/>
      <c r="AI36" s="683"/>
      <c r="AJ36" s="683"/>
      <c r="AK36" s="683"/>
      <c r="AL36" s="684" t="s">
        <v>241</v>
      </c>
      <c r="AM36" s="685"/>
      <c r="AN36" s="685"/>
      <c r="AO36" s="686"/>
      <c r="AQ36" s="756" t="s">
        <v>331</v>
      </c>
      <c r="AR36" s="757"/>
      <c r="AS36" s="757"/>
      <c r="AT36" s="757"/>
      <c r="AU36" s="757"/>
      <c r="AV36" s="757"/>
      <c r="AW36" s="757"/>
      <c r="AX36" s="757"/>
      <c r="AY36" s="758"/>
      <c r="AZ36" s="679">
        <v>1813640</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128209</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4485119</v>
      </c>
      <c r="CS36" s="680"/>
      <c r="CT36" s="680"/>
      <c r="CU36" s="680"/>
      <c r="CV36" s="680"/>
      <c r="CW36" s="680"/>
      <c r="CX36" s="680"/>
      <c r="CY36" s="681"/>
      <c r="CZ36" s="684">
        <v>14.8</v>
      </c>
      <c r="DA36" s="713"/>
      <c r="DB36" s="713"/>
      <c r="DC36" s="717"/>
      <c r="DD36" s="688">
        <v>3750486</v>
      </c>
      <c r="DE36" s="680"/>
      <c r="DF36" s="680"/>
      <c r="DG36" s="680"/>
      <c r="DH36" s="680"/>
      <c r="DI36" s="680"/>
      <c r="DJ36" s="680"/>
      <c r="DK36" s="681"/>
      <c r="DL36" s="688">
        <v>3147904</v>
      </c>
      <c r="DM36" s="680"/>
      <c r="DN36" s="680"/>
      <c r="DO36" s="680"/>
      <c r="DP36" s="680"/>
      <c r="DQ36" s="680"/>
      <c r="DR36" s="680"/>
      <c r="DS36" s="680"/>
      <c r="DT36" s="680"/>
      <c r="DU36" s="680"/>
      <c r="DV36" s="681"/>
      <c r="DW36" s="684">
        <v>18.2</v>
      </c>
      <c r="DX36" s="713"/>
      <c r="DY36" s="713"/>
      <c r="DZ36" s="713"/>
      <c r="EA36" s="713"/>
      <c r="EB36" s="713"/>
      <c r="EC36" s="714"/>
    </row>
    <row r="37" spans="2:133" ht="11.25" customHeight="1">
      <c r="B37" s="676" t="s">
        <v>334</v>
      </c>
      <c r="C37" s="677"/>
      <c r="D37" s="677"/>
      <c r="E37" s="677"/>
      <c r="F37" s="677"/>
      <c r="G37" s="677"/>
      <c r="H37" s="677"/>
      <c r="I37" s="677"/>
      <c r="J37" s="677"/>
      <c r="K37" s="677"/>
      <c r="L37" s="677"/>
      <c r="M37" s="677"/>
      <c r="N37" s="677"/>
      <c r="O37" s="677"/>
      <c r="P37" s="677"/>
      <c r="Q37" s="678"/>
      <c r="R37" s="679">
        <v>768699</v>
      </c>
      <c r="S37" s="680"/>
      <c r="T37" s="680"/>
      <c r="U37" s="680"/>
      <c r="V37" s="680"/>
      <c r="W37" s="680"/>
      <c r="X37" s="680"/>
      <c r="Y37" s="681"/>
      <c r="Z37" s="682">
        <v>2.5</v>
      </c>
      <c r="AA37" s="682"/>
      <c r="AB37" s="682"/>
      <c r="AC37" s="682"/>
      <c r="AD37" s="683" t="s">
        <v>241</v>
      </c>
      <c r="AE37" s="683"/>
      <c r="AF37" s="683"/>
      <c r="AG37" s="683"/>
      <c r="AH37" s="683"/>
      <c r="AI37" s="683"/>
      <c r="AJ37" s="683"/>
      <c r="AK37" s="683"/>
      <c r="AL37" s="684" t="s">
        <v>241</v>
      </c>
      <c r="AM37" s="685"/>
      <c r="AN37" s="685"/>
      <c r="AO37" s="686"/>
      <c r="AQ37" s="756" t="s">
        <v>335</v>
      </c>
      <c r="AR37" s="757"/>
      <c r="AS37" s="757"/>
      <c r="AT37" s="757"/>
      <c r="AU37" s="757"/>
      <c r="AV37" s="757"/>
      <c r="AW37" s="757"/>
      <c r="AX37" s="757"/>
      <c r="AY37" s="758"/>
      <c r="AZ37" s="679">
        <v>661668</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7279</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3083</v>
      </c>
      <c r="CS37" s="715"/>
      <c r="CT37" s="715"/>
      <c r="CU37" s="715"/>
      <c r="CV37" s="715"/>
      <c r="CW37" s="715"/>
      <c r="CX37" s="715"/>
      <c r="CY37" s="716"/>
      <c r="CZ37" s="684">
        <v>0</v>
      </c>
      <c r="DA37" s="713"/>
      <c r="DB37" s="713"/>
      <c r="DC37" s="717"/>
      <c r="DD37" s="688">
        <v>3083</v>
      </c>
      <c r="DE37" s="715"/>
      <c r="DF37" s="715"/>
      <c r="DG37" s="715"/>
      <c r="DH37" s="715"/>
      <c r="DI37" s="715"/>
      <c r="DJ37" s="715"/>
      <c r="DK37" s="716"/>
      <c r="DL37" s="688">
        <v>3083</v>
      </c>
      <c r="DM37" s="715"/>
      <c r="DN37" s="715"/>
      <c r="DO37" s="715"/>
      <c r="DP37" s="715"/>
      <c r="DQ37" s="715"/>
      <c r="DR37" s="715"/>
      <c r="DS37" s="715"/>
      <c r="DT37" s="715"/>
      <c r="DU37" s="715"/>
      <c r="DV37" s="716"/>
      <c r="DW37" s="684">
        <v>0</v>
      </c>
      <c r="DX37" s="713"/>
      <c r="DY37" s="713"/>
      <c r="DZ37" s="713"/>
      <c r="EA37" s="713"/>
      <c r="EB37" s="713"/>
      <c r="EC37" s="714"/>
    </row>
    <row r="38" spans="2:133" ht="11.25" customHeight="1">
      <c r="B38" s="724" t="s">
        <v>338</v>
      </c>
      <c r="C38" s="725"/>
      <c r="D38" s="725"/>
      <c r="E38" s="725"/>
      <c r="F38" s="725"/>
      <c r="G38" s="725"/>
      <c r="H38" s="725"/>
      <c r="I38" s="725"/>
      <c r="J38" s="725"/>
      <c r="K38" s="725"/>
      <c r="L38" s="725"/>
      <c r="M38" s="725"/>
      <c r="N38" s="725"/>
      <c r="O38" s="725"/>
      <c r="P38" s="725"/>
      <c r="Q38" s="726"/>
      <c r="R38" s="759">
        <v>31199096</v>
      </c>
      <c r="S38" s="760"/>
      <c r="T38" s="760"/>
      <c r="U38" s="760"/>
      <c r="V38" s="760"/>
      <c r="W38" s="760"/>
      <c r="X38" s="760"/>
      <c r="Y38" s="761"/>
      <c r="Z38" s="762">
        <v>100</v>
      </c>
      <c r="AA38" s="762"/>
      <c r="AB38" s="762"/>
      <c r="AC38" s="762"/>
      <c r="AD38" s="763">
        <v>16547338</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205808</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11992</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1982109</v>
      </c>
      <c r="CS38" s="680"/>
      <c r="CT38" s="680"/>
      <c r="CU38" s="680"/>
      <c r="CV38" s="680"/>
      <c r="CW38" s="680"/>
      <c r="CX38" s="680"/>
      <c r="CY38" s="681"/>
      <c r="CZ38" s="684">
        <v>6.5</v>
      </c>
      <c r="DA38" s="713"/>
      <c r="DB38" s="713"/>
      <c r="DC38" s="717"/>
      <c r="DD38" s="688">
        <v>1611908</v>
      </c>
      <c r="DE38" s="680"/>
      <c r="DF38" s="680"/>
      <c r="DG38" s="680"/>
      <c r="DH38" s="680"/>
      <c r="DI38" s="680"/>
      <c r="DJ38" s="680"/>
      <c r="DK38" s="681"/>
      <c r="DL38" s="688">
        <v>1552112</v>
      </c>
      <c r="DM38" s="680"/>
      <c r="DN38" s="680"/>
      <c r="DO38" s="680"/>
      <c r="DP38" s="680"/>
      <c r="DQ38" s="680"/>
      <c r="DR38" s="680"/>
      <c r="DS38" s="680"/>
      <c r="DT38" s="680"/>
      <c r="DU38" s="680"/>
      <c r="DV38" s="681"/>
      <c r="DW38" s="684">
        <v>9</v>
      </c>
      <c r="DX38" s="713"/>
      <c r="DY38" s="713"/>
      <c r="DZ38" s="713"/>
      <c r="EA38" s="713"/>
      <c r="EB38" s="713"/>
      <c r="EC38" s="714"/>
    </row>
    <row r="39" spans="2:133" ht="11.25" customHeight="1">
      <c r="AQ39" s="756" t="s">
        <v>342</v>
      </c>
      <c r="AR39" s="757"/>
      <c r="AS39" s="757"/>
      <c r="AT39" s="757"/>
      <c r="AU39" s="757"/>
      <c r="AV39" s="757"/>
      <c r="AW39" s="757"/>
      <c r="AX39" s="757"/>
      <c r="AY39" s="758"/>
      <c r="AZ39" s="679">
        <v>64053</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101</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1034256</v>
      </c>
      <c r="CS39" s="715"/>
      <c r="CT39" s="715"/>
      <c r="CU39" s="715"/>
      <c r="CV39" s="715"/>
      <c r="CW39" s="715"/>
      <c r="CX39" s="715"/>
      <c r="CY39" s="716"/>
      <c r="CZ39" s="684">
        <v>3.4</v>
      </c>
      <c r="DA39" s="713"/>
      <c r="DB39" s="713"/>
      <c r="DC39" s="717"/>
      <c r="DD39" s="688">
        <v>495095</v>
      </c>
      <c r="DE39" s="715"/>
      <c r="DF39" s="715"/>
      <c r="DG39" s="715"/>
      <c r="DH39" s="715"/>
      <c r="DI39" s="715"/>
      <c r="DJ39" s="715"/>
      <c r="DK39" s="716"/>
      <c r="DL39" s="688" t="s">
        <v>181</v>
      </c>
      <c r="DM39" s="715"/>
      <c r="DN39" s="715"/>
      <c r="DO39" s="715"/>
      <c r="DP39" s="715"/>
      <c r="DQ39" s="715"/>
      <c r="DR39" s="715"/>
      <c r="DS39" s="715"/>
      <c r="DT39" s="715"/>
      <c r="DU39" s="715"/>
      <c r="DV39" s="716"/>
      <c r="DW39" s="684" t="s">
        <v>181</v>
      </c>
      <c r="DX39" s="713"/>
      <c r="DY39" s="713"/>
      <c r="DZ39" s="713"/>
      <c r="EA39" s="713"/>
      <c r="EB39" s="713"/>
      <c r="EC39" s="714"/>
    </row>
    <row r="40" spans="2:133" ht="11.25" customHeight="1">
      <c r="AQ40" s="756" t="s">
        <v>346</v>
      </c>
      <c r="AR40" s="757"/>
      <c r="AS40" s="757"/>
      <c r="AT40" s="757"/>
      <c r="AU40" s="757"/>
      <c r="AV40" s="757"/>
      <c r="AW40" s="757"/>
      <c r="AX40" s="757"/>
      <c r="AY40" s="758"/>
      <c r="AZ40" s="679">
        <v>449683</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181</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77000</v>
      </c>
      <c r="CS40" s="680"/>
      <c r="CT40" s="680"/>
      <c r="CU40" s="680"/>
      <c r="CV40" s="680"/>
      <c r="CW40" s="680"/>
      <c r="CX40" s="680"/>
      <c r="CY40" s="681"/>
      <c r="CZ40" s="684">
        <v>0.3</v>
      </c>
      <c r="DA40" s="713"/>
      <c r="DB40" s="713"/>
      <c r="DC40" s="717"/>
      <c r="DD40" s="688">
        <v>64000</v>
      </c>
      <c r="DE40" s="680"/>
      <c r="DF40" s="680"/>
      <c r="DG40" s="680"/>
      <c r="DH40" s="680"/>
      <c r="DI40" s="680"/>
      <c r="DJ40" s="680"/>
      <c r="DK40" s="681"/>
      <c r="DL40" s="688">
        <v>64000</v>
      </c>
      <c r="DM40" s="680"/>
      <c r="DN40" s="680"/>
      <c r="DO40" s="680"/>
      <c r="DP40" s="680"/>
      <c r="DQ40" s="680"/>
      <c r="DR40" s="680"/>
      <c r="DS40" s="680"/>
      <c r="DT40" s="680"/>
      <c r="DU40" s="680"/>
      <c r="DV40" s="681"/>
      <c r="DW40" s="684">
        <v>0.4</v>
      </c>
      <c r="DX40" s="713"/>
      <c r="DY40" s="713"/>
      <c r="DZ40" s="713"/>
      <c r="EA40" s="713"/>
      <c r="EB40" s="713"/>
      <c r="EC40" s="714"/>
    </row>
    <row r="41" spans="2:133" ht="11.25" customHeight="1">
      <c r="AQ41" s="766" t="s">
        <v>349</v>
      </c>
      <c r="AR41" s="767"/>
      <c r="AS41" s="767"/>
      <c r="AT41" s="767"/>
      <c r="AU41" s="767"/>
      <c r="AV41" s="767"/>
      <c r="AW41" s="767"/>
      <c r="AX41" s="767"/>
      <c r="AY41" s="768"/>
      <c r="AZ41" s="759">
        <v>1527321</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335</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241</v>
      </c>
      <c r="CS41" s="715"/>
      <c r="CT41" s="715"/>
      <c r="CU41" s="715"/>
      <c r="CV41" s="715"/>
      <c r="CW41" s="715"/>
      <c r="CX41" s="715"/>
      <c r="CY41" s="716"/>
      <c r="CZ41" s="684" t="s">
        <v>241</v>
      </c>
      <c r="DA41" s="713"/>
      <c r="DB41" s="713"/>
      <c r="DC41" s="717"/>
      <c r="DD41" s="688" t="s">
        <v>181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6475188</v>
      </c>
      <c r="CS42" s="680"/>
      <c r="CT42" s="680"/>
      <c r="CU42" s="680"/>
      <c r="CV42" s="680"/>
      <c r="CW42" s="680"/>
      <c r="CX42" s="680"/>
      <c r="CY42" s="681"/>
      <c r="CZ42" s="684">
        <v>21.4</v>
      </c>
      <c r="DA42" s="685"/>
      <c r="DB42" s="685"/>
      <c r="DC42" s="780"/>
      <c r="DD42" s="688">
        <v>1095043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70734</v>
      </c>
      <c r="CS43" s="715"/>
      <c r="CT43" s="715"/>
      <c r="CU43" s="715"/>
      <c r="CV43" s="715"/>
      <c r="CW43" s="715"/>
      <c r="CX43" s="715"/>
      <c r="CY43" s="716"/>
      <c r="CZ43" s="684">
        <v>0.2</v>
      </c>
      <c r="DA43" s="713"/>
      <c r="DB43" s="713"/>
      <c r="DC43" s="717"/>
      <c r="DD43" s="688">
        <v>56026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356</v>
      </c>
      <c r="CD44" s="791" t="s">
        <v>308</v>
      </c>
      <c r="CE44" s="792"/>
      <c r="CF44" s="676" t="s">
        <v>357</v>
      </c>
      <c r="CG44" s="677"/>
      <c r="CH44" s="677"/>
      <c r="CI44" s="677"/>
      <c r="CJ44" s="677"/>
      <c r="CK44" s="677"/>
      <c r="CL44" s="677"/>
      <c r="CM44" s="677"/>
      <c r="CN44" s="677"/>
      <c r="CO44" s="677"/>
      <c r="CP44" s="677"/>
      <c r="CQ44" s="678"/>
      <c r="CR44" s="679">
        <v>6249458</v>
      </c>
      <c r="CS44" s="680"/>
      <c r="CT44" s="680"/>
      <c r="CU44" s="680"/>
      <c r="CV44" s="680"/>
      <c r="CW44" s="680"/>
      <c r="CX44" s="680"/>
      <c r="CY44" s="681"/>
      <c r="CZ44" s="684">
        <v>20.6</v>
      </c>
      <c r="DA44" s="685"/>
      <c r="DB44" s="685"/>
      <c r="DC44" s="780"/>
      <c r="DD44" s="688">
        <v>1077932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358</v>
      </c>
      <c r="CG45" s="677"/>
      <c r="CH45" s="677"/>
      <c r="CI45" s="677"/>
      <c r="CJ45" s="677"/>
      <c r="CK45" s="677"/>
      <c r="CL45" s="677"/>
      <c r="CM45" s="677"/>
      <c r="CN45" s="677"/>
      <c r="CO45" s="677"/>
      <c r="CP45" s="677"/>
      <c r="CQ45" s="678"/>
      <c r="CR45" s="679">
        <v>963115</v>
      </c>
      <c r="CS45" s="715"/>
      <c r="CT45" s="715"/>
      <c r="CU45" s="715"/>
      <c r="CV45" s="715"/>
      <c r="CW45" s="715"/>
      <c r="CX45" s="715"/>
      <c r="CY45" s="716"/>
      <c r="CZ45" s="684">
        <v>3.2</v>
      </c>
      <c r="DA45" s="713"/>
      <c r="DB45" s="713"/>
      <c r="DC45" s="717"/>
      <c r="DD45" s="688">
        <v>79380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359</v>
      </c>
      <c r="CG46" s="677"/>
      <c r="CH46" s="677"/>
      <c r="CI46" s="677"/>
      <c r="CJ46" s="677"/>
      <c r="CK46" s="677"/>
      <c r="CL46" s="677"/>
      <c r="CM46" s="677"/>
      <c r="CN46" s="677"/>
      <c r="CO46" s="677"/>
      <c r="CP46" s="677"/>
      <c r="CQ46" s="678"/>
      <c r="CR46" s="679">
        <v>5220475</v>
      </c>
      <c r="CS46" s="680"/>
      <c r="CT46" s="680"/>
      <c r="CU46" s="680"/>
      <c r="CV46" s="680"/>
      <c r="CW46" s="680"/>
      <c r="CX46" s="680"/>
      <c r="CY46" s="681"/>
      <c r="CZ46" s="684">
        <v>17.2</v>
      </c>
      <c r="DA46" s="685"/>
      <c r="DB46" s="685"/>
      <c r="DC46" s="780"/>
      <c r="DD46" s="688">
        <v>949084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360</v>
      </c>
      <c r="CG47" s="677"/>
      <c r="CH47" s="677"/>
      <c r="CI47" s="677"/>
      <c r="CJ47" s="677"/>
      <c r="CK47" s="677"/>
      <c r="CL47" s="677"/>
      <c r="CM47" s="677"/>
      <c r="CN47" s="677"/>
      <c r="CO47" s="677"/>
      <c r="CP47" s="677"/>
      <c r="CQ47" s="678"/>
      <c r="CR47" s="679">
        <v>225730</v>
      </c>
      <c r="CS47" s="715"/>
      <c r="CT47" s="715"/>
      <c r="CU47" s="715"/>
      <c r="CV47" s="715"/>
      <c r="CW47" s="715"/>
      <c r="CX47" s="715"/>
      <c r="CY47" s="716"/>
      <c r="CZ47" s="684">
        <v>0.7</v>
      </c>
      <c r="DA47" s="713"/>
      <c r="DB47" s="713"/>
      <c r="DC47" s="717"/>
      <c r="DD47" s="688">
        <v>17111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361</v>
      </c>
      <c r="CG48" s="677"/>
      <c r="CH48" s="677"/>
      <c r="CI48" s="677"/>
      <c r="CJ48" s="677"/>
      <c r="CK48" s="677"/>
      <c r="CL48" s="677"/>
      <c r="CM48" s="677"/>
      <c r="CN48" s="677"/>
      <c r="CO48" s="677"/>
      <c r="CP48" s="677"/>
      <c r="CQ48" s="678"/>
      <c r="CR48" s="679" t="s">
        <v>241</v>
      </c>
      <c r="CS48" s="680"/>
      <c r="CT48" s="680"/>
      <c r="CU48" s="680"/>
      <c r="CV48" s="680"/>
      <c r="CW48" s="680"/>
      <c r="CX48" s="680"/>
      <c r="CY48" s="681"/>
      <c r="CZ48" s="684" t="s">
        <v>181</v>
      </c>
      <c r="DA48" s="685"/>
      <c r="DB48" s="685"/>
      <c r="DC48" s="780"/>
      <c r="DD48" s="688" t="s">
        <v>241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362</v>
      </c>
      <c r="CE49" s="725"/>
      <c r="CF49" s="725"/>
      <c r="CG49" s="725"/>
      <c r="CH49" s="725"/>
      <c r="CI49" s="725"/>
      <c r="CJ49" s="725"/>
      <c r="CK49" s="725"/>
      <c r="CL49" s="725"/>
      <c r="CM49" s="725"/>
      <c r="CN49" s="725"/>
      <c r="CO49" s="725"/>
      <c r="CP49" s="725"/>
      <c r="CQ49" s="726"/>
      <c r="CR49" s="759">
        <v>30314423</v>
      </c>
      <c r="CS49" s="749"/>
      <c r="CT49" s="749"/>
      <c r="CU49" s="749"/>
      <c r="CV49" s="749"/>
      <c r="CW49" s="749"/>
      <c r="CX49" s="749"/>
      <c r="CY49" s="781"/>
      <c r="CZ49" s="764">
        <v>100</v>
      </c>
      <c r="DA49" s="782"/>
      <c r="DB49" s="782"/>
      <c r="DC49" s="783"/>
      <c r="DD49" s="784">
        <v>19114479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ZjEiQNZvWSvXVfuepozERR5P81QulvcPbrV6CgTbWsM5VHd0UyuRD0OGzJAqnarfgFdUuxsMDBi8rMdD2OvgSw==" saltValue="AHwGxoYftt6mM5h7+f+qE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election activeCell="BS10" sqref="BS10:CG10"/>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385</v>
      </c>
      <c r="C7" s="812"/>
      <c r="D7" s="812"/>
      <c r="E7" s="812"/>
      <c r="F7" s="812"/>
      <c r="G7" s="812"/>
      <c r="H7" s="812"/>
      <c r="I7" s="812"/>
      <c r="J7" s="812"/>
      <c r="K7" s="812"/>
      <c r="L7" s="812"/>
      <c r="M7" s="812"/>
      <c r="N7" s="812"/>
      <c r="O7" s="812"/>
      <c r="P7" s="813"/>
      <c r="Q7" s="814">
        <v>31246</v>
      </c>
      <c r="R7" s="815"/>
      <c r="S7" s="815"/>
      <c r="T7" s="815"/>
      <c r="U7" s="815"/>
      <c r="V7" s="815">
        <v>30362</v>
      </c>
      <c r="W7" s="815"/>
      <c r="X7" s="815"/>
      <c r="Y7" s="815"/>
      <c r="Z7" s="815"/>
      <c r="AA7" s="815">
        <v>885</v>
      </c>
      <c r="AB7" s="815"/>
      <c r="AC7" s="815"/>
      <c r="AD7" s="815"/>
      <c r="AE7" s="816"/>
      <c r="AF7" s="817">
        <v>811</v>
      </c>
      <c r="AG7" s="818"/>
      <c r="AH7" s="818"/>
      <c r="AI7" s="818"/>
      <c r="AJ7" s="819"/>
      <c r="AK7" s="854">
        <v>745</v>
      </c>
      <c r="AL7" s="855"/>
      <c r="AM7" s="855"/>
      <c r="AN7" s="855"/>
      <c r="AO7" s="855"/>
      <c r="AP7" s="855">
        <v>26874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574</v>
      </c>
      <c r="BT7" s="859"/>
      <c r="BU7" s="859"/>
      <c r="BV7" s="859"/>
      <c r="BW7" s="859"/>
      <c r="BX7" s="859"/>
      <c r="BY7" s="859"/>
      <c r="BZ7" s="859"/>
      <c r="CA7" s="859"/>
      <c r="CB7" s="859"/>
      <c r="CC7" s="859"/>
      <c r="CD7" s="859"/>
      <c r="CE7" s="859"/>
      <c r="CF7" s="859"/>
      <c r="CG7" s="860"/>
      <c r="CH7" s="851">
        <v>4</v>
      </c>
      <c r="CI7" s="852"/>
      <c r="CJ7" s="852"/>
      <c r="CK7" s="852"/>
      <c r="CL7" s="853"/>
      <c r="CM7" s="851">
        <v>84</v>
      </c>
      <c r="CN7" s="852"/>
      <c r="CO7" s="852"/>
      <c r="CP7" s="852"/>
      <c r="CQ7" s="853"/>
      <c r="CR7" s="851">
        <v>50</v>
      </c>
      <c r="CS7" s="852"/>
      <c r="CT7" s="852"/>
      <c r="CU7" s="852"/>
      <c r="CV7" s="853"/>
      <c r="CW7" s="851" t="s">
        <v>582</v>
      </c>
      <c r="CX7" s="852"/>
      <c r="CY7" s="852"/>
      <c r="CZ7" s="852"/>
      <c r="DA7" s="853"/>
      <c r="DB7" s="851" t="s">
        <v>583</v>
      </c>
      <c r="DC7" s="852"/>
      <c r="DD7" s="852"/>
      <c r="DE7" s="852"/>
      <c r="DF7" s="853"/>
      <c r="DG7" s="851" t="s">
        <v>584</v>
      </c>
      <c r="DH7" s="852"/>
      <c r="DI7" s="852"/>
      <c r="DJ7" s="852"/>
      <c r="DK7" s="853"/>
      <c r="DL7" s="851" t="s">
        <v>585</v>
      </c>
      <c r="DM7" s="852"/>
      <c r="DN7" s="852"/>
      <c r="DO7" s="852"/>
      <c r="DP7" s="853"/>
      <c r="DQ7" s="851" t="s">
        <v>586</v>
      </c>
      <c r="DR7" s="852"/>
      <c r="DS7" s="852"/>
      <c r="DT7" s="852"/>
      <c r="DU7" s="853"/>
      <c r="DV7" s="832"/>
      <c r="DW7" s="833"/>
      <c r="DX7" s="833"/>
      <c r="DY7" s="833"/>
      <c r="DZ7" s="834"/>
      <c r="EA7" s="254"/>
    </row>
    <row r="8" spans="1:131" s="255" customFormat="1" ht="26.25" customHeight="1">
      <c r="A8" s="261">
        <v>2</v>
      </c>
      <c r="B8" s="835" t="s">
        <v>386</v>
      </c>
      <c r="C8" s="836"/>
      <c r="D8" s="836"/>
      <c r="E8" s="836"/>
      <c r="F8" s="836"/>
      <c r="G8" s="836"/>
      <c r="H8" s="836"/>
      <c r="I8" s="836"/>
      <c r="J8" s="836"/>
      <c r="K8" s="836"/>
      <c r="L8" s="836"/>
      <c r="M8" s="836"/>
      <c r="N8" s="836"/>
      <c r="O8" s="836"/>
      <c r="P8" s="837"/>
      <c r="Q8" s="838">
        <v>7</v>
      </c>
      <c r="R8" s="839"/>
      <c r="S8" s="839"/>
      <c r="T8" s="839"/>
      <c r="U8" s="839"/>
      <c r="V8" s="839">
        <v>7</v>
      </c>
      <c r="W8" s="839"/>
      <c r="X8" s="839"/>
      <c r="Y8" s="839"/>
      <c r="Z8" s="839"/>
      <c r="AA8" s="839">
        <v>0</v>
      </c>
      <c r="AB8" s="839"/>
      <c r="AC8" s="839"/>
      <c r="AD8" s="839"/>
      <c r="AE8" s="840"/>
      <c r="AF8" s="841" t="s">
        <v>181</v>
      </c>
      <c r="AG8" s="842"/>
      <c r="AH8" s="842"/>
      <c r="AI8" s="842"/>
      <c r="AJ8" s="843"/>
      <c r="AK8" s="844">
        <v>3</v>
      </c>
      <c r="AL8" s="845"/>
      <c r="AM8" s="845"/>
      <c r="AN8" s="845"/>
      <c r="AO8" s="845"/>
      <c r="AP8" s="845" t="s">
        <v>577</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575</v>
      </c>
      <c r="BT8" s="849"/>
      <c r="BU8" s="849"/>
      <c r="BV8" s="849"/>
      <c r="BW8" s="849"/>
      <c r="BX8" s="849"/>
      <c r="BY8" s="849"/>
      <c r="BZ8" s="849"/>
      <c r="CA8" s="849"/>
      <c r="CB8" s="849"/>
      <c r="CC8" s="849"/>
      <c r="CD8" s="849"/>
      <c r="CE8" s="849"/>
      <c r="CF8" s="849"/>
      <c r="CG8" s="850"/>
      <c r="CH8" s="861">
        <v>29</v>
      </c>
      <c r="CI8" s="862"/>
      <c r="CJ8" s="862"/>
      <c r="CK8" s="862"/>
      <c r="CL8" s="863"/>
      <c r="CM8" s="861">
        <v>98</v>
      </c>
      <c r="CN8" s="862"/>
      <c r="CO8" s="862"/>
      <c r="CP8" s="862"/>
      <c r="CQ8" s="863"/>
      <c r="CR8" s="861">
        <v>40</v>
      </c>
      <c r="CS8" s="862"/>
      <c r="CT8" s="862"/>
      <c r="CU8" s="862"/>
      <c r="CV8" s="863"/>
      <c r="CW8" s="861" t="s">
        <v>585</v>
      </c>
      <c r="CX8" s="862"/>
      <c r="CY8" s="862"/>
      <c r="CZ8" s="862"/>
      <c r="DA8" s="863"/>
      <c r="DB8" s="861" t="s">
        <v>586</v>
      </c>
      <c r="DC8" s="862"/>
      <c r="DD8" s="862"/>
      <c r="DE8" s="862"/>
      <c r="DF8" s="863"/>
      <c r="DG8" s="861" t="s">
        <v>585</v>
      </c>
      <c r="DH8" s="862"/>
      <c r="DI8" s="862"/>
      <c r="DJ8" s="862"/>
      <c r="DK8" s="863"/>
      <c r="DL8" s="861" t="s">
        <v>586</v>
      </c>
      <c r="DM8" s="862"/>
      <c r="DN8" s="862"/>
      <c r="DO8" s="862"/>
      <c r="DP8" s="863"/>
      <c r="DQ8" s="861" t="s">
        <v>586</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576</v>
      </c>
      <c r="BT9" s="849"/>
      <c r="BU9" s="849"/>
      <c r="BV9" s="849"/>
      <c r="BW9" s="849"/>
      <c r="BX9" s="849"/>
      <c r="BY9" s="849"/>
      <c r="BZ9" s="849"/>
      <c r="CA9" s="849"/>
      <c r="CB9" s="849"/>
      <c r="CC9" s="849"/>
      <c r="CD9" s="849"/>
      <c r="CE9" s="849"/>
      <c r="CF9" s="849"/>
      <c r="CG9" s="850"/>
      <c r="CH9" s="861">
        <v>0</v>
      </c>
      <c r="CI9" s="862"/>
      <c r="CJ9" s="862"/>
      <c r="CK9" s="862"/>
      <c r="CL9" s="863"/>
      <c r="CM9" s="861">
        <v>34</v>
      </c>
      <c r="CN9" s="862"/>
      <c r="CO9" s="862"/>
      <c r="CP9" s="862"/>
      <c r="CQ9" s="863"/>
      <c r="CR9" s="861">
        <v>28</v>
      </c>
      <c r="CS9" s="862"/>
      <c r="CT9" s="862"/>
      <c r="CU9" s="862"/>
      <c r="CV9" s="863"/>
      <c r="CW9" s="861">
        <v>54</v>
      </c>
      <c r="CX9" s="862"/>
      <c r="CY9" s="862"/>
      <c r="CZ9" s="862"/>
      <c r="DA9" s="863"/>
      <c r="DB9" s="861" t="s">
        <v>586</v>
      </c>
      <c r="DC9" s="862"/>
      <c r="DD9" s="862"/>
      <c r="DE9" s="862"/>
      <c r="DF9" s="863"/>
      <c r="DG9" s="861" t="s">
        <v>587</v>
      </c>
      <c r="DH9" s="862"/>
      <c r="DI9" s="862"/>
      <c r="DJ9" s="862"/>
      <c r="DK9" s="863"/>
      <c r="DL9" s="861" t="s">
        <v>585</v>
      </c>
      <c r="DM9" s="862"/>
      <c r="DN9" s="862"/>
      <c r="DO9" s="862"/>
      <c r="DP9" s="863"/>
      <c r="DQ9" s="861" t="s">
        <v>585</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388</v>
      </c>
      <c r="B23" s="870" t="s">
        <v>389</v>
      </c>
      <c r="C23" s="871"/>
      <c r="D23" s="871"/>
      <c r="E23" s="871"/>
      <c r="F23" s="871"/>
      <c r="G23" s="871"/>
      <c r="H23" s="871"/>
      <c r="I23" s="871"/>
      <c r="J23" s="871"/>
      <c r="K23" s="871"/>
      <c r="L23" s="871"/>
      <c r="M23" s="871"/>
      <c r="N23" s="871"/>
      <c r="O23" s="871"/>
      <c r="P23" s="872"/>
      <c r="Q23" s="873">
        <v>31250</v>
      </c>
      <c r="R23" s="874"/>
      <c r="S23" s="874"/>
      <c r="T23" s="874"/>
      <c r="U23" s="874"/>
      <c r="V23" s="874">
        <v>30365</v>
      </c>
      <c r="W23" s="874"/>
      <c r="X23" s="874"/>
      <c r="Y23" s="874"/>
      <c r="Z23" s="874"/>
      <c r="AA23" s="874">
        <v>885</v>
      </c>
      <c r="AB23" s="874"/>
      <c r="AC23" s="874"/>
      <c r="AD23" s="874"/>
      <c r="AE23" s="875"/>
      <c r="AF23" s="876">
        <v>811</v>
      </c>
      <c r="AG23" s="874"/>
      <c r="AH23" s="874"/>
      <c r="AI23" s="874"/>
      <c r="AJ23" s="877"/>
      <c r="AK23" s="878"/>
      <c r="AL23" s="879"/>
      <c r="AM23" s="879"/>
      <c r="AN23" s="879"/>
      <c r="AO23" s="879"/>
      <c r="AP23" s="874">
        <v>26874</v>
      </c>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368</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401</v>
      </c>
      <c r="C28" s="812"/>
      <c r="D28" s="812"/>
      <c r="E28" s="812"/>
      <c r="F28" s="812"/>
      <c r="G28" s="812"/>
      <c r="H28" s="812"/>
      <c r="I28" s="812"/>
      <c r="J28" s="812"/>
      <c r="K28" s="812"/>
      <c r="L28" s="812"/>
      <c r="M28" s="812"/>
      <c r="N28" s="812"/>
      <c r="O28" s="812"/>
      <c r="P28" s="813"/>
      <c r="Q28" s="902">
        <v>5910</v>
      </c>
      <c r="R28" s="903"/>
      <c r="S28" s="903"/>
      <c r="T28" s="903"/>
      <c r="U28" s="903"/>
      <c r="V28" s="903">
        <v>5733</v>
      </c>
      <c r="W28" s="903"/>
      <c r="X28" s="903"/>
      <c r="Y28" s="903"/>
      <c r="Z28" s="903"/>
      <c r="AA28" s="903">
        <v>178</v>
      </c>
      <c r="AB28" s="903"/>
      <c r="AC28" s="903"/>
      <c r="AD28" s="903"/>
      <c r="AE28" s="904"/>
      <c r="AF28" s="905">
        <v>178</v>
      </c>
      <c r="AG28" s="903"/>
      <c r="AH28" s="903"/>
      <c r="AI28" s="903"/>
      <c r="AJ28" s="906"/>
      <c r="AK28" s="907">
        <v>450</v>
      </c>
      <c r="AL28" s="898"/>
      <c r="AM28" s="898"/>
      <c r="AN28" s="898"/>
      <c r="AO28" s="898"/>
      <c r="AP28" s="898" t="s">
        <v>578</v>
      </c>
      <c r="AQ28" s="898"/>
      <c r="AR28" s="898"/>
      <c r="AS28" s="898"/>
      <c r="AT28" s="898"/>
      <c r="AU28" s="898" t="s">
        <v>577</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402</v>
      </c>
      <c r="C29" s="836"/>
      <c r="D29" s="836"/>
      <c r="E29" s="836"/>
      <c r="F29" s="836"/>
      <c r="G29" s="836"/>
      <c r="H29" s="836"/>
      <c r="I29" s="836"/>
      <c r="J29" s="836"/>
      <c r="K29" s="836"/>
      <c r="L29" s="836"/>
      <c r="M29" s="836"/>
      <c r="N29" s="836"/>
      <c r="O29" s="836"/>
      <c r="P29" s="837"/>
      <c r="Q29" s="838">
        <v>597</v>
      </c>
      <c r="R29" s="839"/>
      <c r="S29" s="839"/>
      <c r="T29" s="839"/>
      <c r="U29" s="839"/>
      <c r="V29" s="839">
        <v>587</v>
      </c>
      <c r="W29" s="839"/>
      <c r="X29" s="839"/>
      <c r="Y29" s="839"/>
      <c r="Z29" s="839"/>
      <c r="AA29" s="839">
        <v>10</v>
      </c>
      <c r="AB29" s="839"/>
      <c r="AC29" s="839"/>
      <c r="AD29" s="839"/>
      <c r="AE29" s="840"/>
      <c r="AF29" s="841">
        <v>10</v>
      </c>
      <c r="AG29" s="842"/>
      <c r="AH29" s="842"/>
      <c r="AI29" s="842"/>
      <c r="AJ29" s="843"/>
      <c r="AK29" s="910">
        <v>172</v>
      </c>
      <c r="AL29" s="911"/>
      <c r="AM29" s="911"/>
      <c r="AN29" s="911"/>
      <c r="AO29" s="911"/>
      <c r="AP29" s="911" t="s">
        <v>579</v>
      </c>
      <c r="AQ29" s="911"/>
      <c r="AR29" s="911"/>
      <c r="AS29" s="911"/>
      <c r="AT29" s="911"/>
      <c r="AU29" s="911" t="s">
        <v>580</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403</v>
      </c>
      <c r="C30" s="836"/>
      <c r="D30" s="836"/>
      <c r="E30" s="836"/>
      <c r="F30" s="836"/>
      <c r="G30" s="836"/>
      <c r="H30" s="836"/>
      <c r="I30" s="836"/>
      <c r="J30" s="836"/>
      <c r="K30" s="836"/>
      <c r="L30" s="836"/>
      <c r="M30" s="836"/>
      <c r="N30" s="836"/>
      <c r="O30" s="836"/>
      <c r="P30" s="837"/>
      <c r="Q30" s="838">
        <v>5356</v>
      </c>
      <c r="R30" s="839"/>
      <c r="S30" s="839"/>
      <c r="T30" s="839"/>
      <c r="U30" s="839"/>
      <c r="V30" s="839">
        <v>5252</v>
      </c>
      <c r="W30" s="839"/>
      <c r="X30" s="839"/>
      <c r="Y30" s="839"/>
      <c r="Z30" s="839"/>
      <c r="AA30" s="839">
        <v>104</v>
      </c>
      <c r="AB30" s="839"/>
      <c r="AC30" s="839"/>
      <c r="AD30" s="839"/>
      <c r="AE30" s="840"/>
      <c r="AF30" s="841">
        <v>104</v>
      </c>
      <c r="AG30" s="842"/>
      <c r="AH30" s="842"/>
      <c r="AI30" s="842"/>
      <c r="AJ30" s="843"/>
      <c r="AK30" s="910">
        <v>734</v>
      </c>
      <c r="AL30" s="911"/>
      <c r="AM30" s="911"/>
      <c r="AN30" s="911"/>
      <c r="AO30" s="911"/>
      <c r="AP30" s="911" t="s">
        <v>601</v>
      </c>
      <c r="AQ30" s="911"/>
      <c r="AR30" s="911"/>
      <c r="AS30" s="911"/>
      <c r="AT30" s="911"/>
      <c r="AU30" s="911" t="s">
        <v>602</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404</v>
      </c>
      <c r="C31" s="836"/>
      <c r="D31" s="836"/>
      <c r="E31" s="836"/>
      <c r="F31" s="836"/>
      <c r="G31" s="836"/>
      <c r="H31" s="836"/>
      <c r="I31" s="836"/>
      <c r="J31" s="836"/>
      <c r="K31" s="836"/>
      <c r="L31" s="836"/>
      <c r="M31" s="836"/>
      <c r="N31" s="836"/>
      <c r="O31" s="836"/>
      <c r="P31" s="837"/>
      <c r="Q31" s="838">
        <v>104</v>
      </c>
      <c r="R31" s="839"/>
      <c r="S31" s="839"/>
      <c r="T31" s="839"/>
      <c r="U31" s="839"/>
      <c r="V31" s="839">
        <v>91</v>
      </c>
      <c r="W31" s="839"/>
      <c r="X31" s="839"/>
      <c r="Y31" s="839"/>
      <c r="Z31" s="839"/>
      <c r="AA31" s="839">
        <v>13</v>
      </c>
      <c r="AB31" s="839"/>
      <c r="AC31" s="839"/>
      <c r="AD31" s="839"/>
      <c r="AE31" s="840"/>
      <c r="AF31" s="841">
        <v>13</v>
      </c>
      <c r="AG31" s="842"/>
      <c r="AH31" s="842"/>
      <c r="AI31" s="842"/>
      <c r="AJ31" s="843"/>
      <c r="AK31" s="910">
        <v>5</v>
      </c>
      <c r="AL31" s="911"/>
      <c r="AM31" s="911"/>
      <c r="AN31" s="911"/>
      <c r="AO31" s="911"/>
      <c r="AP31" s="911" t="s">
        <v>581</v>
      </c>
      <c r="AQ31" s="911"/>
      <c r="AR31" s="911"/>
      <c r="AS31" s="911"/>
      <c r="AT31" s="911"/>
      <c r="AU31" s="911" t="s">
        <v>577</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405</v>
      </c>
      <c r="C32" s="836"/>
      <c r="D32" s="836"/>
      <c r="E32" s="836"/>
      <c r="F32" s="836"/>
      <c r="G32" s="836"/>
      <c r="H32" s="836"/>
      <c r="I32" s="836"/>
      <c r="J32" s="836"/>
      <c r="K32" s="836"/>
      <c r="L32" s="836"/>
      <c r="M32" s="836"/>
      <c r="N32" s="836"/>
      <c r="O32" s="836"/>
      <c r="P32" s="837"/>
      <c r="Q32" s="838">
        <v>1102</v>
      </c>
      <c r="R32" s="839"/>
      <c r="S32" s="839"/>
      <c r="T32" s="839"/>
      <c r="U32" s="839"/>
      <c r="V32" s="839">
        <v>1100</v>
      </c>
      <c r="W32" s="839"/>
      <c r="X32" s="839"/>
      <c r="Y32" s="839"/>
      <c r="Z32" s="839"/>
      <c r="AA32" s="839">
        <v>1</v>
      </c>
      <c r="AB32" s="839"/>
      <c r="AC32" s="839"/>
      <c r="AD32" s="839"/>
      <c r="AE32" s="840"/>
      <c r="AF32" s="841">
        <v>1068</v>
      </c>
      <c r="AG32" s="842"/>
      <c r="AH32" s="842"/>
      <c r="AI32" s="842"/>
      <c r="AJ32" s="843"/>
      <c r="AK32" s="910">
        <v>145</v>
      </c>
      <c r="AL32" s="911"/>
      <c r="AM32" s="911"/>
      <c r="AN32" s="911"/>
      <c r="AO32" s="911"/>
      <c r="AP32" s="911">
        <v>3466</v>
      </c>
      <c r="AQ32" s="911"/>
      <c r="AR32" s="911"/>
      <c r="AS32" s="911"/>
      <c r="AT32" s="911"/>
      <c r="AU32" s="911">
        <v>1296</v>
      </c>
      <c r="AV32" s="911"/>
      <c r="AW32" s="911"/>
      <c r="AX32" s="911"/>
      <c r="AY32" s="911"/>
      <c r="AZ32" s="912" t="s">
        <v>603</v>
      </c>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407</v>
      </c>
      <c r="C33" s="836"/>
      <c r="D33" s="836"/>
      <c r="E33" s="836"/>
      <c r="F33" s="836"/>
      <c r="G33" s="836"/>
      <c r="H33" s="836"/>
      <c r="I33" s="836"/>
      <c r="J33" s="836"/>
      <c r="K33" s="836"/>
      <c r="L33" s="836"/>
      <c r="M33" s="836"/>
      <c r="N33" s="836"/>
      <c r="O33" s="836"/>
      <c r="P33" s="837"/>
      <c r="Q33" s="838">
        <v>2683</v>
      </c>
      <c r="R33" s="839"/>
      <c r="S33" s="839"/>
      <c r="T33" s="839"/>
      <c r="U33" s="839"/>
      <c r="V33" s="839">
        <v>2640</v>
      </c>
      <c r="W33" s="839"/>
      <c r="X33" s="839"/>
      <c r="Y33" s="839"/>
      <c r="Z33" s="839"/>
      <c r="AA33" s="839">
        <v>43</v>
      </c>
      <c r="AB33" s="839"/>
      <c r="AC33" s="839"/>
      <c r="AD33" s="839"/>
      <c r="AE33" s="840"/>
      <c r="AF33" s="841">
        <v>139</v>
      </c>
      <c r="AG33" s="842"/>
      <c r="AH33" s="842"/>
      <c r="AI33" s="842"/>
      <c r="AJ33" s="843"/>
      <c r="AK33" s="910">
        <v>1814</v>
      </c>
      <c r="AL33" s="911"/>
      <c r="AM33" s="911"/>
      <c r="AN33" s="911"/>
      <c r="AO33" s="911"/>
      <c r="AP33" s="911">
        <v>17942</v>
      </c>
      <c r="AQ33" s="911"/>
      <c r="AR33" s="911"/>
      <c r="AS33" s="911"/>
      <c r="AT33" s="911"/>
      <c r="AU33" s="911">
        <v>14425</v>
      </c>
      <c r="AV33" s="911"/>
      <c r="AW33" s="911"/>
      <c r="AX33" s="911"/>
      <c r="AY33" s="911"/>
      <c r="AZ33" s="912" t="s">
        <v>604</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408</v>
      </c>
      <c r="C34" s="836"/>
      <c r="D34" s="836"/>
      <c r="E34" s="836"/>
      <c r="F34" s="836"/>
      <c r="G34" s="836"/>
      <c r="H34" s="836"/>
      <c r="I34" s="836"/>
      <c r="J34" s="836"/>
      <c r="K34" s="836"/>
      <c r="L34" s="836"/>
      <c r="M34" s="836"/>
      <c r="N34" s="836"/>
      <c r="O34" s="836"/>
      <c r="P34" s="837"/>
      <c r="Q34" s="838">
        <v>5075</v>
      </c>
      <c r="R34" s="839"/>
      <c r="S34" s="839"/>
      <c r="T34" s="839"/>
      <c r="U34" s="839"/>
      <c r="V34" s="839">
        <v>5166</v>
      </c>
      <c r="W34" s="839"/>
      <c r="X34" s="839"/>
      <c r="Y34" s="839"/>
      <c r="Z34" s="839"/>
      <c r="AA34" s="839">
        <v>-92</v>
      </c>
      <c r="AB34" s="839"/>
      <c r="AC34" s="839"/>
      <c r="AD34" s="839"/>
      <c r="AE34" s="840"/>
      <c r="AF34" s="841">
        <v>1046</v>
      </c>
      <c r="AG34" s="842"/>
      <c r="AH34" s="842"/>
      <c r="AI34" s="842"/>
      <c r="AJ34" s="843"/>
      <c r="AK34" s="910">
        <v>662</v>
      </c>
      <c r="AL34" s="911"/>
      <c r="AM34" s="911"/>
      <c r="AN34" s="911"/>
      <c r="AO34" s="911"/>
      <c r="AP34" s="911">
        <v>1638</v>
      </c>
      <c r="AQ34" s="911"/>
      <c r="AR34" s="911"/>
      <c r="AS34" s="911"/>
      <c r="AT34" s="911"/>
      <c r="AU34" s="911">
        <v>819</v>
      </c>
      <c r="AV34" s="911"/>
      <c r="AW34" s="911"/>
      <c r="AX34" s="911"/>
      <c r="AY34" s="911"/>
      <c r="AZ34" s="912" t="s">
        <v>605</v>
      </c>
      <c r="BA34" s="912"/>
      <c r="BB34" s="912"/>
      <c r="BC34" s="912"/>
      <c r="BD34" s="912"/>
      <c r="BE34" s="908" t="s">
        <v>406</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409</v>
      </c>
      <c r="C35" s="836"/>
      <c r="D35" s="836"/>
      <c r="E35" s="836"/>
      <c r="F35" s="836"/>
      <c r="G35" s="836"/>
      <c r="H35" s="836"/>
      <c r="I35" s="836"/>
      <c r="J35" s="836"/>
      <c r="K35" s="836"/>
      <c r="L35" s="836"/>
      <c r="M35" s="836"/>
      <c r="N35" s="836"/>
      <c r="O35" s="836"/>
      <c r="P35" s="837"/>
      <c r="Q35" s="838">
        <v>481</v>
      </c>
      <c r="R35" s="839"/>
      <c r="S35" s="839"/>
      <c r="T35" s="839"/>
      <c r="U35" s="839"/>
      <c r="V35" s="839">
        <v>472</v>
      </c>
      <c r="W35" s="839"/>
      <c r="X35" s="839"/>
      <c r="Y35" s="839"/>
      <c r="Z35" s="839"/>
      <c r="AA35" s="839">
        <v>10</v>
      </c>
      <c r="AB35" s="839"/>
      <c r="AC35" s="839"/>
      <c r="AD35" s="839"/>
      <c r="AE35" s="840"/>
      <c r="AF35" s="841">
        <v>120</v>
      </c>
      <c r="AG35" s="842"/>
      <c r="AH35" s="842"/>
      <c r="AI35" s="842"/>
      <c r="AJ35" s="843"/>
      <c r="AK35" s="910">
        <v>59</v>
      </c>
      <c r="AL35" s="911"/>
      <c r="AM35" s="911"/>
      <c r="AN35" s="911"/>
      <c r="AO35" s="911"/>
      <c r="AP35" s="911">
        <v>477</v>
      </c>
      <c r="AQ35" s="911"/>
      <c r="AR35" s="911"/>
      <c r="AS35" s="911"/>
      <c r="AT35" s="911"/>
      <c r="AU35" s="911" t="s">
        <v>579</v>
      </c>
      <c r="AV35" s="911"/>
      <c r="AW35" s="911"/>
      <c r="AX35" s="911"/>
      <c r="AY35" s="911"/>
      <c r="AZ35" s="912" t="s">
        <v>606</v>
      </c>
      <c r="BA35" s="912"/>
      <c r="BB35" s="912"/>
      <c r="BC35" s="912"/>
      <c r="BD35" s="912"/>
      <c r="BE35" s="908" t="s">
        <v>406</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388</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2678</v>
      </c>
      <c r="AG63" s="922"/>
      <c r="AH63" s="922"/>
      <c r="AI63" s="922"/>
      <c r="AJ63" s="923"/>
      <c r="AK63" s="924"/>
      <c r="AL63" s="919"/>
      <c r="AM63" s="919"/>
      <c r="AN63" s="919"/>
      <c r="AO63" s="919"/>
      <c r="AP63" s="922">
        <v>23523</v>
      </c>
      <c r="AQ63" s="922"/>
      <c r="AR63" s="922"/>
      <c r="AS63" s="922"/>
      <c r="AT63" s="922"/>
      <c r="AU63" s="922">
        <v>16540</v>
      </c>
      <c r="AV63" s="922"/>
      <c r="AW63" s="922"/>
      <c r="AX63" s="922"/>
      <c r="AY63" s="922"/>
      <c r="AZ63" s="926"/>
      <c r="BA63" s="926"/>
      <c r="BB63" s="926"/>
      <c r="BC63" s="926"/>
      <c r="BD63" s="926"/>
      <c r="BE63" s="927"/>
      <c r="BF63" s="927"/>
      <c r="BG63" s="927"/>
      <c r="BH63" s="927"/>
      <c r="BI63" s="928"/>
      <c r="BJ63" s="929" t="s">
        <v>181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413</v>
      </c>
      <c r="B66" s="821"/>
      <c r="C66" s="821"/>
      <c r="D66" s="821"/>
      <c r="E66" s="821"/>
      <c r="F66" s="821"/>
      <c r="G66" s="821"/>
      <c r="H66" s="821"/>
      <c r="I66" s="821"/>
      <c r="J66" s="821"/>
      <c r="K66" s="821"/>
      <c r="L66" s="821"/>
      <c r="M66" s="821"/>
      <c r="N66" s="821"/>
      <c r="O66" s="821"/>
      <c r="P66" s="822"/>
      <c r="Q66" s="797" t="s">
        <v>393</v>
      </c>
      <c r="R66" s="798"/>
      <c r="S66" s="798"/>
      <c r="T66" s="798"/>
      <c r="U66" s="799"/>
      <c r="V66" s="797" t="s">
        <v>394</v>
      </c>
      <c r="W66" s="798"/>
      <c r="X66" s="798"/>
      <c r="Y66" s="798"/>
      <c r="Z66" s="799"/>
      <c r="AA66" s="797" t="s">
        <v>414</v>
      </c>
      <c r="AB66" s="798"/>
      <c r="AC66" s="798"/>
      <c r="AD66" s="798"/>
      <c r="AE66" s="799"/>
      <c r="AF66" s="932" t="s">
        <v>396</v>
      </c>
      <c r="AG66" s="893"/>
      <c r="AH66" s="893"/>
      <c r="AI66" s="893"/>
      <c r="AJ66" s="933"/>
      <c r="AK66" s="797" t="s">
        <v>415</v>
      </c>
      <c r="AL66" s="821"/>
      <c r="AM66" s="821"/>
      <c r="AN66" s="821"/>
      <c r="AO66" s="822"/>
      <c r="AP66" s="797" t="s">
        <v>398</v>
      </c>
      <c r="AQ66" s="798"/>
      <c r="AR66" s="798"/>
      <c r="AS66" s="798"/>
      <c r="AT66" s="799"/>
      <c r="AU66" s="797" t="s">
        <v>416</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568</v>
      </c>
      <c r="C68" s="950"/>
      <c r="D68" s="950"/>
      <c r="E68" s="950"/>
      <c r="F68" s="950"/>
      <c r="G68" s="950"/>
      <c r="H68" s="950"/>
      <c r="I68" s="950"/>
      <c r="J68" s="950"/>
      <c r="K68" s="950"/>
      <c r="L68" s="950"/>
      <c r="M68" s="950"/>
      <c r="N68" s="950"/>
      <c r="O68" s="950"/>
      <c r="P68" s="951"/>
      <c r="Q68" s="952">
        <v>6945</v>
      </c>
      <c r="R68" s="946"/>
      <c r="S68" s="946"/>
      <c r="T68" s="946"/>
      <c r="U68" s="946"/>
      <c r="V68" s="946">
        <v>6898</v>
      </c>
      <c r="W68" s="946"/>
      <c r="X68" s="946"/>
      <c r="Y68" s="946"/>
      <c r="Z68" s="946"/>
      <c r="AA68" s="946">
        <v>47</v>
      </c>
      <c r="AB68" s="946"/>
      <c r="AC68" s="946"/>
      <c r="AD68" s="946"/>
      <c r="AE68" s="946"/>
      <c r="AF68" s="946">
        <v>47</v>
      </c>
      <c r="AG68" s="946"/>
      <c r="AH68" s="946"/>
      <c r="AI68" s="946"/>
      <c r="AJ68" s="946"/>
      <c r="AK68" s="946">
        <v>3596</v>
      </c>
      <c r="AL68" s="946"/>
      <c r="AM68" s="946"/>
      <c r="AN68" s="946"/>
      <c r="AO68" s="946"/>
      <c r="AP68" s="946" t="s">
        <v>588</v>
      </c>
      <c r="AQ68" s="946"/>
      <c r="AR68" s="946"/>
      <c r="AS68" s="946"/>
      <c r="AT68" s="946"/>
      <c r="AU68" s="946" t="s">
        <v>589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569</v>
      </c>
      <c r="C69" s="954"/>
      <c r="D69" s="954"/>
      <c r="E69" s="954"/>
      <c r="F69" s="954"/>
      <c r="G69" s="954"/>
      <c r="H69" s="954"/>
      <c r="I69" s="954"/>
      <c r="J69" s="954"/>
      <c r="K69" s="954"/>
      <c r="L69" s="954"/>
      <c r="M69" s="954"/>
      <c r="N69" s="954"/>
      <c r="O69" s="954"/>
      <c r="P69" s="955"/>
      <c r="Q69" s="956">
        <v>32</v>
      </c>
      <c r="R69" s="911"/>
      <c r="S69" s="911"/>
      <c r="T69" s="911"/>
      <c r="U69" s="911"/>
      <c r="V69" s="911">
        <v>31</v>
      </c>
      <c r="W69" s="911"/>
      <c r="X69" s="911"/>
      <c r="Y69" s="911"/>
      <c r="Z69" s="911"/>
      <c r="AA69" s="911">
        <v>1</v>
      </c>
      <c r="AB69" s="911"/>
      <c r="AC69" s="911"/>
      <c r="AD69" s="911"/>
      <c r="AE69" s="911"/>
      <c r="AF69" s="911">
        <v>1</v>
      </c>
      <c r="AG69" s="911"/>
      <c r="AH69" s="911"/>
      <c r="AI69" s="911"/>
      <c r="AJ69" s="911"/>
      <c r="AK69" s="911">
        <v>1</v>
      </c>
      <c r="AL69" s="911"/>
      <c r="AM69" s="911"/>
      <c r="AN69" s="911"/>
      <c r="AO69" s="911"/>
      <c r="AP69" s="911" t="s">
        <v>590</v>
      </c>
      <c r="AQ69" s="911"/>
      <c r="AR69" s="911"/>
      <c r="AS69" s="911"/>
      <c r="AT69" s="911"/>
      <c r="AU69" s="911" t="s">
        <v>591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570</v>
      </c>
      <c r="C70" s="954"/>
      <c r="D70" s="954"/>
      <c r="E70" s="954"/>
      <c r="F70" s="954"/>
      <c r="G70" s="954"/>
      <c r="H70" s="954"/>
      <c r="I70" s="954"/>
      <c r="J70" s="954"/>
      <c r="K70" s="954"/>
      <c r="L70" s="954"/>
      <c r="M70" s="954"/>
      <c r="N70" s="954"/>
      <c r="O70" s="954"/>
      <c r="P70" s="955"/>
      <c r="Q70" s="956">
        <v>82</v>
      </c>
      <c r="R70" s="911"/>
      <c r="S70" s="911"/>
      <c r="T70" s="911"/>
      <c r="U70" s="911"/>
      <c r="V70" s="911">
        <v>76</v>
      </c>
      <c r="W70" s="911"/>
      <c r="X70" s="911"/>
      <c r="Y70" s="911"/>
      <c r="Z70" s="911"/>
      <c r="AA70" s="911">
        <v>6</v>
      </c>
      <c r="AB70" s="911"/>
      <c r="AC70" s="911"/>
      <c r="AD70" s="911"/>
      <c r="AE70" s="911"/>
      <c r="AF70" s="911">
        <v>6</v>
      </c>
      <c r="AG70" s="911"/>
      <c r="AH70" s="911"/>
      <c r="AI70" s="911"/>
      <c r="AJ70" s="911"/>
      <c r="AK70" s="911" t="s">
        <v>588</v>
      </c>
      <c r="AL70" s="911"/>
      <c r="AM70" s="911"/>
      <c r="AN70" s="911"/>
      <c r="AO70" s="911"/>
      <c r="AP70" s="911" t="s">
        <v>588</v>
      </c>
      <c r="AQ70" s="911"/>
      <c r="AR70" s="911"/>
      <c r="AS70" s="911"/>
      <c r="AT70" s="911"/>
      <c r="AU70" s="911" t="s">
        <v>592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571</v>
      </c>
      <c r="C71" s="954"/>
      <c r="D71" s="954"/>
      <c r="E71" s="954"/>
      <c r="F71" s="954"/>
      <c r="G71" s="954"/>
      <c r="H71" s="954"/>
      <c r="I71" s="954"/>
      <c r="J71" s="954"/>
      <c r="K71" s="954"/>
      <c r="L71" s="954"/>
      <c r="M71" s="954"/>
      <c r="N71" s="954"/>
      <c r="O71" s="954"/>
      <c r="P71" s="955"/>
      <c r="Q71" s="956">
        <v>0</v>
      </c>
      <c r="R71" s="911"/>
      <c r="S71" s="911"/>
      <c r="T71" s="911"/>
      <c r="U71" s="911"/>
      <c r="V71" s="911">
        <v>0</v>
      </c>
      <c r="W71" s="911"/>
      <c r="X71" s="911"/>
      <c r="Y71" s="911"/>
      <c r="Z71" s="911"/>
      <c r="AA71" s="911">
        <v>0</v>
      </c>
      <c r="AB71" s="911"/>
      <c r="AC71" s="911"/>
      <c r="AD71" s="911"/>
      <c r="AE71" s="911"/>
      <c r="AF71" s="911">
        <v>0</v>
      </c>
      <c r="AG71" s="911"/>
      <c r="AH71" s="911"/>
      <c r="AI71" s="911"/>
      <c r="AJ71" s="911"/>
      <c r="AK71" s="911" t="s">
        <v>588</v>
      </c>
      <c r="AL71" s="911"/>
      <c r="AM71" s="911"/>
      <c r="AN71" s="911"/>
      <c r="AO71" s="911"/>
      <c r="AP71" s="911" t="s">
        <v>588</v>
      </c>
      <c r="AQ71" s="911"/>
      <c r="AR71" s="911"/>
      <c r="AS71" s="911"/>
      <c r="AT71" s="911"/>
      <c r="AU71" s="911" t="s">
        <v>588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572</v>
      </c>
      <c r="C72" s="954"/>
      <c r="D72" s="954"/>
      <c r="E72" s="954"/>
      <c r="F72" s="954"/>
      <c r="G72" s="954"/>
      <c r="H72" s="954"/>
      <c r="I72" s="954"/>
      <c r="J72" s="954"/>
      <c r="K72" s="954"/>
      <c r="L72" s="954"/>
      <c r="M72" s="954"/>
      <c r="N72" s="954"/>
      <c r="O72" s="954"/>
      <c r="P72" s="955"/>
      <c r="Q72" s="956">
        <v>255</v>
      </c>
      <c r="R72" s="911"/>
      <c r="S72" s="911"/>
      <c r="T72" s="911"/>
      <c r="U72" s="911"/>
      <c r="V72" s="911">
        <v>188</v>
      </c>
      <c r="W72" s="911"/>
      <c r="X72" s="911"/>
      <c r="Y72" s="911"/>
      <c r="Z72" s="911"/>
      <c r="AA72" s="911">
        <v>67</v>
      </c>
      <c r="AB72" s="911"/>
      <c r="AC72" s="911"/>
      <c r="AD72" s="911"/>
      <c r="AE72" s="911"/>
      <c r="AF72" s="911">
        <v>67</v>
      </c>
      <c r="AG72" s="911"/>
      <c r="AH72" s="911"/>
      <c r="AI72" s="911"/>
      <c r="AJ72" s="911"/>
      <c r="AK72" s="911" t="s">
        <v>577</v>
      </c>
      <c r="AL72" s="911"/>
      <c r="AM72" s="911"/>
      <c r="AN72" s="911"/>
      <c r="AO72" s="911"/>
      <c r="AP72" s="911" t="s">
        <v>577</v>
      </c>
      <c r="AQ72" s="911"/>
      <c r="AR72" s="911"/>
      <c r="AS72" s="911"/>
      <c r="AT72" s="911"/>
      <c r="AU72" s="911" t="s">
        <v>593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573</v>
      </c>
      <c r="C73" s="954"/>
      <c r="D73" s="954"/>
      <c r="E73" s="954"/>
      <c r="F73" s="954"/>
      <c r="G73" s="954"/>
      <c r="H73" s="954"/>
      <c r="I73" s="954"/>
      <c r="J73" s="954"/>
      <c r="K73" s="954"/>
      <c r="L73" s="954"/>
      <c r="M73" s="954"/>
      <c r="N73" s="954"/>
      <c r="O73" s="954"/>
      <c r="P73" s="955"/>
      <c r="Q73" s="956">
        <v>163138</v>
      </c>
      <c r="R73" s="911"/>
      <c r="S73" s="911"/>
      <c r="T73" s="911"/>
      <c r="U73" s="911"/>
      <c r="V73" s="911">
        <v>157298</v>
      </c>
      <c r="W73" s="911"/>
      <c r="X73" s="911"/>
      <c r="Y73" s="911"/>
      <c r="Z73" s="911"/>
      <c r="AA73" s="911">
        <v>5840</v>
      </c>
      <c r="AB73" s="911"/>
      <c r="AC73" s="911"/>
      <c r="AD73" s="911"/>
      <c r="AE73" s="911"/>
      <c r="AF73" s="911">
        <v>5840</v>
      </c>
      <c r="AG73" s="911"/>
      <c r="AH73" s="911"/>
      <c r="AI73" s="911"/>
      <c r="AJ73" s="911"/>
      <c r="AK73" s="911">
        <v>734</v>
      </c>
      <c r="AL73" s="911"/>
      <c r="AM73" s="911"/>
      <c r="AN73" s="911"/>
      <c r="AO73" s="911"/>
      <c r="AP73" s="911" t="s">
        <v>595</v>
      </c>
      <c r="AQ73" s="911"/>
      <c r="AR73" s="911"/>
      <c r="AS73" s="911"/>
      <c r="AT73" s="911"/>
      <c r="AU73" s="911" t="s">
        <v>594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388</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5961</v>
      </c>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118</v>
      </c>
      <c r="CS102" s="930"/>
      <c r="CT102" s="930"/>
      <c r="CU102" s="930"/>
      <c r="CV102" s="973"/>
      <c r="CW102" s="972">
        <v>54</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307</v>
      </c>
      <c r="AG109" s="975"/>
      <c r="AH109" s="975"/>
      <c r="AI109" s="975"/>
      <c r="AJ109" s="976"/>
      <c r="AK109" s="974" t="s">
        <v>306</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307</v>
      </c>
      <c r="BW109" s="975"/>
      <c r="BX109" s="975"/>
      <c r="BY109" s="975"/>
      <c r="BZ109" s="976"/>
      <c r="CA109" s="974" t="s">
        <v>306</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307</v>
      </c>
      <c r="DM109" s="975"/>
      <c r="DN109" s="975"/>
      <c r="DO109" s="975"/>
      <c r="DP109" s="976"/>
      <c r="DQ109" s="974" t="s">
        <v>306</v>
      </c>
      <c r="DR109" s="975"/>
      <c r="DS109" s="975"/>
      <c r="DT109" s="975"/>
      <c r="DU109" s="976"/>
      <c r="DV109" s="974" t="s">
        <v>427</v>
      </c>
      <c r="DW109" s="975"/>
      <c r="DX109" s="975"/>
      <c r="DY109" s="975"/>
      <c r="DZ109" s="977"/>
    </row>
    <row r="110" spans="1:131" s="246" customFormat="1" ht="26.25" customHeight="1">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3331219</v>
      </c>
      <c r="AB110" s="982"/>
      <c r="AC110" s="982"/>
      <c r="AD110" s="982"/>
      <c r="AE110" s="983"/>
      <c r="AF110" s="984">
        <v>2935142</v>
      </c>
      <c r="AG110" s="982"/>
      <c r="AH110" s="982"/>
      <c r="AI110" s="982"/>
      <c r="AJ110" s="983"/>
      <c r="AK110" s="984">
        <v>3023781</v>
      </c>
      <c r="AL110" s="982"/>
      <c r="AM110" s="982"/>
      <c r="AN110" s="982"/>
      <c r="AO110" s="983"/>
      <c r="AP110" s="985">
        <v>22.4</v>
      </c>
      <c r="AQ110" s="986"/>
      <c r="AR110" s="986"/>
      <c r="AS110" s="986"/>
      <c r="AT110" s="987"/>
      <c r="AU110" s="988" t="s">
        <v>73</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24295481</v>
      </c>
      <c r="BR110" s="1017"/>
      <c r="BS110" s="1017"/>
      <c r="BT110" s="1017"/>
      <c r="BU110" s="1017"/>
      <c r="BV110" s="1017">
        <v>24845508</v>
      </c>
      <c r="BW110" s="1017"/>
      <c r="BX110" s="1017"/>
      <c r="BY110" s="1017"/>
      <c r="BZ110" s="1017"/>
      <c r="CA110" s="1017">
        <v>26873874</v>
      </c>
      <c r="CB110" s="1017"/>
      <c r="CC110" s="1017"/>
      <c r="CD110" s="1017"/>
      <c r="CE110" s="1017"/>
      <c r="CF110" s="1031">
        <v>198.7</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181</v>
      </c>
      <c r="DH110" s="1017"/>
      <c r="DI110" s="1017"/>
      <c r="DJ110" s="1017"/>
      <c r="DK110" s="1017"/>
      <c r="DL110" s="1017" t="s">
        <v>181</v>
      </c>
      <c r="DM110" s="1017"/>
      <c r="DN110" s="1017"/>
      <c r="DO110" s="1017"/>
      <c r="DP110" s="1017"/>
      <c r="DQ110" s="1017" t="s">
        <v>181</v>
      </c>
      <c r="DR110" s="1017"/>
      <c r="DS110" s="1017"/>
      <c r="DT110" s="1017"/>
      <c r="DU110" s="1017"/>
      <c r="DV110" s="1018" t="s">
        <v>181</v>
      </c>
      <c r="DW110" s="1018"/>
      <c r="DX110" s="1018"/>
      <c r="DY110" s="1018"/>
      <c r="DZ110" s="1019"/>
    </row>
    <row r="111" spans="1:131" s="246" customFormat="1" ht="26.25" customHeight="1">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181</v>
      </c>
      <c r="AB111" s="1024"/>
      <c r="AC111" s="1024"/>
      <c r="AD111" s="1024"/>
      <c r="AE111" s="1025"/>
      <c r="AF111" s="1026" t="s">
        <v>181</v>
      </c>
      <c r="AG111" s="1024"/>
      <c r="AH111" s="1024"/>
      <c r="AI111" s="1024"/>
      <c r="AJ111" s="1025"/>
      <c r="AK111" s="1026" t="s">
        <v>181</v>
      </c>
      <c r="AL111" s="1024"/>
      <c r="AM111" s="1024"/>
      <c r="AN111" s="1024"/>
      <c r="AO111" s="1025"/>
      <c r="AP111" s="1027" t="s">
        <v>181</v>
      </c>
      <c r="AQ111" s="1028"/>
      <c r="AR111" s="1028"/>
      <c r="AS111" s="1028"/>
      <c r="AT111" s="1029"/>
      <c r="AU111" s="990"/>
      <c r="AV111" s="991"/>
      <c r="AW111" s="991"/>
      <c r="AX111" s="991"/>
      <c r="AY111" s="991"/>
      <c r="AZ111" s="1039" t="s">
        <v>434</v>
      </c>
      <c r="BA111" s="1040"/>
      <c r="BB111" s="1040"/>
      <c r="BC111" s="1040"/>
      <c r="BD111" s="1040"/>
      <c r="BE111" s="1040"/>
      <c r="BF111" s="1040"/>
      <c r="BG111" s="1040"/>
      <c r="BH111" s="1040"/>
      <c r="BI111" s="1040"/>
      <c r="BJ111" s="1040"/>
      <c r="BK111" s="1040"/>
      <c r="BL111" s="1040"/>
      <c r="BM111" s="1040"/>
      <c r="BN111" s="1040"/>
      <c r="BO111" s="1040"/>
      <c r="BP111" s="1041"/>
      <c r="BQ111" s="1009">
        <v>16000</v>
      </c>
      <c r="BR111" s="1010"/>
      <c r="BS111" s="1010"/>
      <c r="BT111" s="1010"/>
      <c r="BU111" s="1010"/>
      <c r="BV111" s="1010">
        <v>12000</v>
      </c>
      <c r="BW111" s="1010"/>
      <c r="BX111" s="1010"/>
      <c r="BY111" s="1010"/>
      <c r="BZ111" s="1010"/>
      <c r="CA111" s="1010">
        <v>8000</v>
      </c>
      <c r="CB111" s="1010"/>
      <c r="CC111" s="1010"/>
      <c r="CD111" s="1010"/>
      <c r="CE111" s="1010"/>
      <c r="CF111" s="1004">
        <v>0.1</v>
      </c>
      <c r="CG111" s="1005"/>
      <c r="CH111" s="1005"/>
      <c r="CI111" s="1005"/>
      <c r="CJ111" s="1005"/>
      <c r="CK111" s="1035"/>
      <c r="CL111" s="1036"/>
      <c r="CM111" s="1006" t="s">
        <v>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181</v>
      </c>
      <c r="DH111" s="1010"/>
      <c r="DI111" s="1010"/>
      <c r="DJ111" s="1010"/>
      <c r="DK111" s="1010"/>
      <c r="DL111" s="1010" t="s">
        <v>181</v>
      </c>
      <c r="DM111" s="1010"/>
      <c r="DN111" s="1010"/>
      <c r="DO111" s="1010"/>
      <c r="DP111" s="1010"/>
      <c r="DQ111" s="1010" t="s">
        <v>181</v>
      </c>
      <c r="DR111" s="1010"/>
      <c r="DS111" s="1010"/>
      <c r="DT111" s="1010"/>
      <c r="DU111" s="1010"/>
      <c r="DV111" s="1011" t="s">
        <v>181</v>
      </c>
      <c r="DW111" s="1011"/>
      <c r="DX111" s="1011"/>
      <c r="DY111" s="1011"/>
      <c r="DZ111" s="1012"/>
    </row>
    <row r="112" spans="1:131" s="246" customFormat="1" ht="26.25" customHeight="1">
      <c r="A112" s="1042" t="s">
        <v>436</v>
      </c>
      <c r="B112" s="1043"/>
      <c r="C112" s="1040" t="s">
        <v>437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181</v>
      </c>
      <c r="AB112" s="1049"/>
      <c r="AC112" s="1049"/>
      <c r="AD112" s="1049"/>
      <c r="AE112" s="1050"/>
      <c r="AF112" s="1051" t="s">
        <v>181</v>
      </c>
      <c r="AG112" s="1049"/>
      <c r="AH112" s="1049"/>
      <c r="AI112" s="1049"/>
      <c r="AJ112" s="1050"/>
      <c r="AK112" s="1051" t="s">
        <v>181</v>
      </c>
      <c r="AL112" s="1049"/>
      <c r="AM112" s="1049"/>
      <c r="AN112" s="1049"/>
      <c r="AO112" s="1050"/>
      <c r="AP112" s="1052" t="s">
        <v>181</v>
      </c>
      <c r="AQ112" s="1053"/>
      <c r="AR112" s="1053"/>
      <c r="AS112" s="1053"/>
      <c r="AT112" s="1054"/>
      <c r="AU112" s="990"/>
      <c r="AV112" s="991"/>
      <c r="AW112" s="991"/>
      <c r="AX112" s="991"/>
      <c r="AY112" s="991"/>
      <c r="AZ112" s="1039" t="s">
        <v>438</v>
      </c>
      <c r="BA112" s="1040"/>
      <c r="BB112" s="1040"/>
      <c r="BC112" s="1040"/>
      <c r="BD112" s="1040"/>
      <c r="BE112" s="1040"/>
      <c r="BF112" s="1040"/>
      <c r="BG112" s="1040"/>
      <c r="BH112" s="1040"/>
      <c r="BI112" s="1040"/>
      <c r="BJ112" s="1040"/>
      <c r="BK112" s="1040"/>
      <c r="BL112" s="1040"/>
      <c r="BM112" s="1040"/>
      <c r="BN112" s="1040"/>
      <c r="BO112" s="1040"/>
      <c r="BP112" s="1041"/>
      <c r="BQ112" s="1009">
        <v>20648634</v>
      </c>
      <c r="BR112" s="1010"/>
      <c r="BS112" s="1010"/>
      <c r="BT112" s="1010"/>
      <c r="BU112" s="1010"/>
      <c r="BV112" s="1010">
        <v>18650423</v>
      </c>
      <c r="BW112" s="1010"/>
      <c r="BX112" s="1010"/>
      <c r="BY112" s="1010"/>
      <c r="BZ112" s="1010"/>
      <c r="CA112" s="1010">
        <v>16540618</v>
      </c>
      <c r="CB112" s="1010"/>
      <c r="CC112" s="1010"/>
      <c r="CD112" s="1010"/>
      <c r="CE112" s="1010"/>
      <c r="CF112" s="1004">
        <v>122.3</v>
      </c>
      <c r="CG112" s="1005"/>
      <c r="CH112" s="1005"/>
      <c r="CI112" s="1005"/>
      <c r="CJ112" s="1005"/>
      <c r="CK112" s="1035"/>
      <c r="CL112" s="1036"/>
      <c r="CM112" s="1006" t="s">
        <v>439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181</v>
      </c>
      <c r="DH112" s="1010"/>
      <c r="DI112" s="1010"/>
      <c r="DJ112" s="1010"/>
      <c r="DK112" s="1010"/>
      <c r="DL112" s="1010" t="s">
        <v>181</v>
      </c>
      <c r="DM112" s="1010"/>
      <c r="DN112" s="1010"/>
      <c r="DO112" s="1010"/>
      <c r="DP112" s="1010"/>
      <c r="DQ112" s="1010" t="s">
        <v>181</v>
      </c>
      <c r="DR112" s="1010"/>
      <c r="DS112" s="1010"/>
      <c r="DT112" s="1010"/>
      <c r="DU112" s="1010"/>
      <c r="DV112" s="1011" t="s">
        <v>181</v>
      </c>
      <c r="DW112" s="1011"/>
      <c r="DX112" s="1011"/>
      <c r="DY112" s="1011"/>
      <c r="DZ112" s="1012"/>
    </row>
    <row r="113" spans="1:130" s="246" customFormat="1" ht="26.25" customHeight="1">
      <c r="A113" s="1044"/>
      <c r="B113" s="1045"/>
      <c r="C113" s="1040" t="s">
        <v>440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1841654</v>
      </c>
      <c r="AB113" s="1024"/>
      <c r="AC113" s="1024"/>
      <c r="AD113" s="1024"/>
      <c r="AE113" s="1025"/>
      <c r="AF113" s="1026">
        <v>1563819</v>
      </c>
      <c r="AG113" s="1024"/>
      <c r="AH113" s="1024"/>
      <c r="AI113" s="1024"/>
      <c r="AJ113" s="1025"/>
      <c r="AK113" s="1026">
        <v>1531515</v>
      </c>
      <c r="AL113" s="1024"/>
      <c r="AM113" s="1024"/>
      <c r="AN113" s="1024"/>
      <c r="AO113" s="1025"/>
      <c r="AP113" s="1027">
        <v>11.3</v>
      </c>
      <c r="AQ113" s="1028"/>
      <c r="AR113" s="1028"/>
      <c r="AS113" s="1028"/>
      <c r="AT113" s="1029"/>
      <c r="AU113" s="990"/>
      <c r="AV113" s="991"/>
      <c r="AW113" s="991"/>
      <c r="AX113" s="991"/>
      <c r="AY113" s="991"/>
      <c r="AZ113" s="1039" t="s">
        <v>441</v>
      </c>
      <c r="BA113" s="1040"/>
      <c r="BB113" s="1040"/>
      <c r="BC113" s="1040"/>
      <c r="BD113" s="1040"/>
      <c r="BE113" s="1040"/>
      <c r="BF113" s="1040"/>
      <c r="BG113" s="1040"/>
      <c r="BH113" s="1040"/>
      <c r="BI113" s="1040"/>
      <c r="BJ113" s="1040"/>
      <c r="BK113" s="1040"/>
      <c r="BL113" s="1040"/>
      <c r="BM113" s="1040"/>
      <c r="BN113" s="1040"/>
      <c r="BO113" s="1040"/>
      <c r="BP113" s="1041"/>
      <c r="BQ113" s="1009" t="s">
        <v>181</v>
      </c>
      <c r="BR113" s="1010"/>
      <c r="BS113" s="1010"/>
      <c r="BT113" s="1010"/>
      <c r="BU113" s="1010"/>
      <c r="BV113" s="1010" t="s">
        <v>181</v>
      </c>
      <c r="BW113" s="1010"/>
      <c r="BX113" s="1010"/>
      <c r="BY113" s="1010"/>
      <c r="BZ113" s="1010"/>
      <c r="CA113" s="1010" t="s">
        <v>181</v>
      </c>
      <c r="CB113" s="1010"/>
      <c r="CC113" s="1010"/>
      <c r="CD113" s="1010"/>
      <c r="CE113" s="1010"/>
      <c r="CF113" s="1004" t="s">
        <v>181</v>
      </c>
      <c r="CG113" s="1005"/>
      <c r="CH113" s="1005"/>
      <c r="CI113" s="1005"/>
      <c r="CJ113" s="1005"/>
      <c r="CK113" s="1035"/>
      <c r="CL113" s="1036"/>
      <c r="CM113" s="1006" t="s">
        <v>442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181</v>
      </c>
      <c r="DH113" s="1049"/>
      <c r="DI113" s="1049"/>
      <c r="DJ113" s="1049"/>
      <c r="DK113" s="1050"/>
      <c r="DL113" s="1051" t="s">
        <v>181</v>
      </c>
      <c r="DM113" s="1049"/>
      <c r="DN113" s="1049"/>
      <c r="DO113" s="1049"/>
      <c r="DP113" s="1050"/>
      <c r="DQ113" s="1051" t="s">
        <v>181</v>
      </c>
      <c r="DR113" s="1049"/>
      <c r="DS113" s="1049"/>
      <c r="DT113" s="1049"/>
      <c r="DU113" s="1050"/>
      <c r="DV113" s="1052" t="s">
        <v>181</v>
      </c>
      <c r="DW113" s="1053"/>
      <c r="DX113" s="1053"/>
      <c r="DY113" s="1053"/>
      <c r="DZ113" s="1054"/>
    </row>
    <row r="114" spans="1:130" s="246" customFormat="1" ht="26.25" customHeight="1">
      <c r="A114" s="1044"/>
      <c r="B114" s="1045"/>
      <c r="C114" s="1040" t="s">
        <v>443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181</v>
      </c>
      <c r="AB114" s="1049"/>
      <c r="AC114" s="1049"/>
      <c r="AD114" s="1049"/>
      <c r="AE114" s="1050"/>
      <c r="AF114" s="1051" t="s">
        <v>181</v>
      </c>
      <c r="AG114" s="1049"/>
      <c r="AH114" s="1049"/>
      <c r="AI114" s="1049"/>
      <c r="AJ114" s="1050"/>
      <c r="AK114" s="1051" t="s">
        <v>181</v>
      </c>
      <c r="AL114" s="1049"/>
      <c r="AM114" s="1049"/>
      <c r="AN114" s="1049"/>
      <c r="AO114" s="1050"/>
      <c r="AP114" s="1052" t="s">
        <v>181</v>
      </c>
      <c r="AQ114" s="1053"/>
      <c r="AR114" s="1053"/>
      <c r="AS114" s="1053"/>
      <c r="AT114" s="1054"/>
      <c r="AU114" s="990"/>
      <c r="AV114" s="991"/>
      <c r="AW114" s="991"/>
      <c r="AX114" s="991"/>
      <c r="AY114" s="991"/>
      <c r="AZ114" s="1039" t="s">
        <v>444</v>
      </c>
      <c r="BA114" s="1040"/>
      <c r="BB114" s="1040"/>
      <c r="BC114" s="1040"/>
      <c r="BD114" s="1040"/>
      <c r="BE114" s="1040"/>
      <c r="BF114" s="1040"/>
      <c r="BG114" s="1040"/>
      <c r="BH114" s="1040"/>
      <c r="BI114" s="1040"/>
      <c r="BJ114" s="1040"/>
      <c r="BK114" s="1040"/>
      <c r="BL114" s="1040"/>
      <c r="BM114" s="1040"/>
      <c r="BN114" s="1040"/>
      <c r="BO114" s="1040"/>
      <c r="BP114" s="1041"/>
      <c r="BQ114" s="1009">
        <v>6127892</v>
      </c>
      <c r="BR114" s="1010"/>
      <c r="BS114" s="1010"/>
      <c r="BT114" s="1010"/>
      <c r="BU114" s="1010"/>
      <c r="BV114" s="1010">
        <v>5989066</v>
      </c>
      <c r="BW114" s="1010"/>
      <c r="BX114" s="1010"/>
      <c r="BY114" s="1010"/>
      <c r="BZ114" s="1010"/>
      <c r="CA114" s="1010">
        <v>5863912</v>
      </c>
      <c r="CB114" s="1010"/>
      <c r="CC114" s="1010"/>
      <c r="CD114" s="1010"/>
      <c r="CE114" s="1010"/>
      <c r="CF114" s="1004">
        <v>43.4</v>
      </c>
      <c r="CG114" s="1005"/>
      <c r="CH114" s="1005"/>
      <c r="CI114" s="1005"/>
      <c r="CJ114" s="1005"/>
      <c r="CK114" s="1035"/>
      <c r="CL114" s="1036"/>
      <c r="CM114" s="1006" t="s">
        <v>445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181</v>
      </c>
      <c r="DH114" s="1049"/>
      <c r="DI114" s="1049"/>
      <c r="DJ114" s="1049"/>
      <c r="DK114" s="1050"/>
      <c r="DL114" s="1051" t="s">
        <v>181</v>
      </c>
      <c r="DM114" s="1049"/>
      <c r="DN114" s="1049"/>
      <c r="DO114" s="1049"/>
      <c r="DP114" s="1050"/>
      <c r="DQ114" s="1051" t="s">
        <v>181</v>
      </c>
      <c r="DR114" s="1049"/>
      <c r="DS114" s="1049"/>
      <c r="DT114" s="1049"/>
      <c r="DU114" s="1050"/>
      <c r="DV114" s="1052" t="s">
        <v>181</v>
      </c>
      <c r="DW114" s="1053"/>
      <c r="DX114" s="1053"/>
      <c r="DY114" s="1053"/>
      <c r="DZ114" s="1054"/>
    </row>
    <row r="115" spans="1:130" s="246" customFormat="1" ht="26.25" customHeight="1">
      <c r="A115" s="1044"/>
      <c r="B115" s="1045"/>
      <c r="C115" s="1040" t="s">
        <v>446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4000</v>
      </c>
      <c r="AB115" s="1024"/>
      <c r="AC115" s="1024"/>
      <c r="AD115" s="1024"/>
      <c r="AE115" s="1025"/>
      <c r="AF115" s="1026">
        <v>4000</v>
      </c>
      <c r="AG115" s="1024"/>
      <c r="AH115" s="1024"/>
      <c r="AI115" s="1024"/>
      <c r="AJ115" s="1025"/>
      <c r="AK115" s="1026">
        <v>4000</v>
      </c>
      <c r="AL115" s="1024"/>
      <c r="AM115" s="1024"/>
      <c r="AN115" s="1024"/>
      <c r="AO115" s="1025"/>
      <c r="AP115" s="1027">
        <v>0</v>
      </c>
      <c r="AQ115" s="1028"/>
      <c r="AR115" s="1028"/>
      <c r="AS115" s="1028"/>
      <c r="AT115" s="1029"/>
      <c r="AU115" s="990"/>
      <c r="AV115" s="991"/>
      <c r="AW115" s="991"/>
      <c r="AX115" s="991"/>
      <c r="AY115" s="991"/>
      <c r="AZ115" s="1039" t="s">
        <v>447</v>
      </c>
      <c r="BA115" s="1040"/>
      <c r="BB115" s="1040"/>
      <c r="BC115" s="1040"/>
      <c r="BD115" s="1040"/>
      <c r="BE115" s="1040"/>
      <c r="BF115" s="1040"/>
      <c r="BG115" s="1040"/>
      <c r="BH115" s="1040"/>
      <c r="BI115" s="1040"/>
      <c r="BJ115" s="1040"/>
      <c r="BK115" s="1040"/>
      <c r="BL115" s="1040"/>
      <c r="BM115" s="1040"/>
      <c r="BN115" s="1040"/>
      <c r="BO115" s="1040"/>
      <c r="BP115" s="1041"/>
      <c r="BQ115" s="1009">
        <v>5245</v>
      </c>
      <c r="BR115" s="1010"/>
      <c r="BS115" s="1010"/>
      <c r="BT115" s="1010"/>
      <c r="BU115" s="1010"/>
      <c r="BV115" s="1010">
        <v>2721</v>
      </c>
      <c r="BW115" s="1010"/>
      <c r="BX115" s="1010"/>
      <c r="BY115" s="1010"/>
      <c r="BZ115" s="1010"/>
      <c r="CA115" s="1010">
        <v>1316</v>
      </c>
      <c r="CB115" s="1010"/>
      <c r="CC115" s="1010"/>
      <c r="CD115" s="1010"/>
      <c r="CE115" s="1010"/>
      <c r="CF115" s="1004">
        <v>0</v>
      </c>
      <c r="CG115" s="1005"/>
      <c r="CH115" s="1005"/>
      <c r="CI115" s="1005"/>
      <c r="CJ115" s="1005"/>
      <c r="CK115" s="1035"/>
      <c r="CL115" s="1036"/>
      <c r="CM115" s="1039" t="s">
        <v>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181</v>
      </c>
      <c r="DH115" s="1049"/>
      <c r="DI115" s="1049"/>
      <c r="DJ115" s="1049"/>
      <c r="DK115" s="1050"/>
      <c r="DL115" s="1051" t="s">
        <v>181</v>
      </c>
      <c r="DM115" s="1049"/>
      <c r="DN115" s="1049"/>
      <c r="DO115" s="1049"/>
      <c r="DP115" s="1050"/>
      <c r="DQ115" s="1051" t="s">
        <v>181</v>
      </c>
      <c r="DR115" s="1049"/>
      <c r="DS115" s="1049"/>
      <c r="DT115" s="1049"/>
      <c r="DU115" s="1050"/>
      <c r="DV115" s="1052" t="s">
        <v>181</v>
      </c>
      <c r="DW115" s="1053"/>
      <c r="DX115" s="1053"/>
      <c r="DY115" s="1053"/>
      <c r="DZ115" s="1054"/>
    </row>
    <row r="116" spans="1:130" s="246" customFormat="1" ht="26.25" customHeight="1">
      <c r="A116" s="1046"/>
      <c r="B116" s="1047"/>
      <c r="C116" s="1055" t="s">
        <v>449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v>
      </c>
      <c r="AB116" s="1049"/>
      <c r="AC116" s="1049"/>
      <c r="AD116" s="1049"/>
      <c r="AE116" s="1050"/>
      <c r="AF116" s="1051">
        <v>1</v>
      </c>
      <c r="AG116" s="1049"/>
      <c r="AH116" s="1049"/>
      <c r="AI116" s="1049"/>
      <c r="AJ116" s="1050"/>
      <c r="AK116" s="1051" t="s">
        <v>181</v>
      </c>
      <c r="AL116" s="1049"/>
      <c r="AM116" s="1049"/>
      <c r="AN116" s="1049"/>
      <c r="AO116" s="1050"/>
      <c r="AP116" s="1052" t="s">
        <v>181</v>
      </c>
      <c r="AQ116" s="1053"/>
      <c r="AR116" s="1053"/>
      <c r="AS116" s="1053"/>
      <c r="AT116" s="1054"/>
      <c r="AU116" s="990"/>
      <c r="AV116" s="991"/>
      <c r="AW116" s="991"/>
      <c r="AX116" s="991"/>
      <c r="AY116" s="991"/>
      <c r="AZ116" s="1057" t="s">
        <v>450</v>
      </c>
      <c r="BA116" s="1058"/>
      <c r="BB116" s="1058"/>
      <c r="BC116" s="1058"/>
      <c r="BD116" s="1058"/>
      <c r="BE116" s="1058"/>
      <c r="BF116" s="1058"/>
      <c r="BG116" s="1058"/>
      <c r="BH116" s="1058"/>
      <c r="BI116" s="1058"/>
      <c r="BJ116" s="1058"/>
      <c r="BK116" s="1058"/>
      <c r="BL116" s="1058"/>
      <c r="BM116" s="1058"/>
      <c r="BN116" s="1058"/>
      <c r="BO116" s="1058"/>
      <c r="BP116" s="1059"/>
      <c r="BQ116" s="1009" t="s">
        <v>181</v>
      </c>
      <c r="BR116" s="1010"/>
      <c r="BS116" s="1010"/>
      <c r="BT116" s="1010"/>
      <c r="BU116" s="1010"/>
      <c r="BV116" s="1010" t="s">
        <v>181</v>
      </c>
      <c r="BW116" s="1010"/>
      <c r="BX116" s="1010"/>
      <c r="BY116" s="1010"/>
      <c r="BZ116" s="1010"/>
      <c r="CA116" s="1010" t="s">
        <v>181</v>
      </c>
      <c r="CB116" s="1010"/>
      <c r="CC116" s="1010"/>
      <c r="CD116" s="1010"/>
      <c r="CE116" s="1010"/>
      <c r="CF116" s="1004" t="s">
        <v>181</v>
      </c>
      <c r="CG116" s="1005"/>
      <c r="CH116" s="1005"/>
      <c r="CI116" s="1005"/>
      <c r="CJ116" s="1005"/>
      <c r="CK116" s="1035"/>
      <c r="CL116" s="1036"/>
      <c r="CM116" s="1006" t="s">
        <v>451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16000</v>
      </c>
      <c r="DH116" s="1049"/>
      <c r="DI116" s="1049"/>
      <c r="DJ116" s="1049"/>
      <c r="DK116" s="1050"/>
      <c r="DL116" s="1051">
        <v>12000</v>
      </c>
      <c r="DM116" s="1049"/>
      <c r="DN116" s="1049"/>
      <c r="DO116" s="1049"/>
      <c r="DP116" s="1050"/>
      <c r="DQ116" s="1051">
        <v>8000</v>
      </c>
      <c r="DR116" s="1049"/>
      <c r="DS116" s="1049"/>
      <c r="DT116" s="1049"/>
      <c r="DU116" s="1050"/>
      <c r="DV116" s="1052">
        <v>0.1</v>
      </c>
      <c r="DW116" s="1053"/>
      <c r="DX116" s="1053"/>
      <c r="DY116" s="1053"/>
      <c r="DZ116" s="1054"/>
    </row>
    <row r="117" spans="1:130" s="246" customFormat="1" ht="26.25" customHeight="1">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452</v>
      </c>
      <c r="Z117" s="976"/>
      <c r="AA117" s="1066">
        <v>5176874</v>
      </c>
      <c r="AB117" s="1067"/>
      <c r="AC117" s="1067"/>
      <c r="AD117" s="1067"/>
      <c r="AE117" s="1068"/>
      <c r="AF117" s="1069">
        <v>4502962</v>
      </c>
      <c r="AG117" s="1067"/>
      <c r="AH117" s="1067"/>
      <c r="AI117" s="1067"/>
      <c r="AJ117" s="1068"/>
      <c r="AK117" s="1069">
        <v>4559296</v>
      </c>
      <c r="AL117" s="1067"/>
      <c r="AM117" s="1067"/>
      <c r="AN117" s="1067"/>
      <c r="AO117" s="1068"/>
      <c r="AP117" s="1070"/>
      <c r="AQ117" s="1071"/>
      <c r="AR117" s="1071"/>
      <c r="AS117" s="1071"/>
      <c r="AT117" s="1072"/>
      <c r="AU117" s="990"/>
      <c r="AV117" s="991"/>
      <c r="AW117" s="991"/>
      <c r="AX117" s="991"/>
      <c r="AY117" s="991"/>
      <c r="AZ117" s="1057" t="s">
        <v>453</v>
      </c>
      <c r="BA117" s="1058"/>
      <c r="BB117" s="1058"/>
      <c r="BC117" s="1058"/>
      <c r="BD117" s="1058"/>
      <c r="BE117" s="1058"/>
      <c r="BF117" s="1058"/>
      <c r="BG117" s="1058"/>
      <c r="BH117" s="1058"/>
      <c r="BI117" s="1058"/>
      <c r="BJ117" s="1058"/>
      <c r="BK117" s="1058"/>
      <c r="BL117" s="1058"/>
      <c r="BM117" s="1058"/>
      <c r="BN117" s="1058"/>
      <c r="BO117" s="1058"/>
      <c r="BP117" s="1059"/>
      <c r="BQ117" s="1009" t="s">
        <v>181</v>
      </c>
      <c r="BR117" s="1010"/>
      <c r="BS117" s="1010"/>
      <c r="BT117" s="1010"/>
      <c r="BU117" s="1010"/>
      <c r="BV117" s="1010" t="s">
        <v>181</v>
      </c>
      <c r="BW117" s="1010"/>
      <c r="BX117" s="1010"/>
      <c r="BY117" s="1010"/>
      <c r="BZ117" s="1010"/>
      <c r="CA117" s="1010" t="s">
        <v>181</v>
      </c>
      <c r="CB117" s="1010"/>
      <c r="CC117" s="1010"/>
      <c r="CD117" s="1010"/>
      <c r="CE117" s="1010"/>
      <c r="CF117" s="1004" t="s">
        <v>181</v>
      </c>
      <c r="CG117" s="1005"/>
      <c r="CH117" s="1005"/>
      <c r="CI117" s="1005"/>
      <c r="CJ117" s="1005"/>
      <c r="CK117" s="1035"/>
      <c r="CL117" s="1036"/>
      <c r="CM117" s="1006" t="s">
        <v>454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181</v>
      </c>
      <c r="DH117" s="1049"/>
      <c r="DI117" s="1049"/>
      <c r="DJ117" s="1049"/>
      <c r="DK117" s="1050"/>
      <c r="DL117" s="1051" t="s">
        <v>181</v>
      </c>
      <c r="DM117" s="1049"/>
      <c r="DN117" s="1049"/>
      <c r="DO117" s="1049"/>
      <c r="DP117" s="1050"/>
      <c r="DQ117" s="1051" t="s">
        <v>181</v>
      </c>
      <c r="DR117" s="1049"/>
      <c r="DS117" s="1049"/>
      <c r="DT117" s="1049"/>
      <c r="DU117" s="1050"/>
      <c r="DV117" s="1052" t="s">
        <v>181</v>
      </c>
      <c r="DW117" s="1053"/>
      <c r="DX117" s="1053"/>
      <c r="DY117" s="1053"/>
      <c r="DZ117" s="1054"/>
    </row>
    <row r="118" spans="1:130" s="246" customFormat="1" ht="26.25" customHeight="1">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307</v>
      </c>
      <c r="AG118" s="975"/>
      <c r="AH118" s="975"/>
      <c r="AI118" s="975"/>
      <c r="AJ118" s="976"/>
      <c r="AK118" s="974" t="s">
        <v>306</v>
      </c>
      <c r="AL118" s="975"/>
      <c r="AM118" s="975"/>
      <c r="AN118" s="975"/>
      <c r="AO118" s="976"/>
      <c r="AP118" s="1061" t="s">
        <v>427</v>
      </c>
      <c r="AQ118" s="1062"/>
      <c r="AR118" s="1062"/>
      <c r="AS118" s="1062"/>
      <c r="AT118" s="1063"/>
      <c r="AU118" s="990"/>
      <c r="AV118" s="991"/>
      <c r="AW118" s="991"/>
      <c r="AX118" s="991"/>
      <c r="AY118" s="991"/>
      <c r="AZ118" s="1064" t="s">
        <v>455</v>
      </c>
      <c r="BA118" s="1055"/>
      <c r="BB118" s="1055"/>
      <c r="BC118" s="1055"/>
      <c r="BD118" s="1055"/>
      <c r="BE118" s="1055"/>
      <c r="BF118" s="1055"/>
      <c r="BG118" s="1055"/>
      <c r="BH118" s="1055"/>
      <c r="BI118" s="1055"/>
      <c r="BJ118" s="1055"/>
      <c r="BK118" s="1055"/>
      <c r="BL118" s="1055"/>
      <c r="BM118" s="1055"/>
      <c r="BN118" s="1055"/>
      <c r="BO118" s="1055"/>
      <c r="BP118" s="1056"/>
      <c r="BQ118" s="1087" t="s">
        <v>181</v>
      </c>
      <c r="BR118" s="1088"/>
      <c r="BS118" s="1088"/>
      <c r="BT118" s="1088"/>
      <c r="BU118" s="1088"/>
      <c r="BV118" s="1088" t="s">
        <v>181</v>
      </c>
      <c r="BW118" s="1088"/>
      <c r="BX118" s="1088"/>
      <c r="BY118" s="1088"/>
      <c r="BZ118" s="1088"/>
      <c r="CA118" s="1088" t="s">
        <v>181</v>
      </c>
      <c r="CB118" s="1088"/>
      <c r="CC118" s="1088"/>
      <c r="CD118" s="1088"/>
      <c r="CE118" s="1088"/>
      <c r="CF118" s="1004" t="s">
        <v>181</v>
      </c>
      <c r="CG118" s="1005"/>
      <c r="CH118" s="1005"/>
      <c r="CI118" s="1005"/>
      <c r="CJ118" s="1005"/>
      <c r="CK118" s="1035"/>
      <c r="CL118" s="1036"/>
      <c r="CM118" s="1006" t="s">
        <v>456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181</v>
      </c>
      <c r="DH118" s="1049"/>
      <c r="DI118" s="1049"/>
      <c r="DJ118" s="1049"/>
      <c r="DK118" s="1050"/>
      <c r="DL118" s="1051" t="s">
        <v>181</v>
      </c>
      <c r="DM118" s="1049"/>
      <c r="DN118" s="1049"/>
      <c r="DO118" s="1049"/>
      <c r="DP118" s="1050"/>
      <c r="DQ118" s="1051" t="s">
        <v>181</v>
      </c>
      <c r="DR118" s="1049"/>
      <c r="DS118" s="1049"/>
      <c r="DT118" s="1049"/>
      <c r="DU118" s="1050"/>
      <c r="DV118" s="1052" t="s">
        <v>181</v>
      </c>
      <c r="DW118" s="1053"/>
      <c r="DX118" s="1053"/>
      <c r="DY118" s="1053"/>
      <c r="DZ118" s="1054"/>
    </row>
    <row r="119" spans="1:130" s="246" customFormat="1" ht="26.25" customHeight="1">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181</v>
      </c>
      <c r="AB119" s="982"/>
      <c r="AC119" s="982"/>
      <c r="AD119" s="982"/>
      <c r="AE119" s="983"/>
      <c r="AF119" s="984" t="s">
        <v>181</v>
      </c>
      <c r="AG119" s="982"/>
      <c r="AH119" s="982"/>
      <c r="AI119" s="982"/>
      <c r="AJ119" s="983"/>
      <c r="AK119" s="984" t="s">
        <v>181</v>
      </c>
      <c r="AL119" s="982"/>
      <c r="AM119" s="982"/>
      <c r="AN119" s="982"/>
      <c r="AO119" s="983"/>
      <c r="AP119" s="985" t="s">
        <v>181</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457</v>
      </c>
      <c r="BP119" s="1096"/>
      <c r="BQ119" s="1087">
        <v>51093252</v>
      </c>
      <c r="BR119" s="1088"/>
      <c r="BS119" s="1088"/>
      <c r="BT119" s="1088"/>
      <c r="BU119" s="1088"/>
      <c r="BV119" s="1088">
        <v>49499718</v>
      </c>
      <c r="BW119" s="1088"/>
      <c r="BX119" s="1088"/>
      <c r="BY119" s="1088"/>
      <c r="BZ119" s="1088"/>
      <c r="CA119" s="1088">
        <v>49287720</v>
      </c>
      <c r="CB119" s="1088"/>
      <c r="CC119" s="1088"/>
      <c r="CD119" s="1088"/>
      <c r="CE119" s="1088"/>
      <c r="CF119" s="1089"/>
      <c r="CG119" s="1090"/>
      <c r="CH119" s="1090"/>
      <c r="CI119" s="1090"/>
      <c r="CJ119" s="1091"/>
      <c r="CK119" s="1037"/>
      <c r="CL119" s="1038"/>
      <c r="CM119" s="1092" t="s">
        <v>458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181</v>
      </c>
      <c r="DH119" s="1074"/>
      <c r="DI119" s="1074"/>
      <c r="DJ119" s="1074"/>
      <c r="DK119" s="1075"/>
      <c r="DL119" s="1073" t="s">
        <v>181</v>
      </c>
      <c r="DM119" s="1074"/>
      <c r="DN119" s="1074"/>
      <c r="DO119" s="1074"/>
      <c r="DP119" s="1075"/>
      <c r="DQ119" s="1073" t="s">
        <v>181</v>
      </c>
      <c r="DR119" s="1074"/>
      <c r="DS119" s="1074"/>
      <c r="DT119" s="1074"/>
      <c r="DU119" s="1075"/>
      <c r="DV119" s="1076" t="s">
        <v>181</v>
      </c>
      <c r="DW119" s="1077"/>
      <c r="DX119" s="1077"/>
      <c r="DY119" s="1077"/>
      <c r="DZ119" s="1078"/>
    </row>
    <row r="120" spans="1:130" s="246" customFormat="1" ht="26.25" customHeight="1">
      <c r="A120" s="1149"/>
      <c r="B120" s="1036"/>
      <c r="C120" s="1006" t="s">
        <v>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181</v>
      </c>
      <c r="AB120" s="1049"/>
      <c r="AC120" s="1049"/>
      <c r="AD120" s="1049"/>
      <c r="AE120" s="1050"/>
      <c r="AF120" s="1051" t="s">
        <v>181</v>
      </c>
      <c r="AG120" s="1049"/>
      <c r="AH120" s="1049"/>
      <c r="AI120" s="1049"/>
      <c r="AJ120" s="1050"/>
      <c r="AK120" s="1051" t="s">
        <v>181</v>
      </c>
      <c r="AL120" s="1049"/>
      <c r="AM120" s="1049"/>
      <c r="AN120" s="1049"/>
      <c r="AO120" s="1050"/>
      <c r="AP120" s="1052" t="s">
        <v>181</v>
      </c>
      <c r="AQ120" s="1053"/>
      <c r="AR120" s="1053"/>
      <c r="AS120" s="1053"/>
      <c r="AT120" s="1054"/>
      <c r="AU120" s="1079" t="s">
        <v>459</v>
      </c>
      <c r="AV120" s="1080"/>
      <c r="AW120" s="1080"/>
      <c r="AX120" s="1080"/>
      <c r="AY120" s="1081"/>
      <c r="AZ120" s="1030" t="s">
        <v>460</v>
      </c>
      <c r="BA120" s="979"/>
      <c r="BB120" s="979"/>
      <c r="BC120" s="979"/>
      <c r="BD120" s="979"/>
      <c r="BE120" s="979"/>
      <c r="BF120" s="979"/>
      <c r="BG120" s="979"/>
      <c r="BH120" s="979"/>
      <c r="BI120" s="979"/>
      <c r="BJ120" s="979"/>
      <c r="BK120" s="979"/>
      <c r="BL120" s="979"/>
      <c r="BM120" s="979"/>
      <c r="BN120" s="979"/>
      <c r="BO120" s="979"/>
      <c r="BP120" s="980"/>
      <c r="BQ120" s="1016">
        <v>11874416</v>
      </c>
      <c r="BR120" s="1017"/>
      <c r="BS120" s="1017"/>
      <c r="BT120" s="1017"/>
      <c r="BU120" s="1017"/>
      <c r="BV120" s="1017">
        <v>12204099</v>
      </c>
      <c r="BW120" s="1017"/>
      <c r="BX120" s="1017"/>
      <c r="BY120" s="1017"/>
      <c r="BZ120" s="1017"/>
      <c r="CA120" s="1017">
        <v>13015502</v>
      </c>
      <c r="CB120" s="1017"/>
      <c r="CC120" s="1017"/>
      <c r="CD120" s="1017"/>
      <c r="CE120" s="1017"/>
      <c r="CF120" s="1031">
        <v>96.2</v>
      </c>
      <c r="CG120" s="1032"/>
      <c r="CH120" s="1032"/>
      <c r="CI120" s="1032"/>
      <c r="CJ120" s="1032"/>
      <c r="CK120" s="1097" t="s">
        <v>461</v>
      </c>
      <c r="CL120" s="1098"/>
      <c r="CM120" s="1098"/>
      <c r="CN120" s="1098"/>
      <c r="CO120" s="1099"/>
      <c r="CP120" s="1105" t="s">
        <v>407</v>
      </c>
      <c r="CQ120" s="1106"/>
      <c r="CR120" s="1106"/>
      <c r="CS120" s="1106"/>
      <c r="CT120" s="1106"/>
      <c r="CU120" s="1106"/>
      <c r="CV120" s="1106"/>
      <c r="CW120" s="1106"/>
      <c r="CX120" s="1106"/>
      <c r="CY120" s="1106"/>
      <c r="CZ120" s="1106"/>
      <c r="DA120" s="1106"/>
      <c r="DB120" s="1106"/>
      <c r="DC120" s="1106"/>
      <c r="DD120" s="1106"/>
      <c r="DE120" s="1106"/>
      <c r="DF120" s="1107"/>
      <c r="DG120" s="1016" t="s">
        <v>181</v>
      </c>
      <c r="DH120" s="1017"/>
      <c r="DI120" s="1017"/>
      <c r="DJ120" s="1017"/>
      <c r="DK120" s="1017"/>
      <c r="DL120" s="1017">
        <v>16348036</v>
      </c>
      <c r="DM120" s="1017"/>
      <c r="DN120" s="1017"/>
      <c r="DO120" s="1017"/>
      <c r="DP120" s="1017"/>
      <c r="DQ120" s="1017">
        <v>14425315</v>
      </c>
      <c r="DR120" s="1017"/>
      <c r="DS120" s="1017"/>
      <c r="DT120" s="1017"/>
      <c r="DU120" s="1017"/>
      <c r="DV120" s="1018">
        <v>106.7</v>
      </c>
      <c r="DW120" s="1018"/>
      <c r="DX120" s="1018"/>
      <c r="DY120" s="1018"/>
      <c r="DZ120" s="1019"/>
    </row>
    <row r="121" spans="1:130" s="246" customFormat="1" ht="26.25" customHeight="1">
      <c r="A121" s="1149"/>
      <c r="B121" s="1036"/>
      <c r="C121" s="1057" t="s">
        <v>462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181</v>
      </c>
      <c r="AB121" s="1049"/>
      <c r="AC121" s="1049"/>
      <c r="AD121" s="1049"/>
      <c r="AE121" s="1050"/>
      <c r="AF121" s="1051" t="s">
        <v>181</v>
      </c>
      <c r="AG121" s="1049"/>
      <c r="AH121" s="1049"/>
      <c r="AI121" s="1049"/>
      <c r="AJ121" s="1050"/>
      <c r="AK121" s="1051" t="s">
        <v>181</v>
      </c>
      <c r="AL121" s="1049"/>
      <c r="AM121" s="1049"/>
      <c r="AN121" s="1049"/>
      <c r="AO121" s="1050"/>
      <c r="AP121" s="1052" t="s">
        <v>181</v>
      </c>
      <c r="AQ121" s="1053"/>
      <c r="AR121" s="1053"/>
      <c r="AS121" s="1053"/>
      <c r="AT121" s="1054"/>
      <c r="AU121" s="1082"/>
      <c r="AV121" s="1083"/>
      <c r="AW121" s="1083"/>
      <c r="AX121" s="1083"/>
      <c r="AY121" s="1084"/>
      <c r="AZ121" s="1039" t="s">
        <v>463</v>
      </c>
      <c r="BA121" s="1040"/>
      <c r="BB121" s="1040"/>
      <c r="BC121" s="1040"/>
      <c r="BD121" s="1040"/>
      <c r="BE121" s="1040"/>
      <c r="BF121" s="1040"/>
      <c r="BG121" s="1040"/>
      <c r="BH121" s="1040"/>
      <c r="BI121" s="1040"/>
      <c r="BJ121" s="1040"/>
      <c r="BK121" s="1040"/>
      <c r="BL121" s="1040"/>
      <c r="BM121" s="1040"/>
      <c r="BN121" s="1040"/>
      <c r="BO121" s="1040"/>
      <c r="BP121" s="1041"/>
      <c r="BQ121" s="1009">
        <v>927066</v>
      </c>
      <c r="BR121" s="1010"/>
      <c r="BS121" s="1010"/>
      <c r="BT121" s="1010"/>
      <c r="BU121" s="1010"/>
      <c r="BV121" s="1010">
        <v>755689</v>
      </c>
      <c r="BW121" s="1010"/>
      <c r="BX121" s="1010"/>
      <c r="BY121" s="1010"/>
      <c r="BZ121" s="1010"/>
      <c r="CA121" s="1010">
        <v>589457</v>
      </c>
      <c r="CB121" s="1010"/>
      <c r="CC121" s="1010"/>
      <c r="CD121" s="1010"/>
      <c r="CE121" s="1010"/>
      <c r="CF121" s="1004">
        <v>4.4000000000000004</v>
      </c>
      <c r="CG121" s="1005"/>
      <c r="CH121" s="1005"/>
      <c r="CI121" s="1005"/>
      <c r="CJ121" s="1005"/>
      <c r="CK121" s="1100"/>
      <c r="CL121" s="1101"/>
      <c r="CM121" s="1101"/>
      <c r="CN121" s="1101"/>
      <c r="CO121" s="1102"/>
      <c r="CP121" s="1110" t="s">
        <v>405</v>
      </c>
      <c r="CQ121" s="1111"/>
      <c r="CR121" s="1111"/>
      <c r="CS121" s="1111"/>
      <c r="CT121" s="1111"/>
      <c r="CU121" s="1111"/>
      <c r="CV121" s="1111"/>
      <c r="CW121" s="1111"/>
      <c r="CX121" s="1111"/>
      <c r="CY121" s="1111"/>
      <c r="CZ121" s="1111"/>
      <c r="DA121" s="1111"/>
      <c r="DB121" s="1111"/>
      <c r="DC121" s="1111"/>
      <c r="DD121" s="1111"/>
      <c r="DE121" s="1111"/>
      <c r="DF121" s="1112"/>
      <c r="DG121" s="1009">
        <v>1517370</v>
      </c>
      <c r="DH121" s="1010"/>
      <c r="DI121" s="1010"/>
      <c r="DJ121" s="1010"/>
      <c r="DK121" s="1010"/>
      <c r="DL121" s="1010">
        <v>1377093</v>
      </c>
      <c r="DM121" s="1010"/>
      <c r="DN121" s="1010"/>
      <c r="DO121" s="1010"/>
      <c r="DP121" s="1010"/>
      <c r="DQ121" s="1010">
        <v>1296420</v>
      </c>
      <c r="DR121" s="1010"/>
      <c r="DS121" s="1010"/>
      <c r="DT121" s="1010"/>
      <c r="DU121" s="1010"/>
      <c r="DV121" s="1011">
        <v>9.6</v>
      </c>
      <c r="DW121" s="1011"/>
      <c r="DX121" s="1011"/>
      <c r="DY121" s="1011"/>
      <c r="DZ121" s="1012"/>
    </row>
    <row r="122" spans="1:130" s="246" customFormat="1" ht="26.25" customHeight="1">
      <c r="A122" s="1149"/>
      <c r="B122" s="1036"/>
      <c r="C122" s="1006" t="s">
        <v>445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181</v>
      </c>
      <c r="AB122" s="1049"/>
      <c r="AC122" s="1049"/>
      <c r="AD122" s="1049"/>
      <c r="AE122" s="1050"/>
      <c r="AF122" s="1051" t="s">
        <v>181</v>
      </c>
      <c r="AG122" s="1049"/>
      <c r="AH122" s="1049"/>
      <c r="AI122" s="1049"/>
      <c r="AJ122" s="1050"/>
      <c r="AK122" s="1051" t="s">
        <v>181</v>
      </c>
      <c r="AL122" s="1049"/>
      <c r="AM122" s="1049"/>
      <c r="AN122" s="1049"/>
      <c r="AO122" s="1050"/>
      <c r="AP122" s="1052" t="s">
        <v>181</v>
      </c>
      <c r="AQ122" s="1053"/>
      <c r="AR122" s="1053"/>
      <c r="AS122" s="1053"/>
      <c r="AT122" s="1054"/>
      <c r="AU122" s="1082"/>
      <c r="AV122" s="1083"/>
      <c r="AW122" s="1083"/>
      <c r="AX122" s="1083"/>
      <c r="AY122" s="1084"/>
      <c r="AZ122" s="1064" t="s">
        <v>464</v>
      </c>
      <c r="BA122" s="1055"/>
      <c r="BB122" s="1055"/>
      <c r="BC122" s="1055"/>
      <c r="BD122" s="1055"/>
      <c r="BE122" s="1055"/>
      <c r="BF122" s="1055"/>
      <c r="BG122" s="1055"/>
      <c r="BH122" s="1055"/>
      <c r="BI122" s="1055"/>
      <c r="BJ122" s="1055"/>
      <c r="BK122" s="1055"/>
      <c r="BL122" s="1055"/>
      <c r="BM122" s="1055"/>
      <c r="BN122" s="1055"/>
      <c r="BO122" s="1055"/>
      <c r="BP122" s="1056"/>
      <c r="BQ122" s="1087">
        <v>30612451</v>
      </c>
      <c r="BR122" s="1088"/>
      <c r="BS122" s="1088"/>
      <c r="BT122" s="1088"/>
      <c r="BU122" s="1088"/>
      <c r="BV122" s="1088">
        <v>30526891</v>
      </c>
      <c r="BW122" s="1088"/>
      <c r="BX122" s="1088"/>
      <c r="BY122" s="1088"/>
      <c r="BZ122" s="1088"/>
      <c r="CA122" s="1088">
        <v>31471545</v>
      </c>
      <c r="CB122" s="1088"/>
      <c r="CC122" s="1088"/>
      <c r="CD122" s="1088"/>
      <c r="CE122" s="1088"/>
      <c r="CF122" s="1108">
        <v>232.7</v>
      </c>
      <c r="CG122" s="1109"/>
      <c r="CH122" s="1109"/>
      <c r="CI122" s="1109"/>
      <c r="CJ122" s="1109"/>
      <c r="CK122" s="1100"/>
      <c r="CL122" s="1101"/>
      <c r="CM122" s="1101"/>
      <c r="CN122" s="1101"/>
      <c r="CO122" s="1102"/>
      <c r="CP122" s="1110" t="s">
        <v>465</v>
      </c>
      <c r="CQ122" s="1111"/>
      <c r="CR122" s="1111"/>
      <c r="CS122" s="1111"/>
      <c r="CT122" s="1111"/>
      <c r="CU122" s="1111"/>
      <c r="CV122" s="1111"/>
      <c r="CW122" s="1111"/>
      <c r="CX122" s="1111"/>
      <c r="CY122" s="1111"/>
      <c r="CZ122" s="1111"/>
      <c r="DA122" s="1111"/>
      <c r="DB122" s="1111"/>
      <c r="DC122" s="1111"/>
      <c r="DD122" s="1111"/>
      <c r="DE122" s="1111"/>
      <c r="DF122" s="1112"/>
      <c r="DG122" s="1009">
        <v>847293</v>
      </c>
      <c r="DH122" s="1010"/>
      <c r="DI122" s="1010"/>
      <c r="DJ122" s="1010"/>
      <c r="DK122" s="1010"/>
      <c r="DL122" s="1010">
        <v>829741</v>
      </c>
      <c r="DM122" s="1010"/>
      <c r="DN122" s="1010"/>
      <c r="DO122" s="1010"/>
      <c r="DP122" s="1010"/>
      <c r="DQ122" s="1010">
        <v>818883</v>
      </c>
      <c r="DR122" s="1010"/>
      <c r="DS122" s="1010"/>
      <c r="DT122" s="1010"/>
      <c r="DU122" s="1010"/>
      <c r="DV122" s="1011">
        <v>6.1</v>
      </c>
      <c r="DW122" s="1011"/>
      <c r="DX122" s="1011"/>
      <c r="DY122" s="1011"/>
      <c r="DZ122" s="1012"/>
    </row>
    <row r="123" spans="1:130" s="246" customFormat="1" ht="26.25" customHeight="1">
      <c r="A123" s="1149"/>
      <c r="B123" s="1036"/>
      <c r="C123" s="1006" t="s">
        <v>451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4000</v>
      </c>
      <c r="AB123" s="1049"/>
      <c r="AC123" s="1049"/>
      <c r="AD123" s="1049"/>
      <c r="AE123" s="1050"/>
      <c r="AF123" s="1051">
        <v>4000</v>
      </c>
      <c r="AG123" s="1049"/>
      <c r="AH123" s="1049"/>
      <c r="AI123" s="1049"/>
      <c r="AJ123" s="1050"/>
      <c r="AK123" s="1051">
        <v>4000</v>
      </c>
      <c r="AL123" s="1049"/>
      <c r="AM123" s="1049"/>
      <c r="AN123" s="1049"/>
      <c r="AO123" s="1050"/>
      <c r="AP123" s="1052">
        <v>0</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466</v>
      </c>
      <c r="BP123" s="1096"/>
      <c r="BQ123" s="1155">
        <v>43413933</v>
      </c>
      <c r="BR123" s="1156"/>
      <c r="BS123" s="1156"/>
      <c r="BT123" s="1156"/>
      <c r="BU123" s="1156"/>
      <c r="BV123" s="1156">
        <v>43486679</v>
      </c>
      <c r="BW123" s="1156"/>
      <c r="BX123" s="1156"/>
      <c r="BY123" s="1156"/>
      <c r="BZ123" s="1156"/>
      <c r="CA123" s="1156">
        <v>45076504</v>
      </c>
      <c r="CB123" s="1156"/>
      <c r="CC123" s="1156"/>
      <c r="CD123" s="1156"/>
      <c r="CE123" s="1156"/>
      <c r="CF123" s="1089"/>
      <c r="CG123" s="1090"/>
      <c r="CH123" s="1090"/>
      <c r="CI123" s="1090"/>
      <c r="CJ123" s="1091"/>
      <c r="CK123" s="1100"/>
      <c r="CL123" s="1101"/>
      <c r="CM123" s="1101"/>
      <c r="CN123" s="1101"/>
      <c r="CO123" s="1102"/>
      <c r="CP123" s="1110" t="s">
        <v>403</v>
      </c>
      <c r="CQ123" s="1111"/>
      <c r="CR123" s="1111"/>
      <c r="CS123" s="1111"/>
      <c r="CT123" s="1111"/>
      <c r="CU123" s="1111"/>
      <c r="CV123" s="1111"/>
      <c r="CW123" s="1111"/>
      <c r="CX123" s="1111"/>
      <c r="CY123" s="1111"/>
      <c r="CZ123" s="1111"/>
      <c r="DA123" s="1111"/>
      <c r="DB123" s="1111"/>
      <c r="DC123" s="1111"/>
      <c r="DD123" s="1111"/>
      <c r="DE123" s="1111"/>
      <c r="DF123" s="1112"/>
      <c r="DG123" s="1048">
        <v>60589</v>
      </c>
      <c r="DH123" s="1049"/>
      <c r="DI123" s="1049"/>
      <c r="DJ123" s="1049"/>
      <c r="DK123" s="1050"/>
      <c r="DL123" s="1051">
        <v>95553</v>
      </c>
      <c r="DM123" s="1049"/>
      <c r="DN123" s="1049"/>
      <c r="DO123" s="1049"/>
      <c r="DP123" s="1050"/>
      <c r="DQ123" s="1051" t="s">
        <v>181</v>
      </c>
      <c r="DR123" s="1049"/>
      <c r="DS123" s="1049"/>
      <c r="DT123" s="1049"/>
      <c r="DU123" s="1050"/>
      <c r="DV123" s="1052" t="s">
        <v>181</v>
      </c>
      <c r="DW123" s="1053"/>
      <c r="DX123" s="1053"/>
      <c r="DY123" s="1053"/>
      <c r="DZ123" s="1054"/>
    </row>
    <row r="124" spans="1:130" s="246" customFormat="1" ht="26.25" customHeight="1" thickBot="1">
      <c r="A124" s="1149"/>
      <c r="B124" s="1036"/>
      <c r="C124" s="1006" t="s">
        <v>454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181</v>
      </c>
      <c r="AB124" s="1049"/>
      <c r="AC124" s="1049"/>
      <c r="AD124" s="1049"/>
      <c r="AE124" s="1050"/>
      <c r="AF124" s="1051" t="s">
        <v>181</v>
      </c>
      <c r="AG124" s="1049"/>
      <c r="AH124" s="1049"/>
      <c r="AI124" s="1049"/>
      <c r="AJ124" s="1050"/>
      <c r="AK124" s="1051" t="s">
        <v>181</v>
      </c>
      <c r="AL124" s="1049"/>
      <c r="AM124" s="1049"/>
      <c r="AN124" s="1049"/>
      <c r="AO124" s="1050"/>
      <c r="AP124" s="1052" t="s">
        <v>181</v>
      </c>
      <c r="AQ124" s="1053"/>
      <c r="AR124" s="1053"/>
      <c r="AS124" s="1053"/>
      <c r="AT124" s="1054"/>
      <c r="AU124" s="1151" t="s">
        <v>467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54.2</v>
      </c>
      <c r="BR124" s="1118"/>
      <c r="BS124" s="1118"/>
      <c r="BT124" s="1118"/>
      <c r="BU124" s="1118"/>
      <c r="BV124" s="1118">
        <v>43.6</v>
      </c>
      <c r="BW124" s="1118"/>
      <c r="BX124" s="1118"/>
      <c r="BY124" s="1118"/>
      <c r="BZ124" s="1118"/>
      <c r="CA124" s="1118">
        <v>31.1</v>
      </c>
      <c r="CB124" s="1118"/>
      <c r="CC124" s="1118"/>
      <c r="CD124" s="1118"/>
      <c r="CE124" s="1118"/>
      <c r="CF124" s="1119"/>
      <c r="CG124" s="1120"/>
      <c r="CH124" s="1120"/>
      <c r="CI124" s="1120"/>
      <c r="CJ124" s="1121"/>
      <c r="CK124" s="1103"/>
      <c r="CL124" s="1103"/>
      <c r="CM124" s="1103"/>
      <c r="CN124" s="1103"/>
      <c r="CO124" s="1104"/>
      <c r="CP124" s="1110" t="s">
        <v>468</v>
      </c>
      <c r="CQ124" s="1111"/>
      <c r="CR124" s="1111"/>
      <c r="CS124" s="1111"/>
      <c r="CT124" s="1111"/>
      <c r="CU124" s="1111"/>
      <c r="CV124" s="1111"/>
      <c r="CW124" s="1111"/>
      <c r="CX124" s="1111"/>
      <c r="CY124" s="1111"/>
      <c r="CZ124" s="1111"/>
      <c r="DA124" s="1111"/>
      <c r="DB124" s="1111"/>
      <c r="DC124" s="1111"/>
      <c r="DD124" s="1111"/>
      <c r="DE124" s="1111"/>
      <c r="DF124" s="1112"/>
      <c r="DG124" s="1095">
        <v>18223382</v>
      </c>
      <c r="DH124" s="1074"/>
      <c r="DI124" s="1074"/>
      <c r="DJ124" s="1074"/>
      <c r="DK124" s="1075"/>
      <c r="DL124" s="1073" t="s">
        <v>181</v>
      </c>
      <c r="DM124" s="1074"/>
      <c r="DN124" s="1074"/>
      <c r="DO124" s="1074"/>
      <c r="DP124" s="1075"/>
      <c r="DQ124" s="1073" t="s">
        <v>181</v>
      </c>
      <c r="DR124" s="1074"/>
      <c r="DS124" s="1074"/>
      <c r="DT124" s="1074"/>
      <c r="DU124" s="1075"/>
      <c r="DV124" s="1076" t="s">
        <v>181</v>
      </c>
      <c r="DW124" s="1077"/>
      <c r="DX124" s="1077"/>
      <c r="DY124" s="1077"/>
      <c r="DZ124" s="1078"/>
    </row>
    <row r="125" spans="1:130" s="246" customFormat="1" ht="26.25" customHeight="1">
      <c r="A125" s="1149"/>
      <c r="B125" s="1036"/>
      <c r="C125" s="1006" t="s">
        <v>456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181</v>
      </c>
      <c r="AB125" s="1049"/>
      <c r="AC125" s="1049"/>
      <c r="AD125" s="1049"/>
      <c r="AE125" s="1050"/>
      <c r="AF125" s="1051" t="s">
        <v>181</v>
      </c>
      <c r="AG125" s="1049"/>
      <c r="AH125" s="1049"/>
      <c r="AI125" s="1049"/>
      <c r="AJ125" s="1050"/>
      <c r="AK125" s="1051" t="s">
        <v>181</v>
      </c>
      <c r="AL125" s="1049"/>
      <c r="AM125" s="1049"/>
      <c r="AN125" s="1049"/>
      <c r="AO125" s="1050"/>
      <c r="AP125" s="1052" t="s">
        <v>181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469</v>
      </c>
      <c r="CL125" s="1098"/>
      <c r="CM125" s="1098"/>
      <c r="CN125" s="1098"/>
      <c r="CO125" s="1099"/>
      <c r="CP125" s="1030" t="s">
        <v>470</v>
      </c>
      <c r="CQ125" s="979"/>
      <c r="CR125" s="979"/>
      <c r="CS125" s="979"/>
      <c r="CT125" s="979"/>
      <c r="CU125" s="979"/>
      <c r="CV125" s="979"/>
      <c r="CW125" s="979"/>
      <c r="CX125" s="979"/>
      <c r="CY125" s="979"/>
      <c r="CZ125" s="979"/>
      <c r="DA125" s="979"/>
      <c r="DB125" s="979"/>
      <c r="DC125" s="979"/>
      <c r="DD125" s="979"/>
      <c r="DE125" s="979"/>
      <c r="DF125" s="980"/>
      <c r="DG125" s="1016" t="s">
        <v>181</v>
      </c>
      <c r="DH125" s="1017"/>
      <c r="DI125" s="1017"/>
      <c r="DJ125" s="1017"/>
      <c r="DK125" s="1017"/>
      <c r="DL125" s="1017" t="s">
        <v>181</v>
      </c>
      <c r="DM125" s="1017"/>
      <c r="DN125" s="1017"/>
      <c r="DO125" s="1017"/>
      <c r="DP125" s="1017"/>
      <c r="DQ125" s="1017" t="s">
        <v>181</v>
      </c>
      <c r="DR125" s="1017"/>
      <c r="DS125" s="1017"/>
      <c r="DT125" s="1017"/>
      <c r="DU125" s="1017"/>
      <c r="DV125" s="1018" t="s">
        <v>181</v>
      </c>
      <c r="DW125" s="1018"/>
      <c r="DX125" s="1018"/>
      <c r="DY125" s="1018"/>
      <c r="DZ125" s="1019"/>
    </row>
    <row r="126" spans="1:130" s="246" customFormat="1" ht="26.25" customHeight="1" thickBot="1">
      <c r="A126" s="1149"/>
      <c r="B126" s="1036"/>
      <c r="C126" s="1006" t="s">
        <v>458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181</v>
      </c>
      <c r="AB126" s="1049"/>
      <c r="AC126" s="1049"/>
      <c r="AD126" s="1049"/>
      <c r="AE126" s="1050"/>
      <c r="AF126" s="1051" t="s">
        <v>181</v>
      </c>
      <c r="AG126" s="1049"/>
      <c r="AH126" s="1049"/>
      <c r="AI126" s="1049"/>
      <c r="AJ126" s="1050"/>
      <c r="AK126" s="1051" t="s">
        <v>181</v>
      </c>
      <c r="AL126" s="1049"/>
      <c r="AM126" s="1049"/>
      <c r="AN126" s="1049"/>
      <c r="AO126" s="1050"/>
      <c r="AP126" s="1052" t="s">
        <v>181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471</v>
      </c>
      <c r="CQ126" s="1040"/>
      <c r="CR126" s="1040"/>
      <c r="CS126" s="1040"/>
      <c r="CT126" s="1040"/>
      <c r="CU126" s="1040"/>
      <c r="CV126" s="1040"/>
      <c r="CW126" s="1040"/>
      <c r="CX126" s="1040"/>
      <c r="CY126" s="1040"/>
      <c r="CZ126" s="1040"/>
      <c r="DA126" s="1040"/>
      <c r="DB126" s="1040"/>
      <c r="DC126" s="1040"/>
      <c r="DD126" s="1040"/>
      <c r="DE126" s="1040"/>
      <c r="DF126" s="1041"/>
      <c r="DG126" s="1009" t="s">
        <v>181</v>
      </c>
      <c r="DH126" s="1010"/>
      <c r="DI126" s="1010"/>
      <c r="DJ126" s="1010"/>
      <c r="DK126" s="1010"/>
      <c r="DL126" s="1010" t="s">
        <v>181</v>
      </c>
      <c r="DM126" s="1010"/>
      <c r="DN126" s="1010"/>
      <c r="DO126" s="1010"/>
      <c r="DP126" s="1010"/>
      <c r="DQ126" s="1010" t="s">
        <v>181</v>
      </c>
      <c r="DR126" s="1010"/>
      <c r="DS126" s="1010"/>
      <c r="DT126" s="1010"/>
      <c r="DU126" s="1010"/>
      <c r="DV126" s="1011" t="s">
        <v>181</v>
      </c>
      <c r="DW126" s="1011"/>
      <c r="DX126" s="1011"/>
      <c r="DY126" s="1011"/>
      <c r="DZ126" s="1012"/>
    </row>
    <row r="127" spans="1:130" s="246" customFormat="1" ht="26.25" customHeight="1">
      <c r="A127" s="1150"/>
      <c r="B127" s="1038"/>
      <c r="C127" s="1092" t="s">
        <v>472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181</v>
      </c>
      <c r="AB127" s="1049"/>
      <c r="AC127" s="1049"/>
      <c r="AD127" s="1049"/>
      <c r="AE127" s="1050"/>
      <c r="AF127" s="1051" t="s">
        <v>181</v>
      </c>
      <c r="AG127" s="1049"/>
      <c r="AH127" s="1049"/>
      <c r="AI127" s="1049"/>
      <c r="AJ127" s="1050"/>
      <c r="AK127" s="1051" t="s">
        <v>181</v>
      </c>
      <c r="AL127" s="1049"/>
      <c r="AM127" s="1049"/>
      <c r="AN127" s="1049"/>
      <c r="AO127" s="1050"/>
      <c r="AP127" s="1052" t="s">
        <v>181</v>
      </c>
      <c r="AQ127" s="1053"/>
      <c r="AR127" s="1053"/>
      <c r="AS127" s="1053"/>
      <c r="AT127" s="1054"/>
      <c r="AU127" s="282"/>
      <c r="AV127" s="282"/>
      <c r="AW127" s="282"/>
      <c r="AX127" s="1122" t="s">
        <v>473</v>
      </c>
      <c r="AY127" s="1123"/>
      <c r="AZ127" s="1123"/>
      <c r="BA127" s="1123"/>
      <c r="BB127" s="1123"/>
      <c r="BC127" s="1123"/>
      <c r="BD127" s="1123"/>
      <c r="BE127" s="1124"/>
      <c r="BF127" s="1125" t="s">
        <v>474</v>
      </c>
      <c r="BG127" s="1123"/>
      <c r="BH127" s="1123"/>
      <c r="BI127" s="1123"/>
      <c r="BJ127" s="1123"/>
      <c r="BK127" s="1123"/>
      <c r="BL127" s="1124"/>
      <c r="BM127" s="1125" t="s">
        <v>475</v>
      </c>
      <c r="BN127" s="1123"/>
      <c r="BO127" s="1123"/>
      <c r="BP127" s="1123"/>
      <c r="BQ127" s="1123"/>
      <c r="BR127" s="1123"/>
      <c r="BS127" s="1124"/>
      <c r="BT127" s="1125" t="s">
        <v>476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477</v>
      </c>
      <c r="CQ127" s="1040"/>
      <c r="CR127" s="1040"/>
      <c r="CS127" s="1040"/>
      <c r="CT127" s="1040"/>
      <c r="CU127" s="1040"/>
      <c r="CV127" s="1040"/>
      <c r="CW127" s="1040"/>
      <c r="CX127" s="1040"/>
      <c r="CY127" s="1040"/>
      <c r="CZ127" s="1040"/>
      <c r="DA127" s="1040"/>
      <c r="DB127" s="1040"/>
      <c r="DC127" s="1040"/>
      <c r="DD127" s="1040"/>
      <c r="DE127" s="1040"/>
      <c r="DF127" s="1041"/>
      <c r="DG127" s="1009" t="s">
        <v>181</v>
      </c>
      <c r="DH127" s="1010"/>
      <c r="DI127" s="1010"/>
      <c r="DJ127" s="1010"/>
      <c r="DK127" s="1010"/>
      <c r="DL127" s="1010" t="s">
        <v>181</v>
      </c>
      <c r="DM127" s="1010"/>
      <c r="DN127" s="1010"/>
      <c r="DO127" s="1010"/>
      <c r="DP127" s="1010"/>
      <c r="DQ127" s="1010" t="s">
        <v>181</v>
      </c>
      <c r="DR127" s="1010"/>
      <c r="DS127" s="1010"/>
      <c r="DT127" s="1010"/>
      <c r="DU127" s="1010"/>
      <c r="DV127" s="1011" t="s">
        <v>181</v>
      </c>
      <c r="DW127" s="1011"/>
      <c r="DX127" s="1011"/>
      <c r="DY127" s="1011"/>
      <c r="DZ127" s="1012"/>
    </row>
    <row r="128" spans="1:130" s="246" customFormat="1" ht="26.25" customHeight="1" thickBot="1">
      <c r="A128" s="1133" t="s">
        <v>478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479</v>
      </c>
      <c r="X128" s="1135"/>
      <c r="Y128" s="1135"/>
      <c r="Z128" s="1136"/>
      <c r="AA128" s="1137">
        <v>117983</v>
      </c>
      <c r="AB128" s="1138"/>
      <c r="AC128" s="1138"/>
      <c r="AD128" s="1138"/>
      <c r="AE128" s="1139"/>
      <c r="AF128" s="1140">
        <v>87278</v>
      </c>
      <c r="AG128" s="1138"/>
      <c r="AH128" s="1138"/>
      <c r="AI128" s="1138"/>
      <c r="AJ128" s="1139"/>
      <c r="AK128" s="1140">
        <v>76462</v>
      </c>
      <c r="AL128" s="1138"/>
      <c r="AM128" s="1138"/>
      <c r="AN128" s="1138"/>
      <c r="AO128" s="1139"/>
      <c r="AP128" s="1141"/>
      <c r="AQ128" s="1142"/>
      <c r="AR128" s="1142"/>
      <c r="AS128" s="1142"/>
      <c r="AT128" s="1143"/>
      <c r="AU128" s="282"/>
      <c r="AV128" s="282"/>
      <c r="AW128" s="282"/>
      <c r="AX128" s="978" t="s">
        <v>480</v>
      </c>
      <c r="AY128" s="979"/>
      <c r="AZ128" s="979"/>
      <c r="BA128" s="979"/>
      <c r="BB128" s="979"/>
      <c r="BC128" s="979"/>
      <c r="BD128" s="979"/>
      <c r="BE128" s="980"/>
      <c r="BF128" s="1144" t="s">
        <v>181</v>
      </c>
      <c r="BG128" s="1145"/>
      <c r="BH128" s="1145"/>
      <c r="BI128" s="1145"/>
      <c r="BJ128" s="1145"/>
      <c r="BK128" s="1145"/>
      <c r="BL128" s="1146"/>
      <c r="BM128" s="1144">
        <v>12.66</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481</v>
      </c>
      <c r="CQ128" s="1127"/>
      <c r="CR128" s="1127"/>
      <c r="CS128" s="1127"/>
      <c r="CT128" s="1127"/>
      <c r="CU128" s="1127"/>
      <c r="CV128" s="1127"/>
      <c r="CW128" s="1127"/>
      <c r="CX128" s="1127"/>
      <c r="CY128" s="1127"/>
      <c r="CZ128" s="1127"/>
      <c r="DA128" s="1127"/>
      <c r="DB128" s="1127"/>
      <c r="DC128" s="1127"/>
      <c r="DD128" s="1127"/>
      <c r="DE128" s="1127"/>
      <c r="DF128" s="1128"/>
      <c r="DG128" s="1129">
        <v>5245</v>
      </c>
      <c r="DH128" s="1130"/>
      <c r="DI128" s="1130"/>
      <c r="DJ128" s="1130"/>
      <c r="DK128" s="1130"/>
      <c r="DL128" s="1130">
        <v>2721</v>
      </c>
      <c r="DM128" s="1130"/>
      <c r="DN128" s="1130"/>
      <c r="DO128" s="1130"/>
      <c r="DP128" s="1130"/>
      <c r="DQ128" s="1130">
        <v>1316</v>
      </c>
      <c r="DR128" s="1130"/>
      <c r="DS128" s="1130"/>
      <c r="DT128" s="1130"/>
      <c r="DU128" s="1130"/>
      <c r="DV128" s="1131">
        <v>0</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482</v>
      </c>
      <c r="X129" s="1164"/>
      <c r="Y129" s="1164"/>
      <c r="Z129" s="1165"/>
      <c r="AA129" s="1048">
        <v>17678464</v>
      </c>
      <c r="AB129" s="1049"/>
      <c r="AC129" s="1049"/>
      <c r="AD129" s="1049"/>
      <c r="AE129" s="1050"/>
      <c r="AF129" s="1051">
        <v>16864184</v>
      </c>
      <c r="AG129" s="1049"/>
      <c r="AH129" s="1049"/>
      <c r="AI129" s="1049"/>
      <c r="AJ129" s="1050"/>
      <c r="AK129" s="1051">
        <v>16718585</v>
      </c>
      <c r="AL129" s="1049"/>
      <c r="AM129" s="1049"/>
      <c r="AN129" s="1049"/>
      <c r="AO129" s="1050"/>
      <c r="AP129" s="1166"/>
      <c r="AQ129" s="1167"/>
      <c r="AR129" s="1167"/>
      <c r="AS129" s="1167"/>
      <c r="AT129" s="1168"/>
      <c r="AU129" s="284"/>
      <c r="AV129" s="284"/>
      <c r="AW129" s="284"/>
      <c r="AX129" s="1157" t="s">
        <v>483</v>
      </c>
      <c r="AY129" s="1040"/>
      <c r="AZ129" s="1040"/>
      <c r="BA129" s="1040"/>
      <c r="BB129" s="1040"/>
      <c r="BC129" s="1040"/>
      <c r="BD129" s="1040"/>
      <c r="BE129" s="1041"/>
      <c r="BF129" s="1158" t="s">
        <v>181</v>
      </c>
      <c r="BG129" s="1159"/>
      <c r="BH129" s="1159"/>
      <c r="BI129" s="1159"/>
      <c r="BJ129" s="1159"/>
      <c r="BK129" s="1159"/>
      <c r="BL129" s="1160"/>
      <c r="BM129" s="1158">
        <v>17.66</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484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485</v>
      </c>
      <c r="X130" s="1164"/>
      <c r="Y130" s="1164"/>
      <c r="Z130" s="1165"/>
      <c r="AA130" s="1048">
        <v>3512346</v>
      </c>
      <c r="AB130" s="1049"/>
      <c r="AC130" s="1049"/>
      <c r="AD130" s="1049"/>
      <c r="AE130" s="1050"/>
      <c r="AF130" s="1051">
        <v>3073842</v>
      </c>
      <c r="AG130" s="1049"/>
      <c r="AH130" s="1049"/>
      <c r="AI130" s="1049"/>
      <c r="AJ130" s="1050"/>
      <c r="AK130" s="1051">
        <v>3194517</v>
      </c>
      <c r="AL130" s="1049"/>
      <c r="AM130" s="1049"/>
      <c r="AN130" s="1049"/>
      <c r="AO130" s="1050"/>
      <c r="AP130" s="1166"/>
      <c r="AQ130" s="1167"/>
      <c r="AR130" s="1167"/>
      <c r="AS130" s="1167"/>
      <c r="AT130" s="1168"/>
      <c r="AU130" s="284"/>
      <c r="AV130" s="284"/>
      <c r="AW130" s="284"/>
      <c r="AX130" s="1157" t="s">
        <v>486</v>
      </c>
      <c r="AY130" s="1040"/>
      <c r="AZ130" s="1040"/>
      <c r="BA130" s="1040"/>
      <c r="BB130" s="1040"/>
      <c r="BC130" s="1040"/>
      <c r="BD130" s="1040"/>
      <c r="BE130" s="1041"/>
      <c r="BF130" s="1194">
        <v>10</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487</v>
      </c>
      <c r="X131" s="1202"/>
      <c r="Y131" s="1202"/>
      <c r="Z131" s="1203"/>
      <c r="AA131" s="1095">
        <v>14166118</v>
      </c>
      <c r="AB131" s="1074"/>
      <c r="AC131" s="1074"/>
      <c r="AD131" s="1074"/>
      <c r="AE131" s="1075"/>
      <c r="AF131" s="1073">
        <v>13790342</v>
      </c>
      <c r="AG131" s="1074"/>
      <c r="AH131" s="1074"/>
      <c r="AI131" s="1074"/>
      <c r="AJ131" s="1075"/>
      <c r="AK131" s="1073">
        <v>13524068</v>
      </c>
      <c r="AL131" s="1074"/>
      <c r="AM131" s="1074"/>
      <c r="AN131" s="1074"/>
      <c r="AO131" s="1075"/>
      <c r="AP131" s="1204"/>
      <c r="AQ131" s="1205"/>
      <c r="AR131" s="1205"/>
      <c r="AS131" s="1205"/>
      <c r="AT131" s="1206"/>
      <c r="AU131" s="284"/>
      <c r="AV131" s="284"/>
      <c r="AW131" s="284"/>
      <c r="AX131" s="1176" t="s">
        <v>488</v>
      </c>
      <c r="AY131" s="1127"/>
      <c r="AZ131" s="1127"/>
      <c r="BA131" s="1127"/>
      <c r="BB131" s="1127"/>
      <c r="BC131" s="1127"/>
      <c r="BD131" s="1127"/>
      <c r="BE131" s="1128"/>
      <c r="BF131" s="1177">
        <v>31.1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489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490</v>
      </c>
      <c r="W132" s="1187"/>
      <c r="X132" s="1187"/>
      <c r="Y132" s="1187"/>
      <c r="Z132" s="1188"/>
      <c r="AA132" s="1189">
        <v>10.917211050000001</v>
      </c>
      <c r="AB132" s="1190"/>
      <c r="AC132" s="1190"/>
      <c r="AD132" s="1190"/>
      <c r="AE132" s="1191"/>
      <c r="AF132" s="1192">
        <v>9.7303025549999997</v>
      </c>
      <c r="AG132" s="1190"/>
      <c r="AH132" s="1190"/>
      <c r="AI132" s="1190"/>
      <c r="AJ132" s="1191"/>
      <c r="AK132" s="1192">
        <v>9.5261056069999999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491</v>
      </c>
      <c r="W133" s="1170"/>
      <c r="X133" s="1170"/>
      <c r="Y133" s="1170"/>
      <c r="Z133" s="1171"/>
      <c r="AA133" s="1172">
        <v>10.8</v>
      </c>
      <c r="AB133" s="1173"/>
      <c r="AC133" s="1173"/>
      <c r="AD133" s="1173"/>
      <c r="AE133" s="1174"/>
      <c r="AF133" s="1172">
        <v>10.5</v>
      </c>
      <c r="AG133" s="1173"/>
      <c r="AH133" s="1173"/>
      <c r="AI133" s="1173"/>
      <c r="AJ133" s="1174"/>
      <c r="AK133" s="1172">
        <v>10</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8E35xlOz8NLWhnT7XEInMoroSxQdIAfynFPWrfbZg+S+vGpI9N3Bxzdqy5cDh4aqBAzmIFBOrzEXY1sTatWirw==" saltValue="7tCMc0USNSlp39J7GTct2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Z64" zoomScale="85" zoomScaleNormal="85" zoomScaleSheetLayoutView="85" workbookViewId="0">
      <selection activeCell="CP72" sqref="CP72"/>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iyW9nN7R7VXX5XDAT2bSJTD2CwGesASWopyZRhb5pZzShGzvDg8wFmPygkeM4OendUeNt5IwjW6bCqujpl/NiA==" saltValue="hzWfeM7RqtXiIscdd+3/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4TLB3JtHVv095CiWzEWzLzsYri/bo4gBNMKsvq4Hg4x0FI90y1vm44Be2WtS+wR3wBKU3GQ2bdnL6RqQIdN1A==" saltValue="SuXHV1GQBz3mCMhcarm+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1" workbookViewId="0">
      <selection activeCell="C21" sqref="A21:C22"/>
    </sheetView>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495</v>
      </c>
      <c r="AP7" s="303"/>
      <c r="AQ7" s="304" t="s">
        <v>496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497</v>
      </c>
      <c r="AQ8" s="310" t="s">
        <v>498</v>
      </c>
      <c r="AR8" s="311" t="s">
        <v>499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500</v>
      </c>
      <c r="AL9" s="1213"/>
      <c r="AM9" s="1213"/>
      <c r="AN9" s="1214"/>
      <c r="AO9" s="312">
        <v>4377707</v>
      </c>
      <c r="AP9" s="312">
        <v>89408</v>
      </c>
      <c r="AQ9" s="313">
        <v>62647</v>
      </c>
      <c r="AR9" s="314">
        <v>42.7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501</v>
      </c>
      <c r="AL10" s="1213"/>
      <c r="AM10" s="1213"/>
      <c r="AN10" s="1214"/>
      <c r="AO10" s="315">
        <v>863429</v>
      </c>
      <c r="AP10" s="315">
        <v>17634</v>
      </c>
      <c r="AQ10" s="316">
        <v>5968</v>
      </c>
      <c r="AR10" s="317">
        <v>195.5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502</v>
      </c>
      <c r="AL11" s="1213"/>
      <c r="AM11" s="1213"/>
      <c r="AN11" s="1214"/>
      <c r="AO11" s="315">
        <v>539</v>
      </c>
      <c r="AP11" s="315">
        <v>11</v>
      </c>
      <c r="AQ11" s="316">
        <v>5863</v>
      </c>
      <c r="AR11" s="317">
        <v>-99.8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503</v>
      </c>
      <c r="AL12" s="1213"/>
      <c r="AM12" s="1213"/>
      <c r="AN12" s="1214"/>
      <c r="AO12" s="315">
        <v>409691</v>
      </c>
      <c r="AP12" s="315">
        <v>8367</v>
      </c>
      <c r="AQ12" s="316">
        <v>1312</v>
      </c>
      <c r="AR12" s="317">
        <v>537.70000000000005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504</v>
      </c>
      <c r="AL13" s="1213"/>
      <c r="AM13" s="1213"/>
      <c r="AN13" s="1214"/>
      <c r="AO13" s="315" t="s">
        <v>505</v>
      </c>
      <c r="AP13" s="315" t="s">
        <v>505</v>
      </c>
      <c r="AQ13" s="316">
        <v>0</v>
      </c>
      <c r="AR13" s="317" t="s">
        <v>505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506</v>
      </c>
      <c r="AL14" s="1213"/>
      <c r="AM14" s="1213"/>
      <c r="AN14" s="1214"/>
      <c r="AO14" s="315">
        <v>106299</v>
      </c>
      <c r="AP14" s="315">
        <v>2171</v>
      </c>
      <c r="AQ14" s="316">
        <v>2308</v>
      </c>
      <c r="AR14" s="317">
        <v>-5.9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507</v>
      </c>
      <c r="AL15" s="1213"/>
      <c r="AM15" s="1213"/>
      <c r="AN15" s="1214"/>
      <c r="AO15" s="315">
        <v>70734</v>
      </c>
      <c r="AP15" s="315">
        <v>1445</v>
      </c>
      <c r="AQ15" s="316">
        <v>1635</v>
      </c>
      <c r="AR15" s="317">
        <v>-11.6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508</v>
      </c>
      <c r="AL16" s="1216"/>
      <c r="AM16" s="1216"/>
      <c r="AN16" s="1217"/>
      <c r="AO16" s="315">
        <v>-310172</v>
      </c>
      <c r="AP16" s="315">
        <v>-6335</v>
      </c>
      <c r="AQ16" s="316">
        <v>-5106</v>
      </c>
      <c r="AR16" s="317">
        <v>24.1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5518227</v>
      </c>
      <c r="AP17" s="315">
        <v>112702</v>
      </c>
      <c r="AQ17" s="316">
        <v>74627</v>
      </c>
      <c r="AR17" s="317">
        <v>51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513</v>
      </c>
      <c r="AL21" s="1208"/>
      <c r="AM21" s="1208"/>
      <c r="AN21" s="1209"/>
      <c r="AO21" s="327">
        <v>11.58</v>
      </c>
      <c r="AP21" s="328">
        <v>7.32</v>
      </c>
      <c r="AQ21" s="329">
        <v>4.26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514</v>
      </c>
      <c r="AL22" s="1208"/>
      <c r="AM22" s="1208"/>
      <c r="AN22" s="1209"/>
      <c r="AO22" s="332">
        <v>97.2</v>
      </c>
      <c r="AP22" s="333">
        <v>98.6</v>
      </c>
      <c r="AQ22" s="334">
        <v>-1.4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495</v>
      </c>
      <c r="AP30" s="303"/>
      <c r="AQ30" s="304" t="s">
        <v>496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497</v>
      </c>
      <c r="AQ31" s="310" t="s">
        <v>498</v>
      </c>
      <c r="AR31" s="311" t="s">
        <v>499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518</v>
      </c>
      <c r="AL32" s="1224"/>
      <c r="AM32" s="1224"/>
      <c r="AN32" s="1225"/>
      <c r="AO32" s="342">
        <v>3023781</v>
      </c>
      <c r="AP32" s="342">
        <v>61756</v>
      </c>
      <c r="AQ32" s="343">
        <v>39505</v>
      </c>
      <c r="AR32" s="344">
        <v>56.3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519</v>
      </c>
      <c r="AL33" s="1224"/>
      <c r="AM33" s="1224"/>
      <c r="AN33" s="1225"/>
      <c r="AO33" s="342" t="s">
        <v>505</v>
      </c>
      <c r="AP33" s="342" t="s">
        <v>505</v>
      </c>
      <c r="AQ33" s="343" t="s">
        <v>505</v>
      </c>
      <c r="AR33" s="344" t="s">
        <v>505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520</v>
      </c>
      <c r="AL34" s="1224"/>
      <c r="AM34" s="1224"/>
      <c r="AN34" s="1225"/>
      <c r="AO34" s="342" t="s">
        <v>505</v>
      </c>
      <c r="AP34" s="342" t="s">
        <v>505</v>
      </c>
      <c r="AQ34" s="343">
        <v>56</v>
      </c>
      <c r="AR34" s="344" t="s">
        <v>505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521</v>
      </c>
      <c r="AL35" s="1224"/>
      <c r="AM35" s="1224"/>
      <c r="AN35" s="1225"/>
      <c r="AO35" s="342">
        <v>1531515</v>
      </c>
      <c r="AP35" s="342">
        <v>31279</v>
      </c>
      <c r="AQ35" s="343">
        <v>13645</v>
      </c>
      <c r="AR35" s="344">
        <v>129.19999999999999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522</v>
      </c>
      <c r="AL36" s="1224"/>
      <c r="AM36" s="1224"/>
      <c r="AN36" s="1225"/>
      <c r="AO36" s="342" t="s">
        <v>505</v>
      </c>
      <c r="AP36" s="342" t="s">
        <v>505</v>
      </c>
      <c r="AQ36" s="343">
        <v>1726</v>
      </c>
      <c r="AR36" s="344" t="s">
        <v>505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523</v>
      </c>
      <c r="AL37" s="1224"/>
      <c r="AM37" s="1224"/>
      <c r="AN37" s="1225"/>
      <c r="AO37" s="342">
        <v>4000</v>
      </c>
      <c r="AP37" s="342">
        <v>82</v>
      </c>
      <c r="AQ37" s="343">
        <v>663</v>
      </c>
      <c r="AR37" s="344">
        <v>-87.6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524</v>
      </c>
      <c r="AL38" s="1227"/>
      <c r="AM38" s="1227"/>
      <c r="AN38" s="1228"/>
      <c r="AO38" s="345" t="s">
        <v>505</v>
      </c>
      <c r="AP38" s="345" t="s">
        <v>505</v>
      </c>
      <c r="AQ38" s="346">
        <v>1</v>
      </c>
      <c r="AR38" s="334" t="s">
        <v>505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525</v>
      </c>
      <c r="AL39" s="1227"/>
      <c r="AM39" s="1227"/>
      <c r="AN39" s="1228"/>
      <c r="AO39" s="342">
        <v>-76462</v>
      </c>
      <c r="AP39" s="342">
        <v>-1562</v>
      </c>
      <c r="AQ39" s="343">
        <v>-5573</v>
      </c>
      <c r="AR39" s="344">
        <v>-72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526</v>
      </c>
      <c r="AL40" s="1224"/>
      <c r="AM40" s="1224"/>
      <c r="AN40" s="1225"/>
      <c r="AO40" s="342">
        <v>-3194517</v>
      </c>
      <c r="AP40" s="342">
        <v>-65243</v>
      </c>
      <c r="AQ40" s="343">
        <v>-36518</v>
      </c>
      <c r="AR40" s="344">
        <v>78.7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1288317</v>
      </c>
      <c r="AP41" s="342">
        <v>26312</v>
      </c>
      <c r="AQ41" s="343">
        <v>13504</v>
      </c>
      <c r="AR41" s="344">
        <v>94.8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495</v>
      </c>
      <c r="AN49" s="1220" t="s">
        <v>530</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531</v>
      </c>
      <c r="AO50" s="359" t="s">
        <v>532</v>
      </c>
      <c r="AP50" s="360" t="s">
        <v>533</v>
      </c>
      <c r="AQ50" s="361" t="s">
        <v>534</v>
      </c>
      <c r="AR50" s="362" t="s">
        <v>535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3703160</v>
      </c>
      <c r="AN51" s="364">
        <v>71769</v>
      </c>
      <c r="AO51" s="365">
        <v>35.700000000000003</v>
      </c>
      <c r="AP51" s="366">
        <v>66255</v>
      </c>
      <c r="AQ51" s="367">
        <v>3.6</v>
      </c>
      <c r="AR51" s="368">
        <v>32.1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1463008</v>
      </c>
      <c r="AN52" s="372">
        <v>28354</v>
      </c>
      <c r="AO52" s="373">
        <v>22.2</v>
      </c>
      <c r="AP52" s="374">
        <v>31822</v>
      </c>
      <c r="AQ52" s="375">
        <v>8.8000000000000007</v>
      </c>
      <c r="AR52" s="376">
        <v>13.4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2875175</v>
      </c>
      <c r="AN53" s="364">
        <v>56368</v>
      </c>
      <c r="AO53" s="365">
        <v>-21.5</v>
      </c>
      <c r="AP53" s="366">
        <v>54227</v>
      </c>
      <c r="AQ53" s="367">
        <v>-18.2</v>
      </c>
      <c r="AR53" s="368">
        <v>-3.3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1697127</v>
      </c>
      <c r="AN54" s="372">
        <v>33272</v>
      </c>
      <c r="AO54" s="373">
        <v>17.3</v>
      </c>
      <c r="AP54" s="374">
        <v>29694</v>
      </c>
      <c r="AQ54" s="375">
        <v>-6.7</v>
      </c>
      <c r="AR54" s="376">
        <v>24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4075293</v>
      </c>
      <c r="AN55" s="364">
        <v>80994</v>
      </c>
      <c r="AO55" s="365">
        <v>43.7</v>
      </c>
      <c r="AP55" s="366">
        <v>57295</v>
      </c>
      <c r="AQ55" s="367">
        <v>5.7</v>
      </c>
      <c r="AR55" s="368">
        <v>38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1770983</v>
      </c>
      <c r="AN56" s="372">
        <v>35197</v>
      </c>
      <c r="AO56" s="373">
        <v>5.8</v>
      </c>
      <c r="AP56" s="374">
        <v>32771</v>
      </c>
      <c r="AQ56" s="375">
        <v>10.4</v>
      </c>
      <c r="AR56" s="376">
        <v>-4.5999999999999996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4586966</v>
      </c>
      <c r="AN57" s="364">
        <v>92427</v>
      </c>
      <c r="AO57" s="365">
        <v>14.1</v>
      </c>
      <c r="AP57" s="366">
        <v>54110</v>
      </c>
      <c r="AQ57" s="367">
        <v>-5.6</v>
      </c>
      <c r="AR57" s="368">
        <v>19.7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2913383</v>
      </c>
      <c r="AN58" s="372">
        <v>58704</v>
      </c>
      <c r="AO58" s="373">
        <v>66.8</v>
      </c>
      <c r="AP58" s="374">
        <v>30620</v>
      </c>
      <c r="AQ58" s="375">
        <v>-6.6</v>
      </c>
      <c r="AR58" s="376">
        <v>73.400000000000006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6249458</v>
      </c>
      <c r="AN59" s="364">
        <v>127636</v>
      </c>
      <c r="AO59" s="365">
        <v>38.1</v>
      </c>
      <c r="AP59" s="366">
        <v>54684</v>
      </c>
      <c r="AQ59" s="367">
        <v>1.1000000000000001</v>
      </c>
      <c r="AR59" s="368">
        <v>37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5220475</v>
      </c>
      <c r="AN60" s="372">
        <v>106621</v>
      </c>
      <c r="AO60" s="373">
        <v>81.599999999999994</v>
      </c>
      <c r="AP60" s="374">
        <v>32829</v>
      </c>
      <c r="AQ60" s="375">
        <v>7.2</v>
      </c>
      <c r="AR60" s="376">
        <v>74.400000000000006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4298010</v>
      </c>
      <c r="AN61" s="379">
        <v>85839</v>
      </c>
      <c r="AO61" s="380">
        <v>22</v>
      </c>
      <c r="AP61" s="381">
        <v>57314</v>
      </c>
      <c r="AQ61" s="382">
        <v>-2.7</v>
      </c>
      <c r="AR61" s="368">
        <v>24.7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2612995</v>
      </c>
      <c r="AN62" s="372">
        <v>52430</v>
      </c>
      <c r="AO62" s="373">
        <v>38.700000000000003</v>
      </c>
      <c r="AP62" s="374">
        <v>31547</v>
      </c>
      <c r="AQ62" s="375">
        <v>2.6</v>
      </c>
      <c r="AR62" s="376">
        <v>36.1</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hQdX8uK8jZDcaOkXedLwMo0hVqr5AMiFPSWiXZ/hzeqy20f0xmrqZFjVfS7cd3hYCN3Lb8LVHolAVSkJhrLnoQ==" saltValue="xBDkk5sOC7+ujXJrLxBJ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4" zoomScaleNormal="100" zoomScaleSheetLayoutView="55" workbookViewId="0">
      <selection activeCell="AH103" sqref="AH103"/>
    </sheetView>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yhrs64b2Eg5qZ00u1aTgiHhygKn6aJj5nB8cVXvqWZPqDceFfuslVat0fRpFhM5USgcAHJ/BUvc3fCbYetNsw==" saltValue="ghSsXyTMyzqfdFUuDlm1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dkYzJhVO5AT29CS7dsoRchO2y5eK2AObj7t8XUYtLs3vDZpmbDx039ikGVcNhdJVB7iaHwPguOFl+u2ZntxKQ==" saltValue="yAcXpS22xHSJjlsGdynZ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election activeCell="N50" sqref="N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32" t="s">
        <v>3</v>
      </c>
      <c r="D47" s="1232"/>
      <c r="E47" s="1233"/>
      <c r="F47" s="11">
        <v>31.22</v>
      </c>
      <c r="G47" s="12">
        <v>32.69</v>
      </c>
      <c r="H47" s="12">
        <v>38.909999999999997</v>
      </c>
      <c r="I47" s="12">
        <v>38.89</v>
      </c>
      <c r="J47" s="13">
        <v>39.26</v>
      </c>
    </row>
    <row r="48" spans="2:10" ht="57.75" customHeight="1">
      <c r="B48" s="14"/>
      <c r="C48" s="1234" t="s">
        <v>4</v>
      </c>
      <c r="D48" s="1234"/>
      <c r="E48" s="1235"/>
      <c r="F48" s="15">
        <v>5.0199999999999996</v>
      </c>
      <c r="G48" s="16">
        <v>6.89</v>
      </c>
      <c r="H48" s="16">
        <v>4.5199999999999996</v>
      </c>
      <c r="I48" s="16">
        <v>5.42</v>
      </c>
      <c r="J48" s="17">
        <v>4.8499999999999996</v>
      </c>
    </row>
    <row r="49" spans="2:10" ht="57.75" customHeight="1" thickBot="1">
      <c r="B49" s="18"/>
      <c r="C49" s="1236" t="s">
        <v>5</v>
      </c>
      <c r="D49" s="1236"/>
      <c r="E49" s="1237"/>
      <c r="F49" s="19">
        <v>7.43</v>
      </c>
      <c r="G49" s="20">
        <v>4.1500000000000004</v>
      </c>
      <c r="H49" s="20">
        <v>2.83</v>
      </c>
      <c r="I49" s="20" t="s">
        <v>551</v>
      </c>
      <c r="J49" s="21" t="s">
        <v>552</v>
      </c>
    </row>
    <row r="50" spans="2:10" ht="13.5" customHeight="1"/>
    <row r="51" spans="2:10" ht="13.5" hidden="1" customHeight="1"/>
    <row r="52" spans="2:10" ht="13.5" hidden="1" customHeight="1"/>
    <row r="53" spans="2:10" ht="13.5" hidden="1" customHeight="1"/>
  </sheetData>
  <sheetProtection algorithmName="SHA-512" hashValue="RATWctE9MAsc++utTL1zOgX2V3ziitEj8rw5Whke13Sjux4IwVbkt57EYZ8MsHbpxZigJiM2d9Bkb1iDVDFKqA==" saltValue="kGEhPyVDmYvGuBWH5sbF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中田 正康</cp:lastModifiedBy>
  <cp:lastPrinted>2020-03-11T06:52:12Z</cp:lastPrinted>
  <dcterms:created xsi:type="dcterms:W3CDTF">2020-02-10T04:33:55Z</dcterms:created>
  <dcterms:modified xsi:type="dcterms:W3CDTF">2020-09-25T07:30:24Z</dcterms:modified>
  <cp:category/>
</cp:coreProperties>
</file>