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①－財政係\財政係R2\R1決算統計\16 照会\R2.9.16締切 H30年度財政状況資料集の作成および提出について（２回目）\03 確認\2回目\02 回答\"/>
    </mc:Choice>
  </mc:AlternateContent>
  <bookViews>
    <workbookView xWindow="0" yWindow="0" windowWidth="15360" windowHeight="7640" tabRatio="782"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8"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<sst xmlns="http://schemas.openxmlformats.org/spreadsheetml/2006/main" count="1085" uniqueCount="627">
  <si>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</si>
  <si>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</si>
  <si>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</si>
  <si>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</si>
  <si>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</si>
  <si>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</si>
  <si>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</si>
  <si>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</si>
  <si>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</si>
  <si>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</si>
  <si>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</si>
  <si>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</si>
  <si>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</si>
  <si>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</si>
  <si>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</si>
  <si>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</si>
  <si>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</si>
  <si>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</si>
  <si>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</si>
  <si>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</si>
  <si>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</si>
  <si>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</si>
  <si>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</si>
  <si>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</si>
  <si>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</si>
  <si>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</si>
  <si>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</si>
  <si>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</si>
  <si>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</si>
  <si>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</si>
  <si>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</si>
  <si>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</si>
  <si>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</si>
  <si>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</si>
  <si>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</si>
  <si>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</si>
  <si>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</si>
  <si>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</si>
  <si>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</si>
  <si>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</si>
  <si>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</si>
  <si>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</si>
  <si>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</si>
  <si>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</si>
  <si>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</si>
  <si>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</si>
  <si>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</si>
  <si>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</si>
  <si>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</si>
  <si>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</si>
  <si>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</si>
  <si>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</si>
  <si>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</si>
  <si>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</si>
  <si>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</si>
  <si>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</si>
  <si>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</si>
  <si>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</si>
  <si>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</si>
  <si>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</si>
  <si>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</si>
  <si>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</si>
  <si>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</si>
  <si>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</si>
  <si>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</si>
  <si>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</si>
  <si>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</si>
  <si>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</si>
  <si>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</si>
  <si>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</si>
  <si>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</si>
  <si>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</si>
  <si>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</si>
  <si>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</si>
  <si>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</si>
  <si>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</si>
  <si>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</si>
  <si>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</si>
  <si>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</si>
  <si>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</si>
  <si>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</si>
  <si>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</si>
  <si>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</si>
  <si>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</si>
  <si>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</si>
  <si>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</si>
  <si>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</si>
  <si>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</si>
  <si>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</si>
  <si>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</si>
  <si>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</si>
  <si>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</si>
  <si>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</si>
  <si>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</si>
  <si>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</si>
  <si>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</si>
  <si>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</si>
  <si>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</si>
  <si>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甲賀市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</si>
  <si>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</si>
  <si>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</si>
  <si>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</si>
  <si>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</si>
  <si>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</si>
  <si>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</si>
  <si>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</si>
  <si>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</si>
  <si>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</si>
  <si>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</si>
  <si>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</si>
  <si>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</si>
  <si>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</si>
  <si>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</si>
  <si>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</si>
  <si>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</si>
  <si>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</si>
  <si>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</si>
  <si>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</si>
  <si>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</si>
  <si>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</si>
  <si>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</si>
  <si>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</si>
  <si>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</si>
  <si>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</si>
  <si>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</si>
  <si>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</si>
  <si>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</si>
  <si>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</si>
  <si>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</si>
  <si>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</si>
  <si>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</si>
  <si>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</si>
  <si>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</si>
  <si>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</si>
  <si>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</si>
  <si>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</si>
  <si>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</si>
  <si>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</si>
  <si>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</si>
  <si>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</si>
  <si>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</si>
  <si>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</si>
  <si>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</si>
  <si>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</si>
  <si>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</si>
  <si>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</si>
  <si>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</si>
  <si>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</si>
  <si>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</si>
  <si>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</si>
  <si>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</si>
  <si>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</si>
  <si>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</si>
  <si>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</si>
  <si>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</si>
  <si>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</si>
  <si>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</si>
  <si>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</si>
  <si>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</si>
  <si>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</si>
  <si>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</si>
  <si>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</si>
  <si>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</si>
  <si>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</si>
  <si>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</si>
  <si>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</si>
  <si>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</si>
  <si>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</si>
  <si>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</si>
  <si>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</si>
  <si>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</si>
  <si>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</si>
  <si>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</si>
  <si>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</si>
  <si>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</si>
  <si>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</si>
  <si>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</si>
  <si>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</si>
  <si>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</si>
  <si>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</si>
  <si>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</si>
  <si>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</si>
  <si>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</si>
  <si>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</si>
  <si>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</si>
  <si>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</si>
  <si>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</si>
  <si>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</si>
  <si>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</si>
  <si>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</si>
  <si>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</si>
  <si>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</si>
  <si>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</si>
  <si>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</si>
  <si>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</si>
  <si>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</si>
  <si>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</si>
  <si>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</si>
  <si>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</si>
  <si>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</si>
  <si>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</si>
  <si>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</si>
  <si>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</si>
  <si>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</si>
  <si>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</si>
  <si>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</si>
  <si>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</si>
  <si>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</si>
  <si>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</si>
  <si>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</si>
  <si>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</si>
  <si>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</si>
  <si>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</si>
  <si>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滋賀県甲賀市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</si>
  <si>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</si>
  <si>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</si>
  <si>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</si>
  <si>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</si>
  <si>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</si>
  <si>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</si>
  <si>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</si>
  <si>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</si>
  <si>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</si>
  <si>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</si>
  <si>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</si>
  <si>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</si>
  <si>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</si>
  <si>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</si>
  <si>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</si>
  <si>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</si>
  <si>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</si>
  <si>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</si>
  <si>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</si>
  <si>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</si>
  <si>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</si>
  <si>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</si>
  <si>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</si>
  <si>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</si>
  <si>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</si>
  <si>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</si>
  <si>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</si>
  <si>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</si>
  <si>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</si>
  <si>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</si>
  <si>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</si>
  <si>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</si>
  <si>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</si>
  <si>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</si>
  <si>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</si>
  <si>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</si>
  <si>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</si>
  <si>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</si>
  <si>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</si>
  <si>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</si>
  <si>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</si>
  <si>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</si>
  <si>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</si>
  <si>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</si>
  <si>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</si>
  <si>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</si>
  <si>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</si>
  <si>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</si>
  <si>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</si>
  <si>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</si>
  <si>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</si>
  <si>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</si>
  <si>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t>
    <phoneticPr fontId="5"/>
  </si>
  <si>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</si>
  <si>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</si>
  <si>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</si>
  <si>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</si>
  <si>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</si>
  <si>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</si>
  <si>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</si>
  <si>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</si>
  <si>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</si>
  <si>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</si>
  <si>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</si>
  <si>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</si>
  <si>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</si>
  <si>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</si>
  <si>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</si>
  <si>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</si>
  <si>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</si>
  <si>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</si>
  <si>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</si>
  <si>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</si>
  <si>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</si>
  <si>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</si>
  <si>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</si>
  <si>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</si>
  <si>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</si>
  <si>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</si>
  <si>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</si>
  <si>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</si>
  <si>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</si>
  <si>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</si>
  <si>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</si>
  <si>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</si>
  <si>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</si>
  <si>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</si>
  <si>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</si>
  <si>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</si>
  <si>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</si>
  <si>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</si>
  <si>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</si>
  <si>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</si>
  <si>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</si>
  <si>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</si>
  <si>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</si>
  <si>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</si>
  <si>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</si>
  <si>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</si>
  <si>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</si>
  <si>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</si>
  <si>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</si>
  <si>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</si>
  <si>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</si>
  <si>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</si>
  <si>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</si>
  <si>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</si>
  <si>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</si>
  <si>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</si>
  <si>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</si>
  <si>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</si>
  <si>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</si>
  <si>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</si>
  <si>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</si>
  <si>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</si>
  <si>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</si>
  <si>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</si>
  <si>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</si>
  <si>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</si>
  <si>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</si>
  <si>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</si>
  <si>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</si>
  <si>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</si>
  <si>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</si>
  <si>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</si>
  <si>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</si>
  <si>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</si>
  <si>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</si>
  <si>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</si>
  <si>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</si>
  <si>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</si>
  <si>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</si>
  <si>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</si>
  <si>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</si>
  <si>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</si>
  <si>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</si>
  <si>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</si>
  <si>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</si>
  <si>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</si>
  <si>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</si>
  <si>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</si>
  <si>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</si>
  <si>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</si>
  <si>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</si>
  <si>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</si>
  <si>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</si>
  <si>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</si>
  <si>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</si>
  <si>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滋賀県甲賀市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</si>
  <si>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</si>
  <si>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</si>
  <si>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</si>
  <si>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</si>
  <si>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</si>
  <si>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</si>
  <si>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</si>
  <si>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</si>
  <si>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</si>
  <si>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</si>
  <si>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</si>
  <si>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</si>
  <si>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</si>
  <si>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</si>
  <si>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</si>
  <si>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</si>
  <si>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</si>
  <si>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</si>
  <si>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</si>
  <si>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</si>
  <si>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</si>
  <si>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野洲川基幹水利施設管理事業特別会計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</si>
  <si>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</si>
  <si>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</si>
  <si>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</si>
  <si>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</si>
  <si>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</si>
  <si>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</si>
  <si>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</si>
  <si>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</si>
  <si>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</si>
  <si>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</si>
  <si>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</si>
  <si>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</si>
  <si>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</si>
  <si>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</si>
  <si>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</si>
  <si>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</si>
  <si>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</si>
  <si>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</si>
  <si>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</si>
  <si>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</si>
  <si>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法適用企業</t>
    <phoneticPr fontId="5"/>
  </si>
  <si>
    <t>診療所事業会計</t>
    <phoneticPr fontId="5"/>
  </si>
  <si>
    <t>介護老人保健施設事業会計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</si>
  <si>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</si>
  <si>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</si>
  <si>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</si>
  <si>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</si>
  <si>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</si>
  <si>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</si>
  <si>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</si>
  <si>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</si>
  <si>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</si>
  <si>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</si>
  <si>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</si>
  <si>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</si>
  <si>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</si>
  <si>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</si>
  <si>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</si>
  <si>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</si>
  <si>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</si>
  <si>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</si>
  <si>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</si>
  <si>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</si>
  <si>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</si>
  <si>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</si>
  <si>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</si>
  <si>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</si>
  <si>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</si>
  <si>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</si>
  <si>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</si>
  <si>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</si>
  <si>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</si>
  <si>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</si>
  <si>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</si>
  <si>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</si>
  <si>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</si>
  <si>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</si>
  <si>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</si>
  <si>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</si>
  <si>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</si>
  <si>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</si>
  <si>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</si>
  <si>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</si>
  <si>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</si>
  <si>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</si>
  <si>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</si>
  <si>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</si>
  <si>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</si>
  <si>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</si>
  <si>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</si>
  <si>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</si>
  <si>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</si>
  <si>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</si>
  <si>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</si>
  <si>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</si>
  <si>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</si>
  <si>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</si>
  <si>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</si>
  <si>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</si>
  <si>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</si>
  <si>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</si>
  <si>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</si>
  <si>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</si>
  <si>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</si>
  <si>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</si>
  <si>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</si>
  <si>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</si>
  <si>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</si>
  <si>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</si>
  <si>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</si>
  <si>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</si>
  <si>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</si>
  <si>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</si>
  <si>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</si>
  <si>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</si>
  <si>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</si>
  <si>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</si>
  <si>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</si>
  <si>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</si>
  <si>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介護老人保健施設事業会計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</si>
  <si>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</si>
  <si>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</si>
  <si>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</si>
  <si>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</si>
  <si>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</si>
  <si>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</si>
  <si>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</si>
  <si>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</si>
  <si>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</si>
  <si>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</si>
  <si>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</si>
  <si>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</si>
  <si>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</si>
  <si>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</si>
  <si>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</si>
  <si>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</si>
  <si>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</si>
  <si>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</si>
  <si>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</si>
  <si>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</si>
  <si>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</si>
  <si>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</si>
  <si>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</si>
  <si>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</si>
  <si>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</si>
  <si>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</si>
  <si>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</si>
  <si>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</si>
  <si>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</si>
  <si>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</si>
  <si>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</si>
  <si>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</si>
  <si>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</si>
  <si>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</si>
  <si>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</si>
  <si>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</si>
  <si>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</si>
  <si>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</si>
  <si>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</si>
  <si>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</si>
  <si>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</si>
  <si>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</si>
  <si>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</si>
  <si>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</si>
  <si>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</si>
  <si>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</si>
  <si>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</si>
  <si>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</si>
  <si>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</si>
  <si>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</si>
  <si>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</si>
  <si>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</si>
  <si>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</si>
  <si>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</si>
  <si>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</si>
  <si>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</si>
  <si>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</si>
  <si>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</si>
  <si>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</si>
  <si>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</si>
  <si>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</si>
  <si>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</si>
  <si>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</si>
  <si>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</si>
  <si>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</si>
  <si>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</si>
  <si>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</si>
  <si>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</si>
  <si>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</si>
  <si>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</si>
  <si>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</si>
  <si>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</si>
  <si>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</si>
  <si>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</si>
  <si>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</si>
  <si>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</si>
  <si>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</si>
  <si>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</si>
  <si>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</si>
  <si>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</si>
  <si>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</si>
  <si>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</si>
  <si>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</si>
  <si>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0.42</t>
  </si>
  <si>
    <t>▲ 0.63</t>
  </si>
  <si>
    <t>水道事業会計</t>
  </si>
  <si>
    <t>一般会計</t>
  </si>
  <si>
    <t>下水道事業会計</t>
  </si>
  <si>
    <t>介護保険特別会計</t>
  </si>
  <si>
    <t>介護老人保健施設事業会計</t>
  </si>
  <si>
    <t>病院事業会計</t>
  </si>
  <si>
    <t>診療所事業会計</t>
  </si>
  <si>
    <t>国民健康保険特別会計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</si>
  <si>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</si>
  <si>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</si>
  <si>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</si>
  <si>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</si>
  <si>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</si>
  <si>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</si>
  <si>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</si>
  <si>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</si>
  <si>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</si>
  <si>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甲賀広域行政組合</t>
    <rPh sb="0" eb="2">
      <t>コウカ</t>
    </rPh>
    <rPh sb="2" eb="4">
      <t>コウイキ</t>
    </rPh>
    <rPh sb="4" eb="6">
      <t>ギョウセイ</t>
    </rPh>
    <rPh sb="6" eb="8">
      <t>クミアイ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</si>
  <si>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</si>
  <si>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</si>
  <si>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</si>
  <si>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</si>
  <si>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</si>
  <si>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</si>
  <si>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t>
    <phoneticPr fontId="2"/>
  </si>
  <si>
    <t>-</t>
    <phoneticPr fontId="2"/>
  </si>
  <si>
    <t>-</t>
    <phoneticPr fontId="2"/>
  </si>
  <si>
    <t>-</t>
    <phoneticPr fontId="2"/>
  </si>
  <si>
    <t>信楽高原鐵道㈱</t>
    <rPh sb="0" eb="2">
      <t>シガラキ</t>
    </rPh>
    <rPh sb="2" eb="4">
      <t>コウゲン</t>
    </rPh>
    <rPh sb="4" eb="5">
      <t>テツ</t>
    </rPh>
    <rPh sb="5" eb="6">
      <t>ドウ</t>
    </rPh>
    <phoneticPr fontId="2"/>
  </si>
  <si>
    <t>㈱道の駅あいの土山</t>
    <rPh sb="1" eb="2">
      <t>ミチ</t>
    </rPh>
    <rPh sb="3" eb="4">
      <t>エキ</t>
    </rPh>
    <rPh sb="7" eb="9">
      <t>ツチヤマ</t>
    </rPh>
    <phoneticPr fontId="2"/>
  </si>
  <si>
    <t>㈱土山町緑のふるさと振興会</t>
    <rPh sb="1" eb="4">
      <t>ツチヤマチョウ</t>
    </rPh>
    <rPh sb="4" eb="5">
      <t>ミドリ</t>
    </rPh>
    <rPh sb="10" eb="13">
      <t>シンコウカイ</t>
    </rPh>
    <phoneticPr fontId="2"/>
  </si>
  <si>
    <t>㈱グリーンサポートこうか</t>
  </si>
  <si>
    <t>（財）あいの土山文化体育振興会</t>
    <rPh sb="1" eb="2">
      <t>ザイ</t>
    </rPh>
    <rPh sb="6" eb="8">
      <t>ツチヤマ</t>
    </rPh>
    <rPh sb="8" eb="10">
      <t>ブンカ</t>
    </rPh>
    <rPh sb="10" eb="12">
      <t>タイイク</t>
    </rPh>
    <rPh sb="12" eb="14">
      <t>シンコウ</t>
    </rPh>
    <rPh sb="14" eb="15">
      <t>カイ</t>
    </rPh>
    <phoneticPr fontId="2"/>
  </si>
  <si>
    <t>（財）甲賀創健文化振興事業団</t>
    <rPh sb="1" eb="2">
      <t>ザイ</t>
    </rPh>
    <rPh sb="3" eb="5">
      <t>コウカ</t>
    </rPh>
    <rPh sb="5" eb="6">
      <t>ソウ</t>
    </rPh>
    <rPh sb="6" eb="7">
      <t>ケン</t>
    </rPh>
    <rPh sb="7" eb="9">
      <t>ブンカ</t>
    </rPh>
    <rPh sb="9" eb="11">
      <t>シンコウ</t>
    </rPh>
    <rPh sb="11" eb="14">
      <t>ジギョウダン</t>
    </rPh>
    <phoneticPr fontId="2"/>
  </si>
  <si>
    <t>㈱あいコムこうか</t>
  </si>
  <si>
    <t>-</t>
    <phoneticPr fontId="2"/>
  </si>
  <si>
    <t>-</t>
    <phoneticPr fontId="2"/>
  </si>
  <si>
    <t>(住みよさと活気あふれるまちづくり基金)</t>
    <phoneticPr fontId="2"/>
  </si>
  <si>
    <t>(公共施設等整備基金)</t>
    <phoneticPr fontId="2"/>
  </si>
  <si>
    <t>(教育振興基金)</t>
    <phoneticPr fontId="2"/>
  </si>
  <si>
    <t>(鉄道施設基金)</t>
    <phoneticPr fontId="2"/>
  </si>
  <si>
    <t>(福祉基金)</t>
    <phoneticPr fontId="2"/>
  </si>
  <si>
    <t>公立甲賀病院組合（一般会計）</t>
    <rPh sb="0" eb="2">
      <t>コウリツ</t>
    </rPh>
    <rPh sb="2" eb="4">
      <t>コウガ</t>
    </rPh>
    <rPh sb="4" eb="6">
      <t>ビョウイン</t>
    </rPh>
    <rPh sb="6" eb="8">
      <t>クミアイ</t>
    </rPh>
    <rPh sb="9" eb="11">
      <t>イッパン</t>
    </rPh>
    <rPh sb="11" eb="13">
      <t>カイケイ</t>
    </rPh>
    <phoneticPr fontId="2"/>
  </si>
  <si>
    <t>公立甲賀病院組合（病院事業会計）</t>
    <rPh sb="0" eb="2">
      <t>コウリツ</t>
    </rPh>
    <rPh sb="2" eb="4">
      <t>コウガ</t>
    </rPh>
    <rPh sb="4" eb="6">
      <t>ビョウイン</t>
    </rPh>
    <rPh sb="6" eb="8">
      <t>クミアイ</t>
    </rPh>
    <rPh sb="9" eb="11">
      <t>ビョウイン</t>
    </rPh>
    <rPh sb="11" eb="13">
      <t>ジギョウ</t>
    </rPh>
    <rPh sb="13" eb="15">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</si>
  <si>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</si>
  <si>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</si>
  <si>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</si>
  <si>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</si>
  <si>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</si>
  <si>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</si>
  <si>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</si>
  <si>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</si>
  <si>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</si>
  <si>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</si>
  <si>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</si>
  <si>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将来負担比率は類似団体と比較して高い水準にある一方で、有形固定資産減価償却率は類似団体よりも低い水準である。　近年、合併特例事業債を活用し、老朽化した庁舎や学校施設等の改修整備事業を進めてきたことにより起債額が増加する一方で、老朽化した施設の除却が進んだことが要因であると考えられる。　将来負担比率は、公営企業繰入見込額の減少や充当可能基金の増加等が影響し前年度と比較して改善しているものの、依然として類似団体を上回っている。</t>
    <rPh sb="1" eb="3">
      <t>ショウライ</t>
    </rPh>
    <rPh sb="3" eb="5">
      <t>フタン</t>
    </rPh>
    <rPh sb="5" eb="7">
      <t>ヒリツ</t>
    </rPh>
    <rPh sb="8" eb="10">
      <t>ルイジ</t>
    </rPh>
    <rPh sb="10" eb="12">
      <t>ダンタイ</t>
    </rPh>
    <rPh sb="13" eb="15">
      <t>ヒカク</t>
    </rPh>
    <rPh sb="17" eb="18">
      <t>タカ</t>
    </rPh>
    <rPh sb="19" eb="21">
      <t>スイジュン</t>
    </rPh>
    <rPh sb="24" eb="26">
      <t>イッポウ</t>
    </rPh>
    <rPh sb="28" eb="30">
      <t>ユウケイ</t>
    </rPh>
    <rPh sb="30" eb="32">
      <t>コテイ</t>
    </rPh>
    <rPh sb="32" eb="34">
      <t>シサン</t>
    </rPh>
    <rPh sb="34" eb="36">
      <t>ゲンカ</t>
    </rPh>
    <rPh sb="36" eb="38">
      <t>ショウキャク</t>
    </rPh>
    <rPh sb="38" eb="39">
      <t>リツ</t>
    </rPh>
    <rPh sb="40" eb="42">
      <t>ルイジ</t>
    </rPh>
    <rPh sb="42" eb="44">
      <t>ダンタイ</t>
    </rPh>
    <rPh sb="47" eb="48">
      <t>ヒク</t>
    </rPh>
    <rPh sb="49" eb="51">
      <t>スイジュン</t>
    </rPh>
    <rPh sb="56" eb="58">
      <t>キンネン</t>
    </rPh>
    <rPh sb="59" eb="61">
      <t>ガッペイ</t>
    </rPh>
    <rPh sb="61" eb="63">
      <t>トクレイ</t>
    </rPh>
    <rPh sb="63" eb="65">
      <t>ジギョウ</t>
    </rPh>
    <rPh sb="65" eb="66">
      <t>サイ</t>
    </rPh>
    <rPh sb="67" eb="69">
      <t>カツヨウ</t>
    </rPh>
    <rPh sb="71" eb="74">
      <t>ロウキュウカ</t>
    </rPh>
    <rPh sb="76" eb="78">
      <t>チョウシャ</t>
    </rPh>
    <rPh sb="79" eb="81">
      <t>ガッコウ</t>
    </rPh>
    <rPh sb="81" eb="83">
      <t>シセツ</t>
    </rPh>
    <rPh sb="83" eb="84">
      <t>トウ</t>
    </rPh>
    <rPh sb="85" eb="87">
      <t>カイシュウ</t>
    </rPh>
    <rPh sb="87" eb="89">
      <t>セイビ</t>
    </rPh>
    <rPh sb="89" eb="91">
      <t>ジギョウ</t>
    </rPh>
    <rPh sb="92" eb="93">
      <t>スス</t>
    </rPh>
    <rPh sb="102" eb="104">
      <t>キサイ</t>
    </rPh>
    <rPh sb="104" eb="105">
      <t>ガク</t>
    </rPh>
    <rPh sb="106" eb="108">
      <t>ゾウカ</t>
    </rPh>
    <rPh sb="110" eb="112">
      <t>イッポウ</t>
    </rPh>
    <rPh sb="114" eb="117">
      <t>ロウキュウカ</t>
    </rPh>
    <rPh sb="119" eb="121">
      <t>シセツ</t>
    </rPh>
    <rPh sb="122" eb="124">
      <t>ジョキャク</t>
    </rPh>
    <rPh sb="125" eb="126">
      <t>スス</t>
    </rPh>
    <rPh sb="131" eb="133">
      <t>ヨウイン</t>
    </rPh>
    <rPh sb="137" eb="138">
      <t>カンガ</t>
    </rPh>
    <rPh sb="144" eb="146">
      <t>ショウライ</t>
    </rPh>
    <rPh sb="146" eb="148">
      <t>フタン</t>
    </rPh>
    <rPh sb="148" eb="150">
      <t>ヒリツ</t>
    </rPh>
    <rPh sb="152" eb="154">
      <t>コウエイ</t>
    </rPh>
    <rPh sb="154" eb="156">
      <t>キギョウ</t>
    </rPh>
    <rPh sb="156" eb="158">
      <t>クリイレ</t>
    </rPh>
    <rPh sb="158" eb="160">
      <t>ミコ</t>
    </rPh>
    <rPh sb="160" eb="161">
      <t>ガク</t>
    </rPh>
    <rPh sb="162" eb="164">
      <t>ゲンショウ</t>
    </rPh>
    <rPh sb="165" eb="167">
      <t>ジュウトウ</t>
    </rPh>
    <rPh sb="167" eb="169">
      <t>カノウ</t>
    </rPh>
    <rPh sb="169" eb="171">
      <t>キキン</t>
    </rPh>
    <rPh sb="172" eb="174">
      <t>ゾウカ</t>
    </rPh>
    <rPh sb="174" eb="175">
      <t>トウ</t>
    </rPh>
    <rPh sb="176" eb="178">
      <t>エイキョウ</t>
    </rPh>
    <rPh sb="179" eb="182">
      <t>ゼンネンド</t>
    </rPh>
    <rPh sb="183" eb="185">
      <t>ヒカク</t>
    </rPh>
    <rPh sb="187" eb="189">
      <t>カイゼン</t>
    </rPh>
    <rPh sb="197" eb="199">
      <t>イゼン</t>
    </rPh>
    <rPh sb="202" eb="204">
      <t>ルイジ</t>
    </rPh>
    <rPh sb="204" eb="206">
      <t>ダンタイ</t>
    </rPh>
    <rPh sb="207" eb="209">
      <t>ウワマワ</t>
    </rPh>
    <phoneticPr fontId="5"/>
  </si>
  <si>
    <t>　将来負担比率および実質公債費比率ともに類似団体と比較して高い水準にある。　実質公債費比率は、高金利な市債の繰上償還による公債費の抑制や、新規借入の際には交付税措置の手厚い事業に厳選するなどの財政の健全化に向けた取り組みの継続、地方公営企業等の元利償還金の減少により減少傾向にある。　将来負担比率は、公営企業繰入見込額の減少や充当可能基金の増加等が影響し前年度と比較して改善しているものの、合併特例事業債を活用した事業の実施が今後も続くことから、公債費の適正化に取り組んでいく必要がある。</t>
    <rPh sb="1" eb="3">
      <t>ショウライ</t>
    </rPh>
    <rPh sb="3" eb="5">
      <t>フタン</t>
    </rPh>
    <rPh sb="5" eb="7">
      <t>ヒリツ</t>
    </rPh>
    <rPh sb="10" eb="12">
      <t>ジッシツ</t>
    </rPh>
    <rPh sb="12" eb="15">
      <t>コウサイヒ</t>
    </rPh>
    <rPh sb="15" eb="17">
      <t>ヒリツ</t>
    </rPh>
    <rPh sb="20" eb="22">
      <t>ルイジ</t>
    </rPh>
    <rPh sb="22" eb="24">
      <t>ダンタイ</t>
    </rPh>
    <rPh sb="25" eb="27">
      <t>ヒカク</t>
    </rPh>
    <rPh sb="29" eb="30">
      <t>タカ</t>
    </rPh>
    <rPh sb="31" eb="33">
      <t>スイジュン</t>
    </rPh>
    <rPh sb="38" eb="40">
      <t>ジッシツ</t>
    </rPh>
    <rPh sb="40" eb="43">
      <t>コウサイヒ</t>
    </rPh>
    <rPh sb="43" eb="45">
      <t>ヒリツ</t>
    </rPh>
    <rPh sb="47" eb="50">
      <t>コウキンリ</t>
    </rPh>
    <rPh sb="51" eb="53">
      <t>シサイ</t>
    </rPh>
    <rPh sb="54" eb="56">
      <t>クリアゲ</t>
    </rPh>
    <rPh sb="56" eb="58">
      <t>ショウカン</t>
    </rPh>
    <rPh sb="61" eb="64">
      <t>コウサイヒ</t>
    </rPh>
    <rPh sb="65" eb="67">
      <t>ヨクセイ</t>
    </rPh>
    <rPh sb="69" eb="71">
      <t>シンキ</t>
    </rPh>
    <rPh sb="71" eb="72">
      <t>カ</t>
    </rPh>
    <rPh sb="72" eb="73">
      <t>イ</t>
    </rPh>
    <rPh sb="74" eb="75">
      <t>サイ</t>
    </rPh>
    <rPh sb="77" eb="80">
      <t>コウフゼイ</t>
    </rPh>
    <rPh sb="80" eb="82">
      <t>ソチ</t>
    </rPh>
    <rPh sb="83" eb="85">
      <t>テアツ</t>
    </rPh>
    <rPh sb="86" eb="88">
      <t>ジギョウ</t>
    </rPh>
    <rPh sb="89" eb="91">
      <t>ゲンセン</t>
    </rPh>
    <rPh sb="96" eb="98">
      <t>ザイセイ</t>
    </rPh>
    <rPh sb="99" eb="102">
      <t>ケンゼンカ</t>
    </rPh>
    <rPh sb="103" eb="104">
      <t>ム</t>
    </rPh>
    <rPh sb="106" eb="107">
      <t>ト</t>
    </rPh>
    <rPh sb="108" eb="109">
      <t>ク</t>
    </rPh>
    <rPh sb="111" eb="113">
      <t>ケイゾク</t>
    </rPh>
    <rPh sb="114" eb="116">
      <t>チホウ</t>
    </rPh>
    <rPh sb="116" eb="118">
      <t>コウエイ</t>
    </rPh>
    <rPh sb="118" eb="120">
      <t>キギョウ</t>
    </rPh>
    <rPh sb="120" eb="121">
      <t>トウ</t>
    </rPh>
    <rPh sb="122" eb="124">
      <t>ガンリ</t>
    </rPh>
    <rPh sb="124" eb="127">
      <t>ショウカンキン</t>
    </rPh>
    <rPh sb="128" eb="130">
      <t>ゲンショウ</t>
    </rPh>
    <rPh sb="133" eb="135">
      <t>ゲンショウ</t>
    </rPh>
    <rPh sb="135" eb="137">
      <t>ケイコウ</t>
    </rPh>
    <rPh sb="195" eb="197">
      <t>ガッペイ</t>
    </rPh>
    <rPh sb="197" eb="199">
      <t>トクレイ</t>
    </rPh>
    <rPh sb="199" eb="201">
      <t>ジギョウ</t>
    </rPh>
    <rPh sb="201" eb="202">
      <t>サイ</t>
    </rPh>
    <rPh sb="203" eb="205">
      <t>カツヨウ</t>
    </rPh>
    <rPh sb="207" eb="209">
      <t>ジギョウ</t>
    </rPh>
    <rPh sb="210" eb="212">
      <t>ジッシ</t>
    </rPh>
    <rPh sb="213" eb="215">
      <t>コンゴ</t>
    </rPh>
    <rPh sb="216" eb="217">
      <t>ツヅ</t>
    </rPh>
    <rPh sb="223" eb="226">
      <t>コウサイヒ</t>
    </rPh>
    <rPh sb="227" eb="230">
      <t>テキセイカ</t>
    </rPh>
    <rPh sb="231" eb="232">
      <t>ト</t>
    </rPh>
    <rPh sb="233" eb="234">
      <t>ク</t>
    </rPh>
    <rPh sb="238" eb="24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</si>
</sst>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54227</c:v>
                </c:pt>
                <c:pt idx="2">
                  <c:v>57295</c:v>
                </c:pt>
                <c:pt idx="3">
                  <c:v>54110</c:v>
                </c:pt>
                <c:pt idx="4">
                  <c:v>54684</c:v>
                </c:pt>
              </c:numCache>
            </c:numRef>
          </c:val>
          <c:smooth val="0"/>
          <c:extLst>
            <c:ext xmlns:c16="http://schemas.microsoft.com/office/drawing/2014/chart" uri="{C3380CC4-5D6E-409C-BE32-E72D297353CC}">
              <c16:uniqueId val="{00000000-405E-40D8-90E5-CBCA4EF538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35344</c:v>
                </c:pt>
                <c:pt idx="1">
                  <c:v>44826</c:v>
                </c:pt>
                <c:pt idx="2">
                  <c:v>94500</c:v>
                </c:pt>
                <c:pt idx="3">
                  <c:v>88312</c:v>
                </c:pt>
                <c:pt idx="4">
                  <c:v>76474</c:v>
                </c:pt>
              </c:numCache>
            </c:numRef>
          </c:val>
          <c:smooth val="0"/>
          <c:extLst>
            <c:ext xmlns:c16="http://schemas.microsoft.com/office/drawing/2014/chart" uri="{C3380CC4-5D6E-409C-BE32-E72D297353CC}">
              <c16:uniqueId val="{00000001-405E-40D8-90E5-CBCA4EF538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3.07</c:v>
                </c:pt>
                <c:pt idx="1">
                  <c:v>3.08</c:v>
                </c:pt>
                <c:pt idx="2">
                  <c:v>3.81</c:v>
                </c:pt>
                <c:pt idx="3">
                  <c:v>4.18</c:v>
                </c:pt>
                <c:pt idx="4">
                  <c:v>4.8099999999999996</c:v>
                </c:pt>
              </c:numCache>
            </c:numRef>
          </c:val>
          <c:extLst>
            <c:ext xmlns:c16="http://schemas.microsoft.com/office/drawing/2014/chart" uri="{C3380CC4-5D6E-409C-BE32-E72D297353CC}">
              <c16:uniqueId val="{00000000-AC29-497F-95C2-C2D2B2B6BC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12.4</c:v>
                </c:pt>
                <c:pt idx="1">
                  <c:v>10.29</c:v>
                </c:pt>
                <c:pt idx="2">
                  <c:v>9.32</c:v>
                </c:pt>
                <c:pt idx="3">
                  <c:v>8.31</c:v>
                </c:pt>
                <c:pt idx="4">
                  <c:v>9.91</c:v>
                </c:pt>
              </c:numCache>
            </c:numRef>
          </c:val>
          <c:extLst>
            <c:ext xmlns:c16="http://schemas.microsoft.com/office/drawing/2014/chart" uri="{C3380CC4-5D6E-409C-BE32-E72D297353CC}">
              <c16:uniqueId val="{00000001-AC29-497F-95C2-C2D2B2B6BC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0.47</c:v>
                </c:pt>
                <c:pt idx="1">
                  <c:v>0.61</c:v>
                </c:pt>
                <c:pt idx="2">
                  <c:v>-0.42</c:v>
                </c:pt>
                <c:pt idx="3">
                  <c:v>-0.63</c:v>
                </c:pt>
                <c:pt idx="4">
                  <c:v>4.09</c:v>
                </c:pt>
              </c:numCache>
            </c:numRef>
          </c:val>
          <c:smooth val="0"/>
          <c:extLst>
            <c:ext xmlns:c16="http://schemas.microsoft.com/office/drawing/2014/chart" uri="{C3380CC4-5D6E-409C-BE32-E72D297353CC}">
              <c16:uniqueId val="{00000002-AC29-497F-95C2-C2D2B2B6BC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0.22</c:v>
                </c:pt>
                <c:pt idx="2">
                  <c:v>#N/A</c:v>
                </c:pt>
                <c:pt idx="3">
                  <c:v>0.75</c:v>
                </c:pt>
                <c:pt idx="4">
                  <c:v>#N/A</c:v>
                </c:pt>
                <c:pt idx="5">
                  <c:v>0.09</c:v>
                </c:pt>
                <c:pt idx="6">
                  <c:v>#N/A</c:v>
                </c:pt>
                <c:pt idx="7">
                  <c:v>0.09</c:v>
                </c:pt>
                <c:pt idx="8">
                  <c:v>#N/A</c:v>
                </c:pt>
                <c:pt idx="9">
                  <c:v>0.09</c:v>
                </c:pt>
              </c:numCache>
            </c:numRef>
          </c:val>
          <c:extLst>
            <c:ext xmlns:c16="http://schemas.microsoft.com/office/drawing/2014/chart" uri="{C3380CC4-5D6E-409C-BE32-E72D297353CC}">
              <c16:uniqueId val="{00000000-699B-415E-842A-6B2CD0306F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9B-415E-842A-6B2CD0306FCF}"/>
            </c:ext>
          </c:extLst>
        </c:ser>
        <c:ser>
          <c:idx val="2"/>
          <c:order val="2"/>
          <c:tx>
            <c:strRef>
              <c:f>データシート!$A$29</c:f>
              <c:strCache>
                <c:ptCount val="1"/>
                <c:pt idx="0">
                  <c:v>国民健康保険特別会計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4</c:v>
                </c:pt>
                <c:pt idx="2">
                  <c:v>#N/A</c:v>
                </c:pt>
                <c:pt idx="3">
                  <c:v>1.48</c:v>
                </c:pt>
                <c:pt idx="4">
                  <c:v>#N/A</c:v>
                </c:pt>
                <c:pt idx="5">
                  <c:v>1.22</c:v>
                </c:pt>
                <c:pt idx="6">
                  <c:v>#N/A</c:v>
                </c:pt>
                <c:pt idx="7">
                  <c:v>1.81</c:v>
                </c:pt>
                <c:pt idx="8">
                  <c:v>#N/A</c:v>
                </c:pt>
                <c:pt idx="9">
                  <c:v>0.11</c:v>
                </c:pt>
              </c:numCache>
            </c:numRef>
          </c:val>
          <c:extLst>
            <c:ext xmlns:c16="http://schemas.microsoft.com/office/drawing/2014/chart" uri="{C3380CC4-5D6E-409C-BE32-E72D297353CC}">
              <c16:uniqueId val="{00000002-699B-415E-842A-6B2CD0306FCF}"/>
            </c:ext>
          </c:extLst>
        </c:ser>
        <c:ser>
          <c:idx val="3"/>
          <c:order val="3"/>
          <c:tx>
            <c:strRef>
              <c:f>データシート!$A$30</c:f>
              <c:strCache>
                <c:ptCount val="1"/>
                <c:pt idx="0">
                  <c:v>診療所事業会計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0.43</c:v>
                </c:pt>
                <c:pt idx="2">
                  <c:v>#N/A</c:v>
                </c:pt>
                <c:pt idx="3">
                  <c:v>0.53</c:v>
                </c:pt>
                <c:pt idx="4">
                  <c:v>#N/A</c:v>
                </c:pt>
                <c:pt idx="5">
                  <c:v>0.64</c:v>
                </c:pt>
                <c:pt idx="6">
                  <c:v>#N/A</c:v>
                </c:pt>
                <c:pt idx="7">
                  <c:v>0.66</c:v>
                </c:pt>
                <c:pt idx="8">
                  <c:v>#N/A</c:v>
                </c:pt>
                <c:pt idx="9">
                  <c:v>0.68</c:v>
                </c:pt>
              </c:numCache>
            </c:numRef>
          </c:val>
          <c:extLst>
            <c:ext xmlns:c16="http://schemas.microsoft.com/office/drawing/2014/chart" uri="{C3380CC4-5D6E-409C-BE32-E72D297353CC}">
              <c16:uniqueId val="{00000003-699B-415E-842A-6B2CD0306FCF}"/>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1.72</c:v>
                </c:pt>
                <c:pt idx="2">
                  <c:v>#N/A</c:v>
                </c:pt>
                <c:pt idx="3">
                  <c:v>1.6</c:v>
                </c:pt>
                <c:pt idx="4">
                  <c:v>#N/A</c:v>
                </c:pt>
                <c:pt idx="5">
                  <c:v>1.32</c:v>
                </c:pt>
                <c:pt idx="6">
                  <c:v>#N/A</c:v>
                </c:pt>
                <c:pt idx="7">
                  <c:v>0.98</c:v>
                </c:pt>
                <c:pt idx="8">
                  <c:v>#N/A</c:v>
                </c:pt>
                <c:pt idx="9">
                  <c:v>0.73</c:v>
                </c:pt>
              </c:numCache>
            </c:numRef>
          </c:val>
          <c:extLst>
            <c:ext xmlns:c16="http://schemas.microsoft.com/office/drawing/2014/chart" uri="{C3380CC4-5D6E-409C-BE32-E72D297353CC}">
              <c16:uniqueId val="{00000004-699B-415E-842A-6B2CD0306FCF}"/>
            </c:ext>
          </c:extLst>
        </c:ser>
        <c:ser>
          <c:idx val="5"/>
          <c:order val="5"/>
          <c:tx>
            <c:strRef>
              <c:f>データシート!$A$32</c:f>
              <c:strCache>
                <c:ptCount val="1"/>
                <c:pt idx="0">
                  <c:v>介護老人保健施設事業会計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0.53</c:v>
                </c:pt>
                <c:pt idx="2">
                  <c:v>#N/A</c:v>
                </c:pt>
                <c:pt idx="3">
                  <c:v>0.68</c:v>
                </c:pt>
                <c:pt idx="4">
                  <c:v>#N/A</c:v>
                </c:pt>
                <c:pt idx="5">
                  <c:v>0.75</c:v>
                </c:pt>
                <c:pt idx="6">
                  <c:v>#N/A</c:v>
                </c:pt>
                <c:pt idx="7">
                  <c:v>0.77</c:v>
                </c:pt>
                <c:pt idx="8">
                  <c:v>#N/A</c:v>
                </c:pt>
                <c:pt idx="9">
                  <c:v>0.81</c:v>
                </c:pt>
              </c:numCache>
            </c:numRef>
          </c:val>
          <c:extLst>
            <c:ext xmlns:c16="http://schemas.microsoft.com/office/drawing/2014/chart" uri="{C3380CC4-5D6E-409C-BE32-E72D297353CC}">
              <c16:uniqueId val="{00000005-699B-415E-842A-6B2CD0306FC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0.05</c:v>
                </c:pt>
                <c:pt idx="2">
                  <c:v>#N/A</c:v>
                </c:pt>
                <c:pt idx="3">
                  <c:v>0.57999999999999996</c:v>
                </c:pt>
                <c:pt idx="4">
                  <c:v>#N/A</c:v>
                </c:pt>
                <c:pt idx="5">
                  <c:v>1.36</c:v>
                </c:pt>
                <c:pt idx="6">
                  <c:v>#N/A</c:v>
                </c:pt>
                <c:pt idx="7">
                  <c:v>0.52</c:v>
                </c:pt>
                <c:pt idx="8">
                  <c:v>#N/A</c:v>
                </c:pt>
                <c:pt idx="9">
                  <c:v>1.42</c:v>
                </c:pt>
              </c:numCache>
            </c:numRef>
          </c:val>
          <c:extLst>
            <c:ext xmlns:c16="http://schemas.microsoft.com/office/drawing/2014/chart" uri="{C3380CC4-5D6E-409C-BE32-E72D297353CC}">
              <c16:uniqueId val="{00000006-699B-415E-842A-6B2CD0306FC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#N/A</c:v>
                </c:pt>
                <c:pt idx="5">
                  <c:v>1.89</c:v>
                </c:pt>
                <c:pt idx="6">
                  <c:v>#N/A</c:v>
                </c:pt>
                <c:pt idx="7">
                  <c:v>2.7</c:v>
                </c:pt>
                <c:pt idx="8">
                  <c:v>#N/A</c:v>
                </c:pt>
                <c:pt idx="9">
                  <c:v>2.88</c:v>
                </c:pt>
              </c:numCache>
            </c:numRef>
          </c:val>
          <c:extLst>
            <c:ext xmlns:c16="http://schemas.microsoft.com/office/drawing/2014/chart" uri="{C3380CC4-5D6E-409C-BE32-E72D297353CC}">
              <c16:uniqueId val="{00000007-699B-415E-842A-6B2CD0306FC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3.06</c:v>
                </c:pt>
                <c:pt idx="2">
                  <c:v>#N/A</c:v>
                </c:pt>
                <c:pt idx="3">
                  <c:v>3.07</c:v>
                </c:pt>
                <c:pt idx="4">
                  <c:v>#N/A</c:v>
                </c:pt>
                <c:pt idx="5">
                  <c:v>3.8</c:v>
                </c:pt>
                <c:pt idx="6">
                  <c:v>#N/A</c:v>
                </c:pt>
                <c:pt idx="7">
                  <c:v>4.17</c:v>
                </c:pt>
                <c:pt idx="8">
                  <c:v>#N/A</c:v>
                </c:pt>
                <c:pt idx="9">
                  <c:v>4.8</c:v>
                </c:pt>
              </c:numCache>
            </c:numRef>
          </c:val>
          <c:extLst>
            <c:ext xmlns:c16="http://schemas.microsoft.com/office/drawing/2014/chart" uri="{C3380CC4-5D6E-409C-BE32-E72D297353CC}">
              <c16:uniqueId val="{00000008-699B-415E-842A-6B2CD0306FC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11.96</c:v>
                </c:pt>
                <c:pt idx="2">
                  <c:v>#N/A</c:v>
                </c:pt>
                <c:pt idx="3">
                  <c:v>12.6</c:v>
                </c:pt>
                <c:pt idx="4">
                  <c:v>#N/A</c:v>
                </c:pt>
                <c:pt idx="5">
                  <c:v>14.48</c:v>
                </c:pt>
                <c:pt idx="6">
                  <c:v>#N/A</c:v>
                </c:pt>
                <c:pt idx="7">
                  <c:v>15.52</c:v>
                </c:pt>
                <c:pt idx="8">
                  <c:v>#N/A</c:v>
                </c:pt>
                <c:pt idx="9">
                  <c:v>16.989999999999998</c:v>
                </c:pt>
              </c:numCache>
            </c:numRef>
          </c:val>
          <c:extLst>
            <c:ext xmlns:c16="http://schemas.microsoft.com/office/drawing/2014/chart" uri="{C3380CC4-5D6E-409C-BE32-E72D297353CC}">
              <c16:uniqueId val="{00000009-699B-415E-842A-6B2CD0306FC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4146</c:v>
                </c:pt>
                <c:pt idx="5">
                  <c:v>4109</c:v>
                </c:pt>
                <c:pt idx="8">
                  <c:v>4100</c:v>
                </c:pt>
                <c:pt idx="11">
                  <c:v>4273</c:v>
                </c:pt>
                <c:pt idx="14">
                  <c:v>4390</c:v>
                </c:pt>
              </c:numCache>
            </c:numRef>
          </c:val>
          <c:extLst>
            <c:ext xmlns:c16="http://schemas.microsoft.com/office/drawing/2014/chart" uri="{C3380CC4-5D6E-409C-BE32-E72D297353CC}">
              <c16:uniqueId val="{00000000-7407-45CF-9479-B5BE29B9C4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07-45CF-9479-B5BE29B9C4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56</c:v>
                </c:pt>
                <c:pt idx="3">
                  <c:v>58</c:v>
                </c:pt>
                <c:pt idx="6">
                  <c:v>33</c:v>
                </c:pt>
                <c:pt idx="9">
                  <c:v>27</c:v>
                </c:pt>
                <c:pt idx="12">
                  <c:v>10</c:v>
                </c:pt>
              </c:numCache>
            </c:numRef>
          </c:val>
          <c:extLst>
            <c:ext xmlns:c16="http://schemas.microsoft.com/office/drawing/2014/chart" uri="{C3380CC4-5D6E-409C-BE32-E72D297353CC}">
              <c16:uniqueId val="{00000002-7407-45CF-9479-B5BE29B9C4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607</c:v>
                </c:pt>
                <c:pt idx="3">
                  <c:v>600</c:v>
                </c:pt>
                <c:pt idx="6">
                  <c:v>667</c:v>
                </c:pt>
                <c:pt idx="9">
                  <c:v>652</c:v>
                </c:pt>
                <c:pt idx="12">
                  <c:v>461</c:v>
                </c:pt>
              </c:numCache>
            </c:numRef>
          </c:val>
          <c:extLst>
            <c:ext xmlns:c16="http://schemas.microsoft.com/office/drawing/2014/chart" uri="{C3380CC4-5D6E-409C-BE32-E72D297353CC}">
              <c16:uniqueId val="{00000003-7407-45CF-9479-B5BE29B9C4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1813</c:v>
                </c:pt>
                <c:pt idx="3">
                  <c:v>1940</c:v>
                </c:pt>
                <c:pt idx="6">
                  <c:v>1821</c:v>
                </c:pt>
                <c:pt idx="9">
                  <c:v>1795</c:v>
                </c:pt>
                <c:pt idx="12">
                  <c:v>1668</c:v>
                </c:pt>
              </c:numCache>
            </c:numRef>
          </c:val>
          <c:extLst>
            <c:ext xmlns:c16="http://schemas.microsoft.com/office/drawing/2014/chart" uri="{C3380CC4-5D6E-409C-BE32-E72D297353CC}">
              <c16:uniqueId val="{00000004-7407-45CF-9479-B5BE29B9C4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07-45CF-9479-B5BE29B9C4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07-45CF-9479-B5BE29B9C4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3826</c:v>
                </c:pt>
                <c:pt idx="3">
                  <c:v>3667</c:v>
                </c:pt>
                <c:pt idx="6">
                  <c:v>3558</c:v>
                </c:pt>
                <c:pt idx="9">
                  <c:v>3789</c:v>
                </c:pt>
                <c:pt idx="12">
                  <c:v>3831</c:v>
                </c:pt>
              </c:numCache>
            </c:numRef>
          </c:val>
          <c:extLst>
            <c:ext xmlns:c16="http://schemas.microsoft.com/office/drawing/2014/chart" uri="{C3380CC4-5D6E-409C-BE32-E72D297353CC}">
              <c16:uniqueId val="{00000007-7407-45CF-9479-B5BE29B9C4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2156</c:v>
                </c:pt>
                <c:pt idx="2">
                  <c:v>#N/A</c:v>
                </c:pt>
                <c:pt idx="3">
                  <c:v>#N/A</c:v>
                </c:pt>
                <c:pt idx="4">
                  <c:v>2156</c:v>
                </c:pt>
                <c:pt idx="5">
                  <c:v>#N/A</c:v>
                </c:pt>
                <c:pt idx="6">
                  <c:v>#N/A</c:v>
                </c:pt>
                <c:pt idx="7">
                  <c:v>1979</c:v>
                </c:pt>
                <c:pt idx="8">
                  <c:v>#N/A</c:v>
                </c:pt>
                <c:pt idx="9">
                  <c:v>#N/A</c:v>
                </c:pt>
                <c:pt idx="10">
                  <c:v>1990</c:v>
                </c:pt>
                <c:pt idx="11">
                  <c:v>#N/A</c:v>
                </c:pt>
                <c:pt idx="12">
                  <c:v>#N/A</c:v>
                </c:pt>
                <c:pt idx="13">
                  <c:v>1580</c:v>
                </c:pt>
                <c:pt idx="14">
                  <c:v>#N/A</c:v>
                </c:pt>
              </c:numCache>
            </c:numRef>
          </c:val>
          <c:smooth val="0"/>
          <c:extLst>
            <c:ext xmlns:c16="http://schemas.microsoft.com/office/drawing/2014/chart" uri="{C3380CC4-5D6E-409C-BE32-E72D297353CC}">
              <c16:uniqueId val="{00000008-7407-45CF-9479-B5BE29B9C4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47784</c:v>
                </c:pt>
                <c:pt idx="5">
                  <c:v>47709</c:v>
                </c:pt>
                <c:pt idx="8">
                  <c:v>49629</c:v>
                </c:pt>
                <c:pt idx="11">
                  <c:v>50863</c:v>
                </c:pt>
                <c:pt idx="14">
                  <c:v>51462</c:v>
                </c:pt>
              </c:numCache>
            </c:numRef>
          </c:val>
          <c:extLst>
            <c:ext xmlns:c16="http://schemas.microsoft.com/office/drawing/2014/chart" uri="{C3380CC4-5D6E-409C-BE32-E72D297353CC}">
              <c16:uniqueId val="{00000000-8008-4007-9DD7-CF7D247AAD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228</c:v>
                </c:pt>
                <c:pt idx="5">
                  <c:v>245</c:v>
                </c:pt>
                <c:pt idx="8">
                  <c:v>162</c:v>
                </c:pt>
                <c:pt idx="11">
                  <c:v>161</c:v>
                </c:pt>
                <c:pt idx="14">
                  <c:v>180</c:v>
                </c:pt>
              </c:numCache>
            </c:numRef>
          </c:val>
          <c:extLst>
            <c:ext xmlns:c16="http://schemas.microsoft.com/office/drawing/2014/chart" uri="{C3380CC4-5D6E-409C-BE32-E72D297353CC}">
              <c16:uniqueId val="{00000001-8008-4007-9DD7-CF7D247AAD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7744</c:v>
                </c:pt>
                <c:pt idx="5">
                  <c:v>7426</c:v>
                </c:pt>
                <c:pt idx="8">
                  <c:v>7161</c:v>
                </c:pt>
                <c:pt idx="11">
                  <c:v>6508</c:v>
                </c:pt>
                <c:pt idx="14">
                  <c:v>7796</c:v>
                </c:pt>
              </c:numCache>
            </c:numRef>
          </c:val>
          <c:extLst>
            <c:ext xmlns:c16="http://schemas.microsoft.com/office/drawing/2014/chart" uri="{C3380CC4-5D6E-409C-BE32-E72D297353CC}">
              <c16:uniqueId val="{00000002-8008-4007-9DD7-CF7D247AAD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08-4007-9DD7-CF7D247AAD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008-4007-9DD7-CF7D247AAD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8008-4007-9DD7-CF7D247AAD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6543</c:v>
                </c:pt>
                <c:pt idx="3">
                  <c:v>6200</c:v>
                </c:pt>
                <c:pt idx="6">
                  <c:v>6289</c:v>
                </c:pt>
                <c:pt idx="9">
                  <c:v>6427</c:v>
                </c:pt>
                <c:pt idx="12">
                  <c:v>6216</c:v>
                </c:pt>
              </c:numCache>
            </c:numRef>
          </c:val>
          <c:extLst>
            <c:ext xmlns:c16="http://schemas.microsoft.com/office/drawing/2014/chart" uri="{C3380CC4-5D6E-409C-BE32-E72D297353CC}">
              <c16:uniqueId val="{00000006-8008-4007-9DD7-CF7D247AAD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6300</c:v>
                </c:pt>
                <c:pt idx="3">
                  <c:v>5717</c:v>
                </c:pt>
                <c:pt idx="6">
                  <c:v>5187</c:v>
                </c:pt>
                <c:pt idx="9">
                  <c:v>4701</c:v>
                </c:pt>
                <c:pt idx="12">
                  <c:v>4572</c:v>
                </c:pt>
              </c:numCache>
            </c:numRef>
          </c:val>
          <c:extLst>
            <c:ext xmlns:c16="http://schemas.microsoft.com/office/drawing/2014/chart" uri="{C3380CC4-5D6E-409C-BE32-E72D297353CC}">
              <c16:uniqueId val="{00000007-8008-4007-9DD7-CF7D247AAD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21060</c:v>
                </c:pt>
                <c:pt idx="3">
                  <c:v>21350</c:v>
                </c:pt>
                <c:pt idx="6">
                  <c:v>20595</c:v>
                </c:pt>
                <c:pt idx="9">
                  <c:v>19623</c:v>
                </c:pt>
                <c:pt idx="12">
                  <c:v>17915</c:v>
                </c:pt>
              </c:numCache>
            </c:numRef>
          </c:val>
          <c:extLst>
            <c:ext xmlns:c16="http://schemas.microsoft.com/office/drawing/2014/chart" uri="{C3380CC4-5D6E-409C-BE32-E72D297353CC}">
              <c16:uniqueId val="{00000008-8008-4007-9DD7-CF7D247AAD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175</c:v>
                </c:pt>
                <c:pt idx="3">
                  <c:v>112</c:v>
                </c:pt>
                <c:pt idx="6">
                  <c:v>82</c:v>
                </c:pt>
                <c:pt idx="9">
                  <c:v>43</c:v>
                </c:pt>
                <c:pt idx="12">
                  <c:v>33</c:v>
                </c:pt>
              </c:numCache>
            </c:numRef>
          </c:val>
          <c:extLst>
            <c:ext xmlns:c16="http://schemas.microsoft.com/office/drawing/2014/chart" uri="{C3380CC4-5D6E-409C-BE32-E72D297353CC}">
              <c16:uniqueId val="{00000009-8008-4007-9DD7-CF7D247AAD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34986</c:v>
                </c:pt>
                <c:pt idx="3">
                  <c:v>34518</c:v>
                </c:pt>
                <c:pt idx="6">
                  <c:v>38762</c:v>
                </c:pt>
                <c:pt idx="9">
                  <c:v>41679</c:v>
                </c:pt>
                <c:pt idx="12">
                  <c:v>42893</c:v>
                </c:pt>
              </c:numCache>
            </c:numRef>
          </c:val>
          <c:extLst>
            <c:ext xmlns:c16="http://schemas.microsoft.com/office/drawing/2014/chart" uri="{C3380CC4-5D6E-409C-BE32-E72D297353CC}">
              <c16:uniqueId val="{0000000A-8008-4007-9DD7-CF7D247AAD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13310</c:v>
                </c:pt>
                <c:pt idx="2">
                  <c:v>#N/A</c:v>
                </c:pt>
                <c:pt idx="3">
                  <c:v>#N/A</c:v>
                </c:pt>
                <c:pt idx="4">
                  <c:v>12518</c:v>
                </c:pt>
                <c:pt idx="5">
                  <c:v>#N/A</c:v>
                </c:pt>
                <c:pt idx="6">
                  <c:v>#N/A</c:v>
                </c:pt>
                <c:pt idx="7">
                  <c:v>13963</c:v>
                </c:pt>
                <c:pt idx="8">
                  <c:v>#N/A</c:v>
                </c:pt>
                <c:pt idx="9">
                  <c:v>#N/A</c:v>
                </c:pt>
                <c:pt idx="10">
                  <c:v>14942</c:v>
                </c:pt>
                <c:pt idx="11">
                  <c:v>#N/A</c:v>
                </c:pt>
                <c:pt idx="12">
                  <c:v>#N/A</c:v>
                </c:pt>
                <c:pt idx="13">
                  <c:v>12192</c:v>
                </c:pt>
                <c:pt idx="14">
                  <c:v>#N/A</c:v>
                </c:pt>
              </c:numCache>
            </c:numRef>
          </c:val>
          <c:smooth val="0"/>
          <c:extLst>
            <c:ext xmlns:c16="http://schemas.microsoft.com/office/drawing/2014/chart" uri="{C3380CC4-5D6E-409C-BE32-E72D297353CC}">
              <c16:uniqueId val="{0000000B-8008-4007-9DD7-CF7D247AAD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2271</c:v>
                </c:pt>
                <c:pt idx="1">
                  <c:v>2028</c:v>
                </c:pt>
                <c:pt idx="2">
                  <c:v>2458</c:v>
                </c:pt>
              </c:numCache>
            </c:numRef>
          </c:val>
          <c:extLst>
            <c:ext xmlns:c16="http://schemas.microsoft.com/office/drawing/2014/chart" uri="{C3380CC4-5D6E-409C-BE32-E72D297353CC}">
              <c16:uniqueId val="{00000000-694F-49DE-8ACE-7EDE54B3CC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537</c:v>
                </c:pt>
                <c:pt idx="1">
                  <c:v>537</c:v>
                </c:pt>
                <c:pt idx="2">
                  <c:v>537</c:v>
                </c:pt>
              </c:numCache>
            </c:numRef>
          </c:val>
          <c:extLst>
            <c:ext xmlns:c16="http://schemas.microsoft.com/office/drawing/2014/chart" uri="{C3380CC4-5D6E-409C-BE32-E72D297353CC}">
              <c16:uniqueId val="{00000001-694F-49DE-8ACE-7EDE54B3CC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7522</c:v>
                </c:pt>
                <c:pt idx="1">
                  <c:v>6221</c:v>
                </c:pt>
                <c:pt idx="2">
                  <c:v>6187</c:v>
                </c:pt>
              </c:numCache>
            </c:numRef>
          </c:val>
          <c:extLst>
            <c:ext xmlns:c16="http://schemas.microsoft.com/office/drawing/2014/chart" uri="{C3380CC4-5D6E-409C-BE32-E72D297353CC}">
              <c16:uniqueId val="{00000002-694F-49DE-8ACE-7EDE54B3CC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{8BDD59BF-3BFF-44C8-8EA0-250DFEED18BC}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069-4FA0-93FB-A8F383DC1B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{6C82D6FF-E5C6-40B9-81E1-ABE9E346894D}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069-4FA0-93FB-A8F383DC1B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{5221BB08-83A6-4456-9D14-BB556380EFDF}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069-4FA0-93FB-A8F383DC1B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{13495777-56F4-4AC6-8B96-B160301CCFC0}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069-4FA0-93FB-A8F383DC1B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{A37B7E60-B8DF-4954-8FB6-882532663233}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069-4FA0-93FB-A8F383DC1B9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{2AC2F2D6-A850-4A2B-B268-CD2CD78C1302}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069-4FA0-93FB-A8F383DC1B9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{9FDC889F-6104-4D55-AD09-95179D97C7D9}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069-4FA0-93FB-A8F383DC1B9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{2ACC3684-578E-42B5-AA84-301C4243BF9A}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069-4FA0-93FB-A8F383DC1B9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{E23F9DE4-AAF4-4EBD-82EF-DB49AA53B9C1}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069-4FA0-93FB-A8F383DC1B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c:v>
                </c:pt>
                <c:pt idx="16">
                  <c:v>52.3</c:v>
                </c:pt>
                <c:pt idx="24">
                  <c:v>54</c:v>
                </c:pt>
                <c:pt idx="32">
                  <c:v>55.5</c:v>
                </c:pt>
              </c:numCache>
            </c:numRef>
          </c:xVal>
          <c:yVal>
            <c:numRef>
              <c:f>公会計指標分析・財政指標組合せ分析表!$BP$51:$DC$51</c:f>
              <c:numCache>
                <c:formatCode>#,##0.0;"▲ "#,##0.0</c:formatCode>
                <c:ptCount val="40"/>
                <c:pt idx="8">
                  <c:v>60.7</c:v>
                </c:pt>
                <c:pt idx="16">
                  <c:v>68.8</c:v>
                </c:pt>
                <c:pt idx="24">
                  <c:v>74</c:v>
                </c:pt>
                <c:pt idx="32">
                  <c:v>59.6</c:v>
                </c:pt>
              </c:numCache>
            </c:numRef>
          </c:yVal>
          <c:smooth val="0"/>
          <c:extLst>
            <c:ext xmlns:c16="http://schemas.microsoft.com/office/drawing/2014/chart" uri="{C3380CC4-5D6E-409C-BE32-E72D297353CC}">
              <c16:uniqueId val="{00000009-F069-4FA0-93FB-A8F383DC1B9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{2713E8D2-7039-4C9D-B9DC-9DD89351CD88}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069-4FA0-93FB-A8F383DC1B9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{A50EF2A5-2518-4F98-9DCD-9E4C7CBF7C78}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069-4FA0-93FB-A8F383DC1B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{6EE2FE91-4CE8-4BFF-8014-AA6505F03251}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069-4FA0-93FB-A8F383DC1B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{C524E895-5064-4374-89E3-2258E7DC3804}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069-4FA0-93FB-A8F383DC1B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{46AA2855-0D2D-44CA-BC47-6BA672345296}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069-4FA0-93FB-A8F383DC1B9C}"/>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{E0C70C90-92A2-40F6-80D3-B28465106E75}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069-4FA0-93FB-A8F383DC1B9C}"/>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{05A048B5-A82D-439B-9B3B-9C9DF4366EDB}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069-4FA0-93FB-A8F383DC1B9C}"/>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{E59BB18A-CE4D-4E46-BF23-8DA286CFB5B4}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069-4FA0-93FB-A8F383DC1B9C}"/>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{EB9524FB-6A73-4A99-A783-988BDB4D1496}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069-4FA0-93FB-A8F383DC1B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55.2</c:v>
                </c:pt>
                <c:pt idx="16">
                  <c:v>57.2</c:v>
                </c:pt>
                <c:pt idx="24">
                  <c:v>58.5</c:v>
                </c:pt>
                <c:pt idx="32">
                  <c:v>59.9</c:v>
                </c:pt>
              </c:numCache>
            </c:numRef>
          </c:xVal>
          <c:yVal>
            <c:numRef>
              <c:f>公会計指標分析・財政指標組合せ分析表!$BP$55:$DC$55</c:f>
              <c:numCache>
                <c:formatCode>#,##0.0;"▲ "#,##0.0</c:formatCode>
                <c:ptCount val="40"/>
                <c:pt idx="8">
                  <c:v>37.299999999999997</c:v>
                </c:pt>
                <c:pt idx="16">
                  <c:v>33.1</c:v>
                </c:pt>
                <c:pt idx="24">
                  <c:v>31.3</c:v>
                </c:pt>
                <c:pt idx="32">
                  <c:v>25.3</c:v>
                </c:pt>
              </c:numCache>
            </c:numRef>
          </c:yVal>
          <c:smooth val="0"/>
          <c:extLst>
            <c:ext xmlns:c16="http://schemas.microsoft.com/office/drawing/2014/chart" uri="{C3380CC4-5D6E-409C-BE32-E72D297353CC}">
              <c16:uniqueId val="{00000013-F069-4FA0-93FB-A8F383DC1B9C}"/>
            </c:ext>
          </c:extLst>
        </c:ser>
        <c:dLbls>
          <c:showLegendKey val="0"/>
          <c:showVal val="1"/>
          <c:showCatName val="0"/>
          <c:showSerName val="0"/>
          <c:showPercent val="0"/>
          <c:showBubbleSize val="0"/>
        </c:dLbls>
        <c:axId val="46179840"/>
        <c:axId val="46181760"/>
      </c:scatterChart>
      <c:valAx>
        <c:axId val="46179840"/>
        <c:scaling>
          <c:orientation val="minMax"/>
          <c:max val="60.6"/>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{7BE80721-AAC2-45AE-AAA2-18606AC1BB5D}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F2B-407A-B9EE-B3636FF34B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{19D6ACC1-169B-4BD5-B260-BA65764A40A3}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2B-407A-B9EE-B3636FF34B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{8DE5B582-DC12-4A36-8D4F-2FF498C2BCCC}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2B-407A-B9EE-B3636FF34B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{A9EB8AD8-C157-4E09-962E-561BE0A56FFB}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2B-407A-B9EE-B3636FF34B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{B3BFCC7B-C319-4D17-B18D-30D6C735CEDA}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2B-407A-B9EE-B3636FF34B5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{588D8CF1-CA08-4015-A0FC-3B269A454C0A}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F2B-407A-B9EE-B3636FF34B5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{81963DA0-EA95-4D3B-A491-E024AABE841F}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F2B-407A-B9EE-B3636FF34B5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{F64E47CE-D47A-479C-981B-8B85AD1976CE}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F2B-407A-B9EE-B3636FF34B5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{07F4876C-622E-431D-9CFC-618F0DF7FB15}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F2B-407A-B9EE-B3636FF34B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10.6</c:v>
                </c:pt>
                <c:pt idx="16">
                  <c:v>10.199999999999999</c:v>
                </c:pt>
                <c:pt idx="24">
                  <c:v>10</c:v>
                </c:pt>
                <c:pt idx="32">
                  <c:v>9.1</c:v>
                </c:pt>
              </c:numCache>
            </c:numRef>
          </c:xVal>
          <c:yVal>
            <c:numRef>
              <c:f>公会計指標分析・財政指標組合せ分析表!$BP$73:$DC$73</c:f>
              <c:numCache>
                <c:formatCode>#,##0.0;"▲ "#,##0.0</c:formatCode>
                <c:ptCount val="40"/>
                <c:pt idx="0">
                  <c:v>65.7</c:v>
                </c:pt>
                <c:pt idx="8">
                  <c:v>60.7</c:v>
                </c:pt>
                <c:pt idx="16">
                  <c:v>68.8</c:v>
                </c:pt>
                <c:pt idx="24">
                  <c:v>74</c:v>
                </c:pt>
                <c:pt idx="32">
                  <c:v>59.6</c:v>
                </c:pt>
              </c:numCache>
            </c:numRef>
          </c:yVal>
          <c:smooth val="0"/>
          <c:extLst>
            <c:ext xmlns:c16="http://schemas.microsoft.com/office/drawing/2014/chart" uri="{C3380CC4-5D6E-409C-BE32-E72D297353CC}">
              <c16:uniqueId val="{00000009-EF2B-407A-B9EE-B3636FF34B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{C05C24F8-1F10-4F9B-8E00-714B565627C4}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F2B-407A-B9EE-B3636FF34B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{5CECDAEC-20AC-4F0C-8576-65CBE96B18B0}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2B-407A-B9EE-B3636FF34B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{CF5B8B13-81D9-49CA-A7A9-E4004519E2F7}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2B-407A-B9EE-B3636FF34B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{F597EF08-0C62-4552-9F71-D4195018C575}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2B-407A-B9EE-B3636FF34B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{5639F5CB-C07A-4807-B7EF-ADE4AB4BDC8E}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2B-407A-B9EE-B3636FF34B5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{5FBCA393-ECF2-445D-98DF-36527152E26C}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F2B-407A-B9EE-B3636FF34B5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{4A51D9CF-B115-4982-928E-DEA7D6C9FD87}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F2B-407A-B9EE-B3636FF34B5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{C0556BB3-E383-44A9-8416-050D6192A9B5}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F2B-407A-B9EE-B3636FF34B5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{2618FD6D-C1D4-49DD-A380-675730CDE6A6}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F2B-407A-B9EE-B3636FF34B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7.8</c:v>
                </c:pt>
                <c:pt idx="16">
                  <c:v>7.5</c:v>
                </c:pt>
                <c:pt idx="24">
                  <c:v>7.2</c:v>
                </c:pt>
                <c:pt idx="32">
                  <c:v>6.9</c:v>
                </c:pt>
              </c:numCache>
            </c:numRef>
          </c:xVal>
          <c:yVal>
            <c:numRef>
              <c:f>公会計指標分析・財政指標組合せ分析表!$BP$77:$DC$77</c:f>
              <c:numCache>
                <c:formatCode>#,##0.0;"▲ "#,##0.0</c:formatCode>
                <c:ptCount val="40"/>
                <c:pt idx="0">
                  <c:v>33</c:v>
                </c:pt>
                <c:pt idx="8">
                  <c:v>37.299999999999997</c:v>
                </c:pt>
                <c:pt idx="16">
                  <c:v>33.1</c:v>
                </c:pt>
                <c:pt idx="24">
                  <c:v>31.3</c:v>
                </c:pt>
                <c:pt idx="32">
                  <c:v>25.3</c:v>
                </c:pt>
              </c:numCache>
            </c:numRef>
          </c:yVal>
          <c:smooth val="0"/>
          <c:extLst>
            <c:ext xmlns:c16="http://schemas.microsoft.com/office/drawing/2014/chart" uri="{C3380CC4-5D6E-409C-BE32-E72D297353CC}">
              <c16:uniqueId val="{00000013-EF2B-407A-B9EE-B3636FF34B59}"/>
            </c:ext>
          </c:extLst>
        </c:ser>
        <c:dLbls>
          <c:showLegendKey val="0"/>
          <c:showVal val="1"/>
          <c:showCatName val="0"/>
          <c:showSerName val="0"/>
          <c:showPercent val="0"/>
          <c:showBubbleSize val="0"/>
        </c:dLbls>
        <c:axId val="84219776"/>
        <c:axId val="84234240"/>
      </c:scatterChart>
      <c:valAx>
        <c:axId val="84219776"/>
        <c:scaling>
          <c:orientation val="minMax"/>
          <c:max val="11.5"/>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3"/>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庁舎整備事業や小中学校の大規模改造事業などの大型投資事業の集中により、元利償還金は増加しているが、高金利債の繰上償還や、新規発行する市債を交付税措置の手厚い事業（旧合併特例事業債（特例分）、臨時財政対策債など）に絞る方針を継続した結果、算入公債費の増に寄与し、実質公債費比率が</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ヶ年平均）となった。</a:t>
          </a:r>
        </a:p>
        <a:p>
          <a:r>
            <a:rPr kumimoji="1" lang="ja-JP" altLang="en-US" sz="1400">
              <a:latin typeface="ＭＳ ゴシック" pitchFamily="49" charset="-128"/>
              <a:ea typeface="ＭＳ ゴシック" pitchFamily="49" charset="-128"/>
            </a:rPr>
            <a:t>　一方で、今後も合併特例債を活用した事業を予定しており、中長期的に元利償還金が増加することが見込まれる。引き続き交付税措置率が高い有利な地方債の活用を図り、分子の増加を抑制し引き続き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満期一括償還地方債を発行していないため、当該地方債の償還の財源としての積立を行っていない。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一般会計等に係る地方債現在高の増による指標悪化要因はあるものの、基準財政需要額算入見込額の増や充当可能基金の増が影響し、将来負担比率は</a:t>
          </a:r>
          <a:r>
            <a:rPr kumimoji="1" lang="en-US" altLang="ja-JP" sz="1400">
              <a:latin typeface="ＭＳ ゴシック" pitchFamily="49" charset="-128"/>
              <a:ea typeface="ＭＳ ゴシック" pitchFamily="49" charset="-128"/>
            </a:rPr>
            <a:t>59.6</a:t>
          </a:r>
          <a:r>
            <a:rPr kumimoji="1" lang="ja-JP" altLang="en-US" sz="1400">
              <a:latin typeface="ＭＳ ゴシック" pitchFamily="49" charset="-128"/>
              <a:ea typeface="ＭＳ ゴシック" pitchFamily="49" charset="-128"/>
            </a:rPr>
            <a:t>％と前年より</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％改善した。</a:t>
          </a:r>
        </a:p>
        <a:p>
          <a:r>
            <a:rPr kumimoji="1" lang="ja-JP" altLang="en-US" sz="1400">
              <a:latin typeface="ＭＳ ゴシック" pitchFamily="49" charset="-128"/>
              <a:ea typeface="ＭＳ ゴシック" pitchFamily="49" charset="-128"/>
            </a:rPr>
            <a:t>　また、公営企業会計等繰入見込み額についても、減少傾向にあるが、下水道事業において未整備地区の整備が実施されることから、公営企業債に係る負担が高い水準で推移する見込みである。</a:t>
          </a:r>
        </a:p>
        <a:p>
          <a:r>
            <a:rPr kumimoji="1" lang="ja-JP" altLang="en-US" sz="1400">
              <a:latin typeface="ＭＳ ゴシック" pitchFamily="49" charset="-128"/>
              <a:ea typeface="ＭＳ ゴシック" pitchFamily="49" charset="-128"/>
            </a:rPr>
            <a:t>　今後も大規模事業の実施が予定されていることから、引き続き実施事業の絞り込みや実施年度の見直しを行いながら、歳入に見合った歳出の徹底を初めとした財政の健全化を図り、将来負担比率の分子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滋賀県甲賀市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総合計画の実現に向けた事業の推進のために「住みよさと活気あふれるまちづくり基金」からの取り崩しなど、減少要因はあったものの、公立甲賀病院建設積立金精算（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百万円）や土地取得特別会計廃止に伴う精算（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百万円）などの臨時的な収入による基金の積立・積戻しに伴い、基金全体として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合併特例事業債を活用した大規模建設事業の実施がピークとなり、「公共施設等整備基金」などの特定目的基金の取り崩しが見込まれる。また、普通交付税の合併算定替終了を控えており中長期的に地方交付税等の一般財源収入が減少傾向にある中で、扶助費や公債費等の義務的経費が増加しており、「財政調整基金」を取り崩して財政運営せざるを得ない状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住みよさと活気あふれるまちづくり基金：市民の連携強化及び地域振興を図るため（合併特例事業債による基金造成）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公共施設等整備基金：公共施設等の整備を円滑に行うため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教育振興基金：教育事業の円滑な執行のため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公共施設等整備基金：公立甲賀病院建設積立金精算により、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億円積立したことにより増加。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住みよさと活気あふれるまちづくり基金：福祉医療給付事業や小中学校学力向上事業などの総合計画の実現に向けた事業（ソフト事業）の財源として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億円充当したことにより減少。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公共施設等整備基金：観光拠点施設などの単独事業の実施や合併特例事業債を活用した事業を控えていることから、毎年数億程度を取り崩し予定。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教育振興基金：学校施設の環境改善を図る事業や児童・生徒の学力向上を推進する事業実施のため、毎年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億円程度を取り崩し予定。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前年度決算剰余金（実質収支額）のうち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億円）を積み立てた一方で、土地取得特別会計廃止に伴う精算による基金の積戻しを行ったことにより、財政調整基金全体としては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決算状況を踏まえて、可能な範囲で積立てを行っているが、令和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年度からの普通交付税の合併算定替による特例措置の適用期限終了による歳入減や社会保障関係経費の増大といった歳出増が見込まれることから、中長期的には減少傾向にある。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近年は「減債基金」への積立及び取り崩しを行っていないため、同額で推移している。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年頃に地方債償還のピークを迎えることから、今後も必要に応じて償還財源として取り崩しを行う。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90,974
87,758
481.62
42,935,770
41,409,766
1,194,179
24,807,309
42,893,257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年度に策定した公共施設等総合管理計画において公共施設等の延床面積を</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％削減するという目標を掲げ、公共施設の集約化・複合化や除却を進めている。　有形固定資産減価償却率については類似団体平均を下回っているものの上昇傾向にあり、今後の取組の中で改善を図る。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580979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57223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551406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54266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21833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12453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492261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48288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462053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45330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432480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42373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34</xdr:row>
      <xdr:rowOff>42363</xdr:rowOff>
    </xdr:to>
    <xdr:cxnSp macro="">
      <xdr:nvCxnSpPr>
        <xdr:cNvPr id="66" name="直線コネクタ 65"/>
        <xdr:cNvCxnSpPr/>
      </xdr:nvCxnSpPr>
      <xdr:spPr>
        <a:xfrm flipV="1">
          <a:off x="4300220" y="4500426"/>
          <a:ext cx="1270" cy="11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46190</xdr:rowOff>
    </xdr:from>
    <xdr:ext cx="405111" cy="259045"/>
    <xdr:sp macro="" textlink="">
      <xdr:nvSpPr>
        <xdr:cNvPr id="67" name="有形固定資産減価償却率最小値テキスト"/>
        <xdr:cNvSpPr txBox="1"/>
      </xdr:nvSpPr>
      <xdr:spPr>
        <a:xfrm>
          <a:off x="4352925" y="5659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42363</xdr:rowOff>
    </xdr:from>
    <xdr:to>
      <xdr:col>23</xdr:col>
      <xdr:colOff>174625</xdr:colOff>
      <xdr:row>34</xdr:row>
      <xdr:rowOff>42363</xdr:rowOff>
    </xdr:to>
    <xdr:cxnSp macro="">
      <xdr:nvCxnSpPr>
        <xdr:cNvPr id="68" name="直線コネクタ 67"/>
        <xdr:cNvCxnSpPr/>
      </xdr:nvCxnSpPr>
      <xdr:spPr>
        <a:xfrm>
          <a:off x="4213225" y="565576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69" name="有形固定資産減価償却率最大値テキスト"/>
        <xdr:cNvSpPr txBox="1"/>
      </xdr:nvSpPr>
      <xdr:spPr>
        <a:xfrm>
          <a:off x="4352925" y="428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0" name="直線コネクタ 69"/>
        <xdr:cNvCxnSpPr/>
      </xdr:nvCxnSpPr>
      <xdr:spPr>
        <a:xfrm>
          <a:off x="4213225" y="4500426"/>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1" name="有形固定資産減価償却率平均値テキスト"/>
        <xdr:cNvSpPr txBox="1"/>
      </xdr:nvSpPr>
      <xdr:spPr>
        <a:xfrm>
          <a:off x="4352925" y="4732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2" name="フローチャート: 判断 71"/>
        <xdr:cNvSpPr/>
      </xdr:nvSpPr>
      <xdr:spPr>
        <a:xfrm>
          <a:off x="4251325" y="4874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3" name="フローチャート: 判断 72"/>
        <xdr:cNvSpPr/>
      </xdr:nvSpPr>
      <xdr:spPr>
        <a:xfrm>
          <a:off x="3616325" y="49180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74" name="フローチャート: 判断 73"/>
        <xdr:cNvSpPr/>
      </xdr:nvSpPr>
      <xdr:spPr>
        <a:xfrm>
          <a:off x="2930525" y="495182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60506</xdr:rowOff>
    </xdr:from>
    <xdr:to>
      <xdr:col>11</xdr:col>
      <xdr:colOff>187325</xdr:colOff>
      <xdr:row>30</xdr:row>
      <xdr:rowOff>162106</xdr:rowOff>
    </xdr:to>
    <xdr:sp macro="" textlink="">
      <xdr:nvSpPr>
        <xdr:cNvPr id="75" name="フローチャート: 判断 74"/>
        <xdr:cNvSpPr/>
      </xdr:nvSpPr>
      <xdr:spPr>
        <a:xfrm>
          <a:off x="2244725" y="50135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51253</xdr:rowOff>
    </xdr:from>
    <xdr:to>
      <xdr:col>23</xdr:col>
      <xdr:colOff>136525</xdr:colOff>
      <xdr:row>30</xdr:row>
      <xdr:rowOff>152853</xdr:rowOff>
    </xdr:to>
    <xdr:sp macro="" textlink="">
      <xdr:nvSpPr>
        <xdr:cNvPr id="81" name="楕円 80"/>
        <xdr:cNvSpPr/>
      </xdr:nvSpPr>
      <xdr:spPr>
        <a:xfrm>
          <a:off x="4251325" y="50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29680</xdr:rowOff>
    </xdr:from>
    <xdr:ext cx="405111" cy="259045"/>
    <xdr:sp macro="" textlink="">
      <xdr:nvSpPr>
        <xdr:cNvPr id="82" name="有形固定資産減価償却率該当値テキスト"/>
        <xdr:cNvSpPr txBox="1"/>
      </xdr:nvSpPr>
      <xdr:spPr>
        <a:xfrm>
          <a:off x="4352925" y="4982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97518</xdr:rowOff>
    </xdr:from>
    <xdr:to>
      <xdr:col>19</xdr:col>
      <xdr:colOff>187325</xdr:colOff>
      <xdr:row>31</xdr:row>
      <xdr:rowOff>27668</xdr:rowOff>
    </xdr:to>
    <xdr:sp macro="" textlink="">
      <xdr:nvSpPr>
        <xdr:cNvPr id="83" name="楕円 82"/>
        <xdr:cNvSpPr/>
      </xdr:nvSpPr>
      <xdr:spPr>
        <a:xfrm>
          <a:off x="3616325" y="505051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102053</xdr:rowOff>
    </xdr:from>
    <xdr:to>
      <xdr:col>23</xdr:col>
      <xdr:colOff>85725</xdr:colOff>
      <xdr:row>30</xdr:row>
      <xdr:rowOff>148318</xdr:rowOff>
    </xdr:to>
    <xdr:cxnSp macro="">
      <xdr:nvCxnSpPr>
        <xdr:cNvPr id="84" name="直線コネクタ 83"/>
        <xdr:cNvCxnSpPr/>
      </xdr:nvCxnSpPr>
      <xdr:spPr>
        <a:xfrm flipV="1">
          <a:off x="3667125" y="5055053"/>
          <a:ext cx="635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149951</xdr:rowOff>
    </xdr:from>
    <xdr:to>
      <xdr:col>15</xdr:col>
      <xdr:colOff>187325</xdr:colOff>
      <xdr:row>31</xdr:row>
      <xdr:rowOff>80101</xdr:rowOff>
    </xdr:to>
    <xdr:sp macro="" textlink="">
      <xdr:nvSpPr>
        <xdr:cNvPr id="85" name="楕円 84"/>
        <xdr:cNvSpPr/>
      </xdr:nvSpPr>
      <xdr:spPr>
        <a:xfrm>
          <a:off x="2930525" y="510295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148318</xdr:rowOff>
    </xdr:from>
    <xdr:to>
      <xdr:col>19</xdr:col>
      <xdr:colOff>136525</xdr:colOff>
      <xdr:row>31</xdr:row>
      <xdr:rowOff>29301</xdr:rowOff>
    </xdr:to>
    <xdr:cxnSp macro="">
      <xdr:nvCxnSpPr>
        <xdr:cNvPr id="86" name="直線コネクタ 85"/>
        <xdr:cNvCxnSpPr/>
      </xdr:nvCxnSpPr>
      <xdr:spPr>
        <a:xfrm flipV="1">
          <a:off x="2981325" y="5101318"/>
          <a:ext cx="685800" cy="4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159203</xdr:rowOff>
    </xdr:from>
    <xdr:to>
      <xdr:col>11</xdr:col>
      <xdr:colOff>187325</xdr:colOff>
      <xdr:row>31</xdr:row>
      <xdr:rowOff>89353</xdr:rowOff>
    </xdr:to>
    <xdr:sp macro="" textlink="">
      <xdr:nvSpPr>
        <xdr:cNvPr id="87" name="楕円 86"/>
        <xdr:cNvSpPr/>
      </xdr:nvSpPr>
      <xdr:spPr>
        <a:xfrm>
          <a:off x="2244725" y="511220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29301</xdr:rowOff>
    </xdr:from>
    <xdr:to>
      <xdr:col>15</xdr:col>
      <xdr:colOff>136525</xdr:colOff>
      <xdr:row>31</xdr:row>
      <xdr:rowOff>38553</xdr:rowOff>
    </xdr:to>
    <xdr:cxnSp macro="">
      <xdr:nvCxnSpPr>
        <xdr:cNvPr id="88" name="直線コネクタ 87"/>
        <xdr:cNvCxnSpPr/>
      </xdr:nvCxnSpPr>
      <xdr:spPr>
        <a:xfrm flipV="1">
          <a:off x="2295525" y="5147401"/>
          <a:ext cx="6858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76852</xdr:rowOff>
    </xdr:from>
    <xdr:ext cx="405111" cy="259045"/>
    <xdr:sp macro="" textlink="">
      <xdr:nvSpPr>
        <xdr:cNvPr id="89" name="n_1aveValue有形固定資産減価償却率"/>
        <xdr:cNvSpPr txBox="1"/>
      </xdr:nvSpPr>
      <xdr:spPr>
        <a:xfrm>
          <a:off x="3470919" y="4699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116948</xdr:rowOff>
    </xdr:from>
    <xdr:ext cx="405111" cy="259045"/>
    <xdr:sp macro="" textlink="">
      <xdr:nvSpPr>
        <xdr:cNvPr id="90" name="n_2aveValue有形固定資産減価償却率"/>
        <xdr:cNvSpPr txBox="1"/>
      </xdr:nvSpPr>
      <xdr:spPr>
        <a:xfrm>
          <a:off x="2797819" y="473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7183</xdr:rowOff>
    </xdr:from>
    <xdr:ext cx="405111" cy="259045"/>
    <xdr:sp macro="" textlink="">
      <xdr:nvSpPr>
        <xdr:cNvPr id="91" name="n_3aveValue有形固定資産減価償却率"/>
        <xdr:cNvSpPr txBox="1"/>
      </xdr:nvSpPr>
      <xdr:spPr>
        <a:xfrm>
          <a:off x="2112019" y="47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18795</xdr:rowOff>
    </xdr:from>
    <xdr:ext cx="405111" cy="259045"/>
    <xdr:sp macro="" textlink="">
      <xdr:nvSpPr>
        <xdr:cNvPr id="92" name="n_1mainValue有形固定資産減価償却率"/>
        <xdr:cNvSpPr txBox="1"/>
      </xdr:nvSpPr>
      <xdr:spPr>
        <a:xfrm>
          <a:off x="3470919" y="513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71228</xdr:rowOff>
    </xdr:from>
    <xdr:ext cx="405111" cy="259045"/>
    <xdr:sp macro="" textlink="">
      <xdr:nvSpPr>
        <xdr:cNvPr id="93" name="n_2mainValue有形固定資産減価償却率"/>
        <xdr:cNvSpPr txBox="1"/>
      </xdr:nvSpPr>
      <xdr:spPr>
        <a:xfrm>
          <a:off x="2797819" y="518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80480</xdr:rowOff>
    </xdr:from>
    <xdr:ext cx="405111" cy="259045"/>
    <xdr:sp macro="" textlink="">
      <xdr:nvSpPr>
        <xdr:cNvPr id="94" name="n_3mainValue有形固定資産減価償却率"/>
        <xdr:cNvSpPr txBox="1"/>
      </xdr:nvSpPr>
      <xdr:spPr>
        <a:xfrm>
          <a:off x="2112019" y="5198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債務償還比率は類似団体平均を上回っており、主な要因としては、合併特例事業の推進による合併特例事業債の発行増によるものである。　地方債残高は増加したものの、充当可能基金の増加したことが影響し、前年度と比較して改善した。　今後も大規模事業の実施が予定されていることから、引き続き実施事業の絞り込みや実施年度の見直しを行いながら、歳入に見合った歳出を徹底し改善を図る。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9861428" y="56709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9705751" y="42887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10802</xdr:rowOff>
    </xdr:from>
    <xdr:to>
      <xdr:col>76</xdr:col>
      <xdr:colOff>21589</xdr:colOff>
      <xdr:row>34</xdr:row>
      <xdr:rowOff>151342</xdr:rowOff>
    </xdr:to>
    <xdr:cxnSp macro="">
      <xdr:nvCxnSpPr>
        <xdr:cNvPr id="123" name="直線コネクタ 122"/>
        <xdr:cNvCxnSpPr/>
      </xdr:nvCxnSpPr>
      <xdr:spPr>
        <a:xfrm flipV="1">
          <a:off x="13323570" y="4303402"/>
          <a:ext cx="1269" cy="1461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3376275" y="57685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3255625" y="57647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128929</xdr:rowOff>
    </xdr:from>
    <xdr:ext cx="560923" cy="259045"/>
    <xdr:sp macro="" textlink="">
      <xdr:nvSpPr>
        <xdr:cNvPr id="126" name="債務償還比率最大値テキスト"/>
        <xdr:cNvSpPr txBox="1"/>
      </xdr:nvSpPr>
      <xdr:spPr>
        <a:xfrm>
          <a:off x="13376275" y="409132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10802</xdr:rowOff>
    </xdr:from>
    <xdr:to>
      <xdr:col>76</xdr:col>
      <xdr:colOff>111125</xdr:colOff>
      <xdr:row>26</xdr:row>
      <xdr:rowOff>10802</xdr:rowOff>
    </xdr:to>
    <xdr:cxnSp macro="">
      <xdr:nvCxnSpPr>
        <xdr:cNvPr id="127" name="直線コネクタ 126"/>
        <xdr:cNvCxnSpPr/>
      </xdr:nvCxnSpPr>
      <xdr:spPr>
        <a:xfrm>
          <a:off x="13255625" y="43034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20034</xdr:rowOff>
    </xdr:from>
    <xdr:ext cx="469744" cy="259045"/>
    <xdr:sp macro="" textlink="">
      <xdr:nvSpPr>
        <xdr:cNvPr id="128" name="債務償還比率平均値テキスト"/>
        <xdr:cNvSpPr txBox="1"/>
      </xdr:nvSpPr>
      <xdr:spPr>
        <a:xfrm>
          <a:off x="13376275" y="4973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41607</xdr:rowOff>
    </xdr:from>
    <xdr:to>
      <xdr:col>76</xdr:col>
      <xdr:colOff>73025</xdr:colOff>
      <xdr:row>30</xdr:row>
      <xdr:rowOff>143207</xdr:rowOff>
    </xdr:to>
    <xdr:sp macro="" textlink="">
      <xdr:nvSpPr>
        <xdr:cNvPr id="129" name="フローチャート: 判断 128"/>
        <xdr:cNvSpPr/>
      </xdr:nvSpPr>
      <xdr:spPr>
        <a:xfrm>
          <a:off x="13293725" y="49946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17498</xdr:rowOff>
    </xdr:from>
    <xdr:to>
      <xdr:col>72</xdr:col>
      <xdr:colOff>123825</xdr:colOff>
      <xdr:row>30</xdr:row>
      <xdr:rowOff>119098</xdr:rowOff>
    </xdr:to>
    <xdr:sp macro="" textlink="">
      <xdr:nvSpPr>
        <xdr:cNvPr id="130" name="フローチャート: 判断 129"/>
        <xdr:cNvSpPr/>
      </xdr:nvSpPr>
      <xdr:spPr>
        <a:xfrm>
          <a:off x="12639675" y="49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46334</xdr:rowOff>
    </xdr:from>
    <xdr:to>
      <xdr:col>76</xdr:col>
      <xdr:colOff>73025</xdr:colOff>
      <xdr:row>29</xdr:row>
      <xdr:rowOff>147934</xdr:rowOff>
    </xdr:to>
    <xdr:sp macro="" textlink="">
      <xdr:nvSpPr>
        <xdr:cNvPr id="136" name="楕円 135"/>
        <xdr:cNvSpPr/>
      </xdr:nvSpPr>
      <xdr:spPr>
        <a:xfrm>
          <a:off x="13293725" y="48342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69211</xdr:rowOff>
    </xdr:from>
    <xdr:ext cx="469744" cy="259045"/>
    <xdr:sp macro="" textlink="">
      <xdr:nvSpPr>
        <xdr:cNvPr id="137" name="債務償還比率該当値テキスト"/>
        <xdr:cNvSpPr txBox="1"/>
      </xdr:nvSpPr>
      <xdr:spPr>
        <a:xfrm>
          <a:off x="13376275" y="469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169446</xdr:rowOff>
    </xdr:from>
    <xdr:to>
      <xdr:col>72</xdr:col>
      <xdr:colOff>123825</xdr:colOff>
      <xdr:row>29</xdr:row>
      <xdr:rowOff>99596</xdr:rowOff>
    </xdr:to>
    <xdr:sp macro="" textlink="">
      <xdr:nvSpPr>
        <xdr:cNvPr id="138" name="楕円 137"/>
        <xdr:cNvSpPr/>
      </xdr:nvSpPr>
      <xdr:spPr>
        <a:xfrm>
          <a:off x="12639675" y="47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48796</xdr:rowOff>
    </xdr:from>
    <xdr:to>
      <xdr:col>76</xdr:col>
      <xdr:colOff>22225</xdr:colOff>
      <xdr:row>29</xdr:row>
      <xdr:rowOff>97134</xdr:rowOff>
    </xdr:to>
    <xdr:cxnSp macro="">
      <xdr:nvCxnSpPr>
        <xdr:cNvPr id="139" name="直線コネクタ 138"/>
        <xdr:cNvCxnSpPr/>
      </xdr:nvCxnSpPr>
      <xdr:spPr>
        <a:xfrm>
          <a:off x="12690475" y="4836696"/>
          <a:ext cx="635000" cy="4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110225</xdr:rowOff>
    </xdr:from>
    <xdr:ext cx="469744" cy="259045"/>
    <xdr:sp macro="" textlink="">
      <xdr:nvSpPr>
        <xdr:cNvPr id="140" name="n_1aveValue債務償還比率"/>
        <xdr:cNvSpPr txBox="1"/>
      </xdr:nvSpPr>
      <xdr:spPr>
        <a:xfrm>
          <a:off x="12461952" y="506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116123</xdr:rowOff>
    </xdr:from>
    <xdr:ext cx="469744" cy="259045"/>
    <xdr:sp macro="" textlink="">
      <xdr:nvSpPr>
        <xdr:cNvPr id="141" name="n_1mainValue債務償還比率"/>
        <xdr:cNvSpPr txBox="1"/>
      </xdr:nvSpPr>
      <xdr:spPr>
        <a:xfrm>
          <a:off x="12461952" y="45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90,974
87,758
481.62
42,935,770
41,409,766
1,194,179
24,807,309
42,893,257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57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70485</xdr:rowOff>
    </xdr:from>
    <xdr:to>
      <xdr:col>24</xdr:col>
      <xdr:colOff>62865</xdr:colOff>
      <xdr:row>42</xdr:row>
      <xdr:rowOff>30480</xdr:rowOff>
    </xdr:to>
    <xdr:cxnSp macro="">
      <xdr:nvCxnSpPr>
        <xdr:cNvPr id="56" name="直線コネクタ 55"/>
        <xdr:cNvCxnSpPr/>
      </xdr:nvCxnSpPr>
      <xdr:spPr>
        <a:xfrm flipV="1">
          <a:off x="4177665" y="5683885"/>
          <a:ext cx="0" cy="1280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7" name="【道路】&#10;有形固定資産減価償却率最小値テキスト"/>
        <xdr:cNvSpPr txBox="1"/>
      </xdr:nvSpPr>
      <xdr:spPr>
        <a:xfrm>
          <a:off x="4216400" y="696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8" name="直線コネクタ 57"/>
        <xdr:cNvCxnSpPr/>
      </xdr:nvCxnSpPr>
      <xdr:spPr>
        <a:xfrm>
          <a:off x="4108450" y="6964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17162</xdr:rowOff>
    </xdr:from>
    <xdr:ext cx="405111" cy="259045"/>
    <xdr:sp macro="" textlink="">
      <xdr:nvSpPr>
        <xdr:cNvPr id="59" name="【道路】&#10;有形固定資産減価償却率最大値テキスト"/>
        <xdr:cNvSpPr txBox="1"/>
      </xdr:nvSpPr>
      <xdr:spPr>
        <a:xfrm>
          <a:off x="4216400"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70485</xdr:rowOff>
    </xdr:from>
    <xdr:to>
      <xdr:col>24</xdr:col>
      <xdr:colOff>152400</xdr:colOff>
      <xdr:row>34</xdr:row>
      <xdr:rowOff>70485</xdr:rowOff>
    </xdr:to>
    <xdr:cxnSp macro="">
      <xdr:nvCxnSpPr>
        <xdr:cNvPr id="60" name="直線コネクタ 59"/>
        <xdr:cNvCxnSpPr/>
      </xdr:nvCxnSpPr>
      <xdr:spPr>
        <a:xfrm>
          <a:off x="4108450" y="56838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216400" y="607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127500" y="62217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3" name="フローチャート: 判断 62"/>
        <xdr:cNvSpPr/>
      </xdr:nvSpPr>
      <xdr:spPr>
        <a:xfrm>
          <a:off x="3384550" y="628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4" name="フローチャート: 判断 63"/>
        <xdr:cNvSpPr/>
      </xdr:nvSpPr>
      <xdr:spPr>
        <a:xfrm>
          <a:off x="2571750" y="6271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29210</xdr:rowOff>
    </xdr:from>
    <xdr:to>
      <xdr:col>10</xdr:col>
      <xdr:colOff>165100</xdr:colOff>
      <xdr:row>38</xdr:row>
      <xdr:rowOff>130810</xdr:rowOff>
    </xdr:to>
    <xdr:sp macro="" textlink="">
      <xdr:nvSpPr>
        <xdr:cNvPr id="65" name="フローチャート: 判断 64"/>
        <xdr:cNvSpPr/>
      </xdr:nvSpPr>
      <xdr:spPr>
        <a:xfrm>
          <a:off x="1778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170180</xdr:rowOff>
    </xdr:from>
    <xdr:to>
      <xdr:col>24</xdr:col>
      <xdr:colOff>114300</xdr:colOff>
      <xdr:row>39</xdr:row>
      <xdr:rowOff>100330</xdr:rowOff>
    </xdr:to>
    <xdr:sp macro="" textlink="">
      <xdr:nvSpPr>
        <xdr:cNvPr id="71" name="楕円 70"/>
        <xdr:cNvSpPr/>
      </xdr:nvSpPr>
      <xdr:spPr>
        <a:xfrm>
          <a:off x="412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148607</xdr:rowOff>
    </xdr:from>
    <xdr:ext cx="405111" cy="259045"/>
    <xdr:sp macro="" textlink="">
      <xdr:nvSpPr>
        <xdr:cNvPr id="72" name="【道路】&#10;有形固定資産減価償却率該当値テキスト"/>
        <xdr:cNvSpPr txBox="1"/>
      </xdr:nvSpPr>
      <xdr:spPr>
        <a:xfrm>
          <a:off x="4216400" y="642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38735</xdr:rowOff>
    </xdr:from>
    <xdr:to>
      <xdr:col>20</xdr:col>
      <xdr:colOff>38100</xdr:colOff>
      <xdr:row>39</xdr:row>
      <xdr:rowOff>140335</xdr:rowOff>
    </xdr:to>
    <xdr:sp macro="" textlink="">
      <xdr:nvSpPr>
        <xdr:cNvPr id="73" name="楕円 72"/>
        <xdr:cNvSpPr/>
      </xdr:nvSpPr>
      <xdr:spPr>
        <a:xfrm>
          <a:off x="3384550" y="64776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49530</xdr:rowOff>
    </xdr:from>
    <xdr:to>
      <xdr:col>24</xdr:col>
      <xdr:colOff>63500</xdr:colOff>
      <xdr:row>39</xdr:row>
      <xdr:rowOff>89535</xdr:rowOff>
    </xdr:to>
    <xdr:cxnSp macro="">
      <xdr:nvCxnSpPr>
        <xdr:cNvPr id="74" name="直線コネクタ 73"/>
        <xdr:cNvCxnSpPr/>
      </xdr:nvCxnSpPr>
      <xdr:spPr>
        <a:xfrm flipV="1">
          <a:off x="3429000" y="6488430"/>
          <a:ext cx="7493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74930</xdr:rowOff>
    </xdr:from>
    <xdr:to>
      <xdr:col>15</xdr:col>
      <xdr:colOff>101600</xdr:colOff>
      <xdr:row>40</xdr:row>
      <xdr:rowOff>5080</xdr:rowOff>
    </xdr:to>
    <xdr:sp macro="" textlink="">
      <xdr:nvSpPr>
        <xdr:cNvPr id="75" name="楕円 74"/>
        <xdr:cNvSpPr/>
      </xdr:nvSpPr>
      <xdr:spPr>
        <a:xfrm>
          <a:off x="2571750" y="65138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89535</xdr:rowOff>
    </xdr:from>
    <xdr:to>
      <xdr:col>19</xdr:col>
      <xdr:colOff>177800</xdr:colOff>
      <xdr:row>39</xdr:row>
      <xdr:rowOff>125730</xdr:rowOff>
    </xdr:to>
    <xdr:cxnSp macro="">
      <xdr:nvCxnSpPr>
        <xdr:cNvPr id="76" name="直線コネクタ 75"/>
        <xdr:cNvCxnSpPr/>
      </xdr:nvCxnSpPr>
      <xdr:spPr>
        <a:xfrm flipV="1">
          <a:off x="2622550" y="6528435"/>
          <a:ext cx="8064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109220</xdr:rowOff>
    </xdr:from>
    <xdr:to>
      <xdr:col>10</xdr:col>
      <xdr:colOff>165100</xdr:colOff>
      <xdr:row>40</xdr:row>
      <xdr:rowOff>39370</xdr:rowOff>
    </xdr:to>
    <xdr:sp macro="" textlink="">
      <xdr:nvSpPr>
        <xdr:cNvPr id="77" name="楕円 76"/>
        <xdr:cNvSpPr/>
      </xdr:nvSpPr>
      <xdr:spPr>
        <a:xfrm>
          <a:off x="1778000" y="6548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125730</xdr:rowOff>
    </xdr:from>
    <xdr:to>
      <xdr:col>15</xdr:col>
      <xdr:colOff>50800</xdr:colOff>
      <xdr:row>39</xdr:row>
      <xdr:rowOff>160020</xdr:rowOff>
    </xdr:to>
    <xdr:cxnSp macro="">
      <xdr:nvCxnSpPr>
        <xdr:cNvPr id="78" name="直線コネクタ 77"/>
        <xdr:cNvCxnSpPr/>
      </xdr:nvCxnSpPr>
      <xdr:spPr>
        <a:xfrm flipV="1">
          <a:off x="1828800" y="6564630"/>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79" name="n_1aveValue【道路】&#10;有形固定資産減価償却率"/>
        <xdr:cNvSpPr txBox="1"/>
      </xdr:nvSpPr>
      <xdr:spPr>
        <a:xfrm>
          <a:off x="32391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0" name="n_2aveValue【道路】&#10;有形固定資産減価償却率"/>
        <xdr:cNvSpPr txBox="1"/>
      </xdr:nvSpPr>
      <xdr:spPr>
        <a:xfrm>
          <a:off x="2439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147337</xdr:rowOff>
    </xdr:from>
    <xdr:ext cx="405111" cy="259045"/>
    <xdr:sp macro="" textlink="">
      <xdr:nvSpPr>
        <xdr:cNvPr id="81" name="n_3aveValue【道路】&#10;有形固定資産減価償却率"/>
        <xdr:cNvSpPr txBox="1"/>
      </xdr:nvSpPr>
      <xdr:spPr>
        <a:xfrm>
          <a:off x="164529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131462</xdr:rowOff>
    </xdr:from>
    <xdr:ext cx="405111" cy="259045"/>
    <xdr:sp macro="" textlink="">
      <xdr:nvSpPr>
        <xdr:cNvPr id="82" name="n_1mainValue【道路】&#10;有形固定資産減価償却率"/>
        <xdr:cNvSpPr txBox="1"/>
      </xdr:nvSpPr>
      <xdr:spPr>
        <a:xfrm>
          <a:off x="32391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167657</xdr:rowOff>
    </xdr:from>
    <xdr:ext cx="405111" cy="259045"/>
    <xdr:sp macro="" textlink="">
      <xdr:nvSpPr>
        <xdr:cNvPr id="83" name="n_2mainValue【道路】&#10;有形固定資産減価償却率"/>
        <xdr:cNvSpPr txBox="1"/>
      </xdr:nvSpPr>
      <xdr:spPr>
        <a:xfrm>
          <a:off x="2439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30497</xdr:rowOff>
    </xdr:from>
    <xdr:ext cx="405111" cy="259045"/>
    <xdr:sp macro="" textlink="">
      <xdr:nvSpPr>
        <xdr:cNvPr id="84" name="n_3mainValue【道路】&#10;有形固定資産減価償却率"/>
        <xdr:cNvSpPr txBox="1"/>
      </xdr:nvSpPr>
      <xdr:spPr>
        <a:xfrm>
          <a:off x="1645294" y="663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54821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54821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482151" y="536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541803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146495</xdr:rowOff>
    </xdr:from>
    <xdr:to>
      <xdr:col>54</xdr:col>
      <xdr:colOff>189865</xdr:colOff>
      <xdr:row>41</xdr:row>
      <xdr:rowOff>159010</xdr:rowOff>
    </xdr:to>
    <xdr:cxnSp macro="">
      <xdr:nvCxnSpPr>
        <xdr:cNvPr id="108" name="直線コネクタ 107"/>
        <xdr:cNvCxnSpPr/>
      </xdr:nvCxnSpPr>
      <xdr:spPr>
        <a:xfrm flipV="1">
          <a:off x="9429115" y="5429695"/>
          <a:ext cx="0" cy="149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162837</xdr:rowOff>
    </xdr:from>
    <xdr:ext cx="469744" cy="259045"/>
    <xdr:sp macro="" textlink="">
      <xdr:nvSpPr>
        <xdr:cNvPr id="109" name="【道路】&#10;一人当たり延長最小値テキスト"/>
        <xdr:cNvSpPr txBox="1"/>
      </xdr:nvSpPr>
      <xdr:spPr>
        <a:xfrm>
          <a:off x="9467850" y="693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159010</xdr:rowOff>
    </xdr:from>
    <xdr:to>
      <xdr:col>55</xdr:col>
      <xdr:colOff>88900</xdr:colOff>
      <xdr:row>41</xdr:row>
      <xdr:rowOff>159010</xdr:rowOff>
    </xdr:to>
    <xdr:cxnSp macro="">
      <xdr:nvCxnSpPr>
        <xdr:cNvPr id="110" name="直線コネクタ 109"/>
        <xdr:cNvCxnSpPr/>
      </xdr:nvCxnSpPr>
      <xdr:spPr>
        <a:xfrm>
          <a:off x="9359900" y="69281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93172</xdr:rowOff>
    </xdr:from>
    <xdr:ext cx="534377" cy="259045"/>
    <xdr:sp macro="" textlink="">
      <xdr:nvSpPr>
        <xdr:cNvPr id="111" name="【道路】&#10;一人当たり延長最大値テキスト"/>
        <xdr:cNvSpPr txBox="1"/>
      </xdr:nvSpPr>
      <xdr:spPr>
        <a:xfrm>
          <a:off x="9467850" y="521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146495</xdr:rowOff>
    </xdr:from>
    <xdr:to>
      <xdr:col>55</xdr:col>
      <xdr:colOff>88900</xdr:colOff>
      <xdr:row>32</xdr:row>
      <xdr:rowOff>146495</xdr:rowOff>
    </xdr:to>
    <xdr:cxnSp macro="">
      <xdr:nvCxnSpPr>
        <xdr:cNvPr id="112" name="直線コネクタ 111"/>
        <xdr:cNvCxnSpPr/>
      </xdr:nvCxnSpPr>
      <xdr:spPr>
        <a:xfrm>
          <a:off x="9359900" y="5429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91330</xdr:rowOff>
    </xdr:from>
    <xdr:ext cx="534377" cy="259045"/>
    <xdr:sp macro="" textlink="">
      <xdr:nvSpPr>
        <xdr:cNvPr id="113" name="【道路】&#10;一人当たり延長平均値テキスト"/>
        <xdr:cNvSpPr txBox="1"/>
      </xdr:nvSpPr>
      <xdr:spPr>
        <a:xfrm>
          <a:off x="9467850" y="653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68453</xdr:rowOff>
    </xdr:from>
    <xdr:to>
      <xdr:col>55</xdr:col>
      <xdr:colOff>50800</xdr:colOff>
      <xdr:row>40</xdr:row>
      <xdr:rowOff>170053</xdr:rowOff>
    </xdr:to>
    <xdr:sp macro="" textlink="">
      <xdr:nvSpPr>
        <xdr:cNvPr id="114" name="フローチャート: 判断 113"/>
        <xdr:cNvSpPr/>
      </xdr:nvSpPr>
      <xdr:spPr>
        <a:xfrm>
          <a:off x="9398000" y="66724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31400</xdr:rowOff>
    </xdr:from>
    <xdr:to>
      <xdr:col>50</xdr:col>
      <xdr:colOff>165100</xdr:colOff>
      <xdr:row>40</xdr:row>
      <xdr:rowOff>133000</xdr:rowOff>
    </xdr:to>
    <xdr:sp macro="" textlink="">
      <xdr:nvSpPr>
        <xdr:cNvPr id="115" name="フローチャート: 判断 114"/>
        <xdr:cNvSpPr/>
      </xdr:nvSpPr>
      <xdr:spPr>
        <a:xfrm>
          <a:off x="8636000" y="663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64700</xdr:rowOff>
    </xdr:from>
    <xdr:to>
      <xdr:col>46</xdr:col>
      <xdr:colOff>38100</xdr:colOff>
      <xdr:row>40</xdr:row>
      <xdr:rowOff>166300</xdr:rowOff>
    </xdr:to>
    <xdr:sp macro="" textlink="">
      <xdr:nvSpPr>
        <xdr:cNvPr id="116" name="フローチャート: 判断 115"/>
        <xdr:cNvSpPr/>
      </xdr:nvSpPr>
      <xdr:spPr>
        <a:xfrm>
          <a:off x="7842250" y="666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76435</xdr:rowOff>
    </xdr:from>
    <xdr:to>
      <xdr:col>41</xdr:col>
      <xdr:colOff>101600</xdr:colOff>
      <xdr:row>41</xdr:row>
      <xdr:rowOff>6585</xdr:rowOff>
    </xdr:to>
    <xdr:sp macro="" textlink="">
      <xdr:nvSpPr>
        <xdr:cNvPr id="117" name="フローチャート: 判断 116"/>
        <xdr:cNvSpPr/>
      </xdr:nvSpPr>
      <xdr:spPr>
        <a:xfrm>
          <a:off x="7029450" y="66804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92113</xdr:rowOff>
    </xdr:from>
    <xdr:to>
      <xdr:col>55</xdr:col>
      <xdr:colOff>50800</xdr:colOff>
      <xdr:row>41</xdr:row>
      <xdr:rowOff>22263</xdr:rowOff>
    </xdr:to>
    <xdr:sp macro="" textlink="">
      <xdr:nvSpPr>
        <xdr:cNvPr id="123" name="楕円 122"/>
        <xdr:cNvSpPr/>
      </xdr:nvSpPr>
      <xdr:spPr>
        <a:xfrm>
          <a:off x="9398000" y="66961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70540</xdr:rowOff>
    </xdr:from>
    <xdr:ext cx="534377" cy="259045"/>
    <xdr:sp macro="" textlink="">
      <xdr:nvSpPr>
        <xdr:cNvPr id="124" name="【道路】&#10;一人当たり延長該当値テキスト"/>
        <xdr:cNvSpPr txBox="1"/>
      </xdr:nvSpPr>
      <xdr:spPr>
        <a:xfrm>
          <a:off x="9467850" y="66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93523</xdr:rowOff>
    </xdr:from>
    <xdr:to>
      <xdr:col>50</xdr:col>
      <xdr:colOff>165100</xdr:colOff>
      <xdr:row>41</xdr:row>
      <xdr:rowOff>23673</xdr:rowOff>
    </xdr:to>
    <xdr:sp macro="" textlink="">
      <xdr:nvSpPr>
        <xdr:cNvPr id="125" name="楕円 124"/>
        <xdr:cNvSpPr/>
      </xdr:nvSpPr>
      <xdr:spPr>
        <a:xfrm>
          <a:off x="8636000" y="66975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142913</xdr:rowOff>
    </xdr:from>
    <xdr:to>
      <xdr:col>55</xdr:col>
      <xdr:colOff>0</xdr:colOff>
      <xdr:row>40</xdr:row>
      <xdr:rowOff>144323</xdr:rowOff>
    </xdr:to>
    <xdr:cxnSp macro="">
      <xdr:nvCxnSpPr>
        <xdr:cNvPr id="126" name="直線コネクタ 125"/>
        <xdr:cNvCxnSpPr/>
      </xdr:nvCxnSpPr>
      <xdr:spPr>
        <a:xfrm flipV="1">
          <a:off x="8686800" y="6746913"/>
          <a:ext cx="74295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94704</xdr:rowOff>
    </xdr:from>
    <xdr:to>
      <xdr:col>46</xdr:col>
      <xdr:colOff>38100</xdr:colOff>
      <xdr:row>41</xdr:row>
      <xdr:rowOff>24854</xdr:rowOff>
    </xdr:to>
    <xdr:sp macro="" textlink="">
      <xdr:nvSpPr>
        <xdr:cNvPr id="127" name="楕円 126"/>
        <xdr:cNvSpPr/>
      </xdr:nvSpPr>
      <xdr:spPr>
        <a:xfrm>
          <a:off x="7842250" y="66987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144323</xdr:rowOff>
    </xdr:from>
    <xdr:to>
      <xdr:col>50</xdr:col>
      <xdr:colOff>114300</xdr:colOff>
      <xdr:row>40</xdr:row>
      <xdr:rowOff>145504</xdr:rowOff>
    </xdr:to>
    <xdr:cxnSp macro="">
      <xdr:nvCxnSpPr>
        <xdr:cNvPr id="128" name="直線コネクタ 127"/>
        <xdr:cNvCxnSpPr/>
      </xdr:nvCxnSpPr>
      <xdr:spPr>
        <a:xfrm flipV="1">
          <a:off x="7886700" y="6748323"/>
          <a:ext cx="8001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95962</xdr:rowOff>
    </xdr:from>
    <xdr:to>
      <xdr:col>41</xdr:col>
      <xdr:colOff>101600</xdr:colOff>
      <xdr:row>41</xdr:row>
      <xdr:rowOff>26112</xdr:rowOff>
    </xdr:to>
    <xdr:sp macro="" textlink="">
      <xdr:nvSpPr>
        <xdr:cNvPr id="129" name="楕円 128"/>
        <xdr:cNvSpPr/>
      </xdr:nvSpPr>
      <xdr:spPr>
        <a:xfrm>
          <a:off x="7029450" y="66999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145504</xdr:rowOff>
    </xdr:from>
    <xdr:to>
      <xdr:col>45</xdr:col>
      <xdr:colOff>177800</xdr:colOff>
      <xdr:row>40</xdr:row>
      <xdr:rowOff>146762</xdr:rowOff>
    </xdr:to>
    <xdr:cxnSp macro="">
      <xdr:nvCxnSpPr>
        <xdr:cNvPr id="130" name="直線コネクタ 129"/>
        <xdr:cNvCxnSpPr/>
      </xdr:nvCxnSpPr>
      <xdr:spPr>
        <a:xfrm flipV="1">
          <a:off x="7080250" y="6749504"/>
          <a:ext cx="80645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149527</xdr:rowOff>
    </xdr:from>
    <xdr:ext cx="534377" cy="259045"/>
    <xdr:sp macro="" textlink="">
      <xdr:nvSpPr>
        <xdr:cNvPr id="131" name="n_1aveValue【道路】&#10;一人当たり延長"/>
        <xdr:cNvSpPr txBox="1"/>
      </xdr:nvSpPr>
      <xdr:spPr>
        <a:xfrm>
          <a:off x="8425961" y="642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11377</xdr:rowOff>
    </xdr:from>
    <xdr:ext cx="534377" cy="259045"/>
    <xdr:sp macro="" textlink="">
      <xdr:nvSpPr>
        <xdr:cNvPr id="132" name="n_2aveValue【道路】&#10;一人当たり延長"/>
        <xdr:cNvSpPr txBox="1"/>
      </xdr:nvSpPr>
      <xdr:spPr>
        <a:xfrm>
          <a:off x="7644911" y="645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23112</xdr:rowOff>
    </xdr:from>
    <xdr:ext cx="534377" cy="259045"/>
    <xdr:sp macro="" textlink="">
      <xdr:nvSpPr>
        <xdr:cNvPr id="133" name="n_3aveValue【道路】&#10;一人当たり延長"/>
        <xdr:cNvSpPr txBox="1"/>
      </xdr:nvSpPr>
      <xdr:spPr>
        <a:xfrm>
          <a:off x="6851161" y="646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14800</xdr:rowOff>
    </xdr:from>
    <xdr:ext cx="534377" cy="259045"/>
    <xdr:sp macro="" textlink="">
      <xdr:nvSpPr>
        <xdr:cNvPr id="134" name="n_1mainValue【道路】&#10;一人当たり延長"/>
        <xdr:cNvSpPr txBox="1"/>
      </xdr:nvSpPr>
      <xdr:spPr>
        <a:xfrm>
          <a:off x="8425961" y="678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15981</xdr:rowOff>
    </xdr:from>
    <xdr:ext cx="534377" cy="259045"/>
    <xdr:sp macro="" textlink="">
      <xdr:nvSpPr>
        <xdr:cNvPr id="135" name="n_2mainValue【道路】&#10;一人当たり延長"/>
        <xdr:cNvSpPr txBox="1"/>
      </xdr:nvSpPr>
      <xdr:spPr>
        <a:xfrm>
          <a:off x="7644911" y="678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17239</xdr:rowOff>
    </xdr:from>
    <xdr:ext cx="534377" cy="259045"/>
    <xdr:sp macro="" textlink="">
      <xdr:nvSpPr>
        <xdr:cNvPr id="136" name="n_3mainValue【道路】&#10;一人当たり延長"/>
        <xdr:cNvSpPr txBox="1"/>
      </xdr:nvSpPr>
      <xdr:spPr>
        <a:xfrm>
          <a:off x="6851161" y="67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38496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7" name="テキスト ボックス 156"/>
        <xdr:cNvSpPr txBox="1"/>
      </xdr:nvSpPr>
      <xdr:spPr>
        <a:xfrm>
          <a:off x="2757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63</xdr:row>
      <xdr:rowOff>137160</xdr:rowOff>
    </xdr:to>
    <xdr:cxnSp macro="">
      <xdr:nvCxnSpPr>
        <xdr:cNvPr id="161" name="直線コネクタ 160"/>
        <xdr:cNvCxnSpPr/>
      </xdr:nvCxnSpPr>
      <xdr:spPr>
        <a:xfrm flipV="1">
          <a:off x="4177665" y="9407525"/>
          <a:ext cx="0" cy="113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140987</xdr:rowOff>
    </xdr:from>
    <xdr:ext cx="405111" cy="259045"/>
    <xdr:sp macro="" textlink="">
      <xdr:nvSpPr>
        <xdr:cNvPr id="162" name="【橋りょう・トンネル】&#10;有形固定資産減価償却率最小値テキスト"/>
        <xdr:cNvSpPr txBox="1"/>
      </xdr:nvSpPr>
      <xdr:spPr>
        <a:xfrm>
          <a:off x="4216400"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137160</xdr:rowOff>
    </xdr:from>
    <xdr:to>
      <xdr:col>24</xdr:col>
      <xdr:colOff>152400</xdr:colOff>
      <xdr:row>63</xdr:row>
      <xdr:rowOff>137160</xdr:rowOff>
    </xdr:to>
    <xdr:cxnSp macro="">
      <xdr:nvCxnSpPr>
        <xdr:cNvPr id="163" name="直線コネクタ 162"/>
        <xdr:cNvCxnSpPr/>
      </xdr:nvCxnSpPr>
      <xdr:spPr>
        <a:xfrm>
          <a:off x="4108450" y="105384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64" name="【橋りょう・トンネル】&#10;有形固定資産減価償却率最大値テキスト"/>
        <xdr:cNvSpPr txBox="1"/>
      </xdr:nvSpPr>
      <xdr:spPr>
        <a:xfrm>
          <a:off x="4216400" y="918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65" name="直線コネクタ 164"/>
        <xdr:cNvCxnSpPr/>
      </xdr:nvCxnSpPr>
      <xdr:spPr>
        <a:xfrm>
          <a:off x="4108450" y="94075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66" name="【橋りょう・トンネル】&#10;有形固定資産減価償却率平均値テキスト"/>
        <xdr:cNvSpPr txBox="1"/>
      </xdr:nvSpPr>
      <xdr:spPr>
        <a:xfrm>
          <a:off x="4216400" y="9741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67" name="フローチャート: 判断 166"/>
        <xdr:cNvSpPr/>
      </xdr:nvSpPr>
      <xdr:spPr>
        <a:xfrm>
          <a:off x="4127500" y="9890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168" name="フローチャート: 判断 167"/>
        <xdr:cNvSpPr/>
      </xdr:nvSpPr>
      <xdr:spPr>
        <a:xfrm>
          <a:off x="3384550" y="99104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31115</xdr:rowOff>
    </xdr:from>
    <xdr:to>
      <xdr:col>15</xdr:col>
      <xdr:colOff>101600</xdr:colOff>
      <xdr:row>60</xdr:row>
      <xdr:rowOff>132715</xdr:rowOff>
    </xdr:to>
    <xdr:sp macro="" textlink="">
      <xdr:nvSpPr>
        <xdr:cNvPr id="169" name="フローチャート: 判断 168"/>
        <xdr:cNvSpPr/>
      </xdr:nvSpPr>
      <xdr:spPr>
        <a:xfrm>
          <a:off x="257175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57785</xdr:rowOff>
    </xdr:from>
    <xdr:to>
      <xdr:col>10</xdr:col>
      <xdr:colOff>165100</xdr:colOff>
      <xdr:row>60</xdr:row>
      <xdr:rowOff>159385</xdr:rowOff>
    </xdr:to>
    <xdr:sp macro="" textlink="">
      <xdr:nvSpPr>
        <xdr:cNvPr id="170" name="フローチャート: 判断 169"/>
        <xdr:cNvSpPr/>
      </xdr:nvSpPr>
      <xdr:spPr>
        <a:xfrm>
          <a:off x="17780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76" name="楕円 175"/>
        <xdr:cNvSpPr/>
      </xdr:nvSpPr>
      <xdr:spPr>
        <a:xfrm>
          <a:off x="4127500" y="995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30497</xdr:rowOff>
    </xdr:from>
    <xdr:ext cx="405111" cy="259045"/>
    <xdr:sp macro="" textlink="">
      <xdr:nvSpPr>
        <xdr:cNvPr id="177" name="【橋りょう・トンネル】&#10;有形固定資産減価償却率該当値テキスト"/>
        <xdr:cNvSpPr txBox="1"/>
      </xdr:nvSpPr>
      <xdr:spPr>
        <a:xfrm>
          <a:off x="4216400" y="993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82550</xdr:rowOff>
    </xdr:from>
    <xdr:to>
      <xdr:col>20</xdr:col>
      <xdr:colOff>38100</xdr:colOff>
      <xdr:row>61</xdr:row>
      <xdr:rowOff>12700</xdr:rowOff>
    </xdr:to>
    <xdr:sp macro="" textlink="">
      <xdr:nvSpPr>
        <xdr:cNvPr id="178" name="楕円 177"/>
        <xdr:cNvSpPr/>
      </xdr:nvSpPr>
      <xdr:spPr>
        <a:xfrm>
          <a:off x="3384550" y="9988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60</xdr:row>
      <xdr:rowOff>133350</xdr:rowOff>
    </xdr:to>
    <xdr:cxnSp macro="">
      <xdr:nvCxnSpPr>
        <xdr:cNvPr id="179" name="直線コネクタ 178"/>
        <xdr:cNvCxnSpPr/>
      </xdr:nvCxnSpPr>
      <xdr:spPr>
        <a:xfrm flipV="1">
          <a:off x="3429000" y="10008870"/>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109220</xdr:rowOff>
    </xdr:from>
    <xdr:to>
      <xdr:col>15</xdr:col>
      <xdr:colOff>101600</xdr:colOff>
      <xdr:row>61</xdr:row>
      <xdr:rowOff>39370</xdr:rowOff>
    </xdr:to>
    <xdr:sp macro="" textlink="">
      <xdr:nvSpPr>
        <xdr:cNvPr id="180" name="楕円 179"/>
        <xdr:cNvSpPr/>
      </xdr:nvSpPr>
      <xdr:spPr>
        <a:xfrm>
          <a:off x="2571750" y="10015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133350</xdr:rowOff>
    </xdr:from>
    <xdr:to>
      <xdr:col>19</xdr:col>
      <xdr:colOff>177800</xdr:colOff>
      <xdr:row>60</xdr:row>
      <xdr:rowOff>160020</xdr:rowOff>
    </xdr:to>
    <xdr:cxnSp macro="">
      <xdr:nvCxnSpPr>
        <xdr:cNvPr id="181" name="直線コネクタ 180"/>
        <xdr:cNvCxnSpPr/>
      </xdr:nvCxnSpPr>
      <xdr:spPr>
        <a:xfrm flipV="1">
          <a:off x="2622550" y="1003935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139700</xdr:rowOff>
    </xdr:from>
    <xdr:to>
      <xdr:col>10</xdr:col>
      <xdr:colOff>165100</xdr:colOff>
      <xdr:row>61</xdr:row>
      <xdr:rowOff>69850</xdr:rowOff>
    </xdr:to>
    <xdr:sp macro="" textlink="">
      <xdr:nvSpPr>
        <xdr:cNvPr id="182" name="楕円 181"/>
        <xdr:cNvSpPr/>
      </xdr:nvSpPr>
      <xdr:spPr>
        <a:xfrm>
          <a:off x="1778000" y="10045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19050</xdr:rowOff>
    </xdr:to>
    <xdr:cxnSp macro="">
      <xdr:nvCxnSpPr>
        <xdr:cNvPr id="183" name="直線コネクタ 182"/>
        <xdr:cNvCxnSpPr/>
      </xdr:nvCxnSpPr>
      <xdr:spPr>
        <a:xfrm flipV="1">
          <a:off x="1828800" y="10066020"/>
          <a:ext cx="79375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122572</xdr:rowOff>
    </xdr:from>
    <xdr:ext cx="405111" cy="259045"/>
    <xdr:sp macro="" textlink="">
      <xdr:nvSpPr>
        <xdr:cNvPr id="184" name="n_1aveValue【橋りょう・トンネル】&#10;有形固定資産減価償却率"/>
        <xdr:cNvSpPr txBox="1"/>
      </xdr:nvSpPr>
      <xdr:spPr>
        <a:xfrm>
          <a:off x="3239144" y="969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185" name="n_2aveValue【橋りょう・トンネル】&#10;有形固定資産減価償却率"/>
        <xdr:cNvSpPr txBox="1"/>
      </xdr:nvSpPr>
      <xdr:spPr>
        <a:xfrm>
          <a:off x="2439044" y="972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4462</xdr:rowOff>
    </xdr:from>
    <xdr:ext cx="405111" cy="259045"/>
    <xdr:sp macro="" textlink="">
      <xdr:nvSpPr>
        <xdr:cNvPr id="186" name="n_3aveValue【橋りょう・トンネル】&#10;有形固定資産減価償却率"/>
        <xdr:cNvSpPr txBox="1"/>
      </xdr:nvSpPr>
      <xdr:spPr>
        <a:xfrm>
          <a:off x="1645294" y="9745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3827</xdr:rowOff>
    </xdr:from>
    <xdr:ext cx="405111" cy="259045"/>
    <xdr:sp macro="" textlink="">
      <xdr:nvSpPr>
        <xdr:cNvPr id="187" name="n_1mainValue【橋りょう・トンネル】&#10;有形固定資産減価償却率"/>
        <xdr:cNvSpPr txBox="1"/>
      </xdr:nvSpPr>
      <xdr:spPr>
        <a:xfrm>
          <a:off x="3239144" y="1007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88" name="n_2mainValue【橋りょう・トンネル】&#10;有形固定資産減価償却率"/>
        <xdr:cNvSpPr txBox="1"/>
      </xdr:nvSpPr>
      <xdr:spPr>
        <a:xfrm>
          <a:off x="2439044" y="1010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60977</xdr:rowOff>
    </xdr:from>
    <xdr:ext cx="405111" cy="259045"/>
    <xdr:sp macro="" textlink="">
      <xdr:nvSpPr>
        <xdr:cNvPr id="189" name="n_3mainValue【橋りょう・トンネル】&#10;有形固定資産減価償却率"/>
        <xdr:cNvSpPr txBox="1"/>
      </xdr:nvSpPr>
      <xdr:spPr>
        <a:xfrm>
          <a:off x="1645294" y="1013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xdr:cNvCxnSpPr/>
      </xdr:nvCxnSpPr>
      <xdr:spPr>
        <a:xfrm>
          <a:off x="5956300" y="1056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xdr:cNvSpPr txBox="1"/>
      </xdr:nvSpPr>
      <xdr:spPr>
        <a:xfrm>
          <a:off x="5726564" y="10430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xdr:cNvCxnSpPr/>
      </xdr:nvCxnSpPr>
      <xdr:spPr>
        <a:xfrm>
          <a:off x="5956300" y="1012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xdr:cNvSpPr txBox="1"/>
      </xdr:nvSpPr>
      <xdr:spPr>
        <a:xfrm>
          <a:off x="5418031" y="999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xdr:cNvCxnSpPr/>
      </xdr:nvCxnSpPr>
      <xdr:spPr>
        <a:xfrm>
          <a:off x="5956300" y="969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xdr:cNvSpPr txBox="1"/>
      </xdr:nvSpPr>
      <xdr:spPr>
        <a:xfrm>
          <a:off x="5418031" y="955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xdr:cNvCxnSpPr/>
      </xdr:nvCxnSpPr>
      <xdr:spPr>
        <a:xfrm>
          <a:off x="5956300" y="9245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xdr:cNvSpPr txBox="1"/>
      </xdr:nvSpPr>
      <xdr:spPr>
        <a:xfrm>
          <a:off x="5418031" y="9109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39064</xdr:rowOff>
    </xdr:from>
    <xdr:to>
      <xdr:col>54</xdr:col>
      <xdr:colOff>189865</xdr:colOff>
      <xdr:row>63</xdr:row>
      <xdr:rowOff>155217</xdr:rowOff>
    </xdr:to>
    <xdr:cxnSp macro="">
      <xdr:nvCxnSpPr>
        <xdr:cNvPr id="211" name="直線コネクタ 210"/>
        <xdr:cNvCxnSpPr/>
      </xdr:nvCxnSpPr>
      <xdr:spPr>
        <a:xfrm flipV="1">
          <a:off x="9429115" y="9284664"/>
          <a:ext cx="0" cy="127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159044</xdr:rowOff>
    </xdr:from>
    <xdr:ext cx="469744" cy="259045"/>
    <xdr:sp macro="" textlink="">
      <xdr:nvSpPr>
        <xdr:cNvPr id="212" name="【橋りょう・トンネル】&#10;一人当たり有形固定資産（償却資産）額最小値テキスト"/>
        <xdr:cNvSpPr txBox="1"/>
      </xdr:nvSpPr>
      <xdr:spPr>
        <a:xfrm>
          <a:off x="9467850" y="1056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155217</xdr:rowOff>
    </xdr:from>
    <xdr:to>
      <xdr:col>55</xdr:col>
      <xdr:colOff>88900</xdr:colOff>
      <xdr:row>63</xdr:row>
      <xdr:rowOff>155217</xdr:rowOff>
    </xdr:to>
    <xdr:cxnSp macro="">
      <xdr:nvCxnSpPr>
        <xdr:cNvPr id="213" name="直線コネクタ 212"/>
        <xdr:cNvCxnSpPr/>
      </xdr:nvCxnSpPr>
      <xdr:spPr>
        <a:xfrm>
          <a:off x="9359900" y="105565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157191</xdr:rowOff>
    </xdr:from>
    <xdr:ext cx="599010" cy="259045"/>
    <xdr:sp macro="" textlink="">
      <xdr:nvSpPr>
        <xdr:cNvPr id="214" name="【橋りょう・トンネル】&#10;一人当たり有形固定資産（償却資産）額最大値テキスト"/>
        <xdr:cNvSpPr txBox="1"/>
      </xdr:nvSpPr>
      <xdr:spPr>
        <a:xfrm>
          <a:off x="9467850" y="907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39064</xdr:rowOff>
    </xdr:from>
    <xdr:to>
      <xdr:col>55</xdr:col>
      <xdr:colOff>88900</xdr:colOff>
      <xdr:row>56</xdr:row>
      <xdr:rowOff>39064</xdr:rowOff>
    </xdr:to>
    <xdr:cxnSp macro="">
      <xdr:nvCxnSpPr>
        <xdr:cNvPr id="215" name="直線コネクタ 214"/>
        <xdr:cNvCxnSpPr/>
      </xdr:nvCxnSpPr>
      <xdr:spPr>
        <a:xfrm>
          <a:off x="9359900" y="9284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11147</xdr:rowOff>
    </xdr:from>
    <xdr:ext cx="599010" cy="259045"/>
    <xdr:sp macro="" textlink="">
      <xdr:nvSpPr>
        <xdr:cNvPr id="216" name="【橋りょう・トンネル】&#10;一人当たり有形固定資産（償却資産）額平均値テキスト"/>
        <xdr:cNvSpPr txBox="1"/>
      </xdr:nvSpPr>
      <xdr:spPr>
        <a:xfrm>
          <a:off x="9467850" y="9917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159720</xdr:rowOff>
    </xdr:from>
    <xdr:to>
      <xdr:col>55</xdr:col>
      <xdr:colOff>50800</xdr:colOff>
      <xdr:row>61</xdr:row>
      <xdr:rowOff>89870</xdr:rowOff>
    </xdr:to>
    <xdr:sp macro="" textlink="">
      <xdr:nvSpPr>
        <xdr:cNvPr id="217" name="フローチャート: 判断 216"/>
        <xdr:cNvSpPr/>
      </xdr:nvSpPr>
      <xdr:spPr>
        <a:xfrm>
          <a:off x="9398000" y="10065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17206</xdr:rowOff>
    </xdr:from>
    <xdr:to>
      <xdr:col>50</xdr:col>
      <xdr:colOff>165100</xdr:colOff>
      <xdr:row>61</xdr:row>
      <xdr:rowOff>118806</xdr:rowOff>
    </xdr:to>
    <xdr:sp macro="" textlink="">
      <xdr:nvSpPr>
        <xdr:cNvPr id="218" name="フローチャート: 判断 217"/>
        <xdr:cNvSpPr/>
      </xdr:nvSpPr>
      <xdr:spPr>
        <a:xfrm>
          <a:off x="8636000" y="100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36333</xdr:rowOff>
    </xdr:from>
    <xdr:to>
      <xdr:col>46</xdr:col>
      <xdr:colOff>38100</xdr:colOff>
      <xdr:row>61</xdr:row>
      <xdr:rowOff>137933</xdr:rowOff>
    </xdr:to>
    <xdr:sp macro="" textlink="">
      <xdr:nvSpPr>
        <xdr:cNvPr id="219" name="フローチャート: 判断 218"/>
        <xdr:cNvSpPr/>
      </xdr:nvSpPr>
      <xdr:spPr>
        <a:xfrm>
          <a:off x="7842250" y="1010743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43628</xdr:rowOff>
    </xdr:from>
    <xdr:to>
      <xdr:col>41</xdr:col>
      <xdr:colOff>101600</xdr:colOff>
      <xdr:row>61</xdr:row>
      <xdr:rowOff>145228</xdr:rowOff>
    </xdr:to>
    <xdr:sp macro="" textlink="">
      <xdr:nvSpPr>
        <xdr:cNvPr id="220" name="フローチャート: 判断 219"/>
        <xdr:cNvSpPr/>
      </xdr:nvSpPr>
      <xdr:spPr>
        <a:xfrm>
          <a:off x="7029450" y="1011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85921</xdr:rowOff>
    </xdr:from>
    <xdr:to>
      <xdr:col>55</xdr:col>
      <xdr:colOff>50800</xdr:colOff>
      <xdr:row>62</xdr:row>
      <xdr:rowOff>16071</xdr:rowOff>
    </xdr:to>
    <xdr:sp macro="" textlink="">
      <xdr:nvSpPr>
        <xdr:cNvPr id="226" name="楕円 225"/>
        <xdr:cNvSpPr/>
      </xdr:nvSpPr>
      <xdr:spPr>
        <a:xfrm>
          <a:off x="9398000" y="101570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64348</xdr:rowOff>
    </xdr:from>
    <xdr:ext cx="599010" cy="259045"/>
    <xdr:sp macro="" textlink="">
      <xdr:nvSpPr>
        <xdr:cNvPr id="227" name="【橋りょう・トンネル】&#10;一人当たり有形固定資産（償却資産）額該当値テキスト"/>
        <xdr:cNvSpPr txBox="1"/>
      </xdr:nvSpPr>
      <xdr:spPr>
        <a:xfrm>
          <a:off x="9467850" y="10135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87723</xdr:rowOff>
    </xdr:from>
    <xdr:to>
      <xdr:col>50</xdr:col>
      <xdr:colOff>165100</xdr:colOff>
      <xdr:row>62</xdr:row>
      <xdr:rowOff>17873</xdr:rowOff>
    </xdr:to>
    <xdr:sp macro="" textlink="">
      <xdr:nvSpPr>
        <xdr:cNvPr id="228" name="楕円 227"/>
        <xdr:cNvSpPr/>
      </xdr:nvSpPr>
      <xdr:spPr>
        <a:xfrm>
          <a:off x="8636000" y="101588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136721</xdr:rowOff>
    </xdr:from>
    <xdr:to>
      <xdr:col>55</xdr:col>
      <xdr:colOff>0</xdr:colOff>
      <xdr:row>61</xdr:row>
      <xdr:rowOff>138523</xdr:rowOff>
    </xdr:to>
    <xdr:cxnSp macro="">
      <xdr:nvCxnSpPr>
        <xdr:cNvPr id="229" name="直線コネクタ 228"/>
        <xdr:cNvCxnSpPr/>
      </xdr:nvCxnSpPr>
      <xdr:spPr>
        <a:xfrm flipV="1">
          <a:off x="8686800" y="10207821"/>
          <a:ext cx="74295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91023</xdr:rowOff>
    </xdr:from>
    <xdr:to>
      <xdr:col>46</xdr:col>
      <xdr:colOff>38100</xdr:colOff>
      <xdr:row>62</xdr:row>
      <xdr:rowOff>21173</xdr:rowOff>
    </xdr:to>
    <xdr:sp macro="" textlink="">
      <xdr:nvSpPr>
        <xdr:cNvPr id="230" name="楕円 229"/>
        <xdr:cNvSpPr/>
      </xdr:nvSpPr>
      <xdr:spPr>
        <a:xfrm>
          <a:off x="7842250" y="101621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138523</xdr:rowOff>
    </xdr:from>
    <xdr:to>
      <xdr:col>50</xdr:col>
      <xdr:colOff>114300</xdr:colOff>
      <xdr:row>61</xdr:row>
      <xdr:rowOff>141823</xdr:rowOff>
    </xdr:to>
    <xdr:cxnSp macro="">
      <xdr:nvCxnSpPr>
        <xdr:cNvPr id="231" name="直線コネクタ 230"/>
        <xdr:cNvCxnSpPr/>
      </xdr:nvCxnSpPr>
      <xdr:spPr>
        <a:xfrm flipV="1">
          <a:off x="7886700" y="10209623"/>
          <a:ext cx="8001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92925</xdr:rowOff>
    </xdr:from>
    <xdr:to>
      <xdr:col>41</xdr:col>
      <xdr:colOff>101600</xdr:colOff>
      <xdr:row>62</xdr:row>
      <xdr:rowOff>23075</xdr:rowOff>
    </xdr:to>
    <xdr:sp macro="" textlink="">
      <xdr:nvSpPr>
        <xdr:cNvPr id="232" name="楕円 231"/>
        <xdr:cNvSpPr/>
      </xdr:nvSpPr>
      <xdr:spPr>
        <a:xfrm>
          <a:off x="7029450" y="101640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141823</xdr:rowOff>
    </xdr:from>
    <xdr:to>
      <xdr:col>45</xdr:col>
      <xdr:colOff>177800</xdr:colOff>
      <xdr:row>61</xdr:row>
      <xdr:rowOff>143725</xdr:rowOff>
    </xdr:to>
    <xdr:cxnSp macro="">
      <xdr:nvCxnSpPr>
        <xdr:cNvPr id="233" name="直線コネクタ 232"/>
        <xdr:cNvCxnSpPr/>
      </xdr:nvCxnSpPr>
      <xdr:spPr>
        <a:xfrm flipV="1">
          <a:off x="7080250" y="10212923"/>
          <a:ext cx="80645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135333</xdr:rowOff>
    </xdr:from>
    <xdr:ext cx="599010" cy="259045"/>
    <xdr:sp macro="" textlink="">
      <xdr:nvSpPr>
        <xdr:cNvPr id="234" name="n_1aveValue【橋りょう・トンネル】&#10;一人当たり有形固定資産（償却資産）額"/>
        <xdr:cNvSpPr txBox="1"/>
      </xdr:nvSpPr>
      <xdr:spPr>
        <a:xfrm>
          <a:off x="8399995" y="987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154460</xdr:rowOff>
    </xdr:from>
    <xdr:ext cx="599010" cy="259045"/>
    <xdr:sp macro="" textlink="">
      <xdr:nvSpPr>
        <xdr:cNvPr id="235" name="n_2aveValue【橋りょう・トンネル】&#10;一人当たり有形固定資産（償却資産）額"/>
        <xdr:cNvSpPr txBox="1"/>
      </xdr:nvSpPr>
      <xdr:spPr>
        <a:xfrm>
          <a:off x="7612595" y="989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161755</xdr:rowOff>
    </xdr:from>
    <xdr:ext cx="599010" cy="259045"/>
    <xdr:sp macro="" textlink="">
      <xdr:nvSpPr>
        <xdr:cNvPr id="236" name="n_3aveValue【橋りょう・トンネル】&#10;一人当たり有形固定資産（償却資産）額"/>
        <xdr:cNvSpPr txBox="1"/>
      </xdr:nvSpPr>
      <xdr:spPr>
        <a:xfrm>
          <a:off x="6818845" y="99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9000</xdr:rowOff>
    </xdr:from>
    <xdr:ext cx="599010" cy="259045"/>
    <xdr:sp macro="" textlink="">
      <xdr:nvSpPr>
        <xdr:cNvPr id="237" name="n_1mainValue【橋りょう・トンネル】&#10;一人当たり有形固定資産（償却資産）額"/>
        <xdr:cNvSpPr txBox="1"/>
      </xdr:nvSpPr>
      <xdr:spPr>
        <a:xfrm>
          <a:off x="8399995" y="10245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12300</xdr:rowOff>
    </xdr:from>
    <xdr:ext cx="599010" cy="259045"/>
    <xdr:sp macro="" textlink="">
      <xdr:nvSpPr>
        <xdr:cNvPr id="238" name="n_2mainValue【橋りょう・トンネル】&#10;一人当たり有形固定資産（償却資産）額"/>
        <xdr:cNvSpPr txBox="1"/>
      </xdr:nvSpPr>
      <xdr:spPr>
        <a:xfrm>
          <a:off x="7612595" y="1024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14202</xdr:rowOff>
    </xdr:from>
    <xdr:ext cx="599010" cy="259045"/>
    <xdr:sp macro="" textlink="">
      <xdr:nvSpPr>
        <xdr:cNvPr id="239" name="n_3mainValue【橋りょう・トンネル】&#10;一人当たり有形固定資産（償却資産）額"/>
        <xdr:cNvSpPr txBox="1"/>
      </xdr:nvSpPr>
      <xdr:spPr>
        <a:xfrm>
          <a:off x="6818845" y="1025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0" name="直線コネクタ 249"/>
        <xdr:cNvCxnSpPr/>
      </xdr:nvCxnSpPr>
      <xdr:spPr>
        <a:xfrm>
          <a:off x="685800" y="143609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1" name="テキスト ボックス 250"/>
        <xdr:cNvSpPr txBox="1"/>
      </xdr:nvSpPr>
      <xdr:spPr>
        <a:xfrm>
          <a:off x="38496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2" name="直線コネクタ 251"/>
        <xdr:cNvCxnSpPr/>
      </xdr:nvCxnSpPr>
      <xdr:spPr>
        <a:xfrm>
          <a:off x="685800" y="140471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3" name="テキスト ボックス 252"/>
        <xdr:cNvSpPr txBox="1"/>
      </xdr:nvSpPr>
      <xdr:spPr>
        <a:xfrm>
          <a:off x="3398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4" name="直線コネクタ 253"/>
        <xdr:cNvCxnSpPr/>
      </xdr:nvCxnSpPr>
      <xdr:spPr>
        <a:xfrm>
          <a:off x="685800" y="137332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5" name="テキスト ボックス 254"/>
        <xdr:cNvSpPr txBox="1"/>
      </xdr:nvSpPr>
      <xdr:spPr>
        <a:xfrm>
          <a:off x="3398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6" name="直線コネクタ 255"/>
        <xdr:cNvCxnSpPr/>
      </xdr:nvCxnSpPr>
      <xdr:spPr>
        <a:xfrm>
          <a:off x="685800" y="13419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7" name="テキスト ボックス 256"/>
        <xdr:cNvSpPr txBox="1"/>
      </xdr:nvSpPr>
      <xdr:spPr>
        <a:xfrm>
          <a:off x="3398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8" name="直線コネクタ 257"/>
        <xdr:cNvCxnSpPr/>
      </xdr:nvCxnSpPr>
      <xdr:spPr>
        <a:xfrm>
          <a:off x="685800" y="131054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9" name="テキスト ボックス 258"/>
        <xdr:cNvSpPr txBox="1"/>
      </xdr:nvSpPr>
      <xdr:spPr>
        <a:xfrm>
          <a:off x="3398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0" name="直線コネクタ 259"/>
        <xdr:cNvCxnSpPr/>
      </xdr:nvCxnSpPr>
      <xdr:spPr>
        <a:xfrm>
          <a:off x="685800" y="127916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1" name="テキスト ボックス 260"/>
        <xdr:cNvSpPr txBox="1"/>
      </xdr:nvSpPr>
      <xdr:spPr>
        <a:xfrm>
          <a:off x="27577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147501</xdr:rowOff>
    </xdr:from>
    <xdr:to>
      <xdr:col>24</xdr:col>
      <xdr:colOff>62865</xdr:colOff>
      <xdr:row>86</xdr:row>
      <xdr:rowOff>162198</xdr:rowOff>
    </xdr:to>
    <xdr:cxnSp macro="">
      <xdr:nvCxnSpPr>
        <xdr:cNvPr id="265" name="直線コネクタ 264"/>
        <xdr:cNvCxnSpPr/>
      </xdr:nvCxnSpPr>
      <xdr:spPr>
        <a:xfrm flipV="1">
          <a:off x="4177665" y="1286020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340478" cy="259045"/>
    <xdr:sp macro="" textlink="">
      <xdr:nvSpPr>
        <xdr:cNvPr id="266" name="【公営住宅】&#10;有形固定資産減価償却率最小値テキスト"/>
        <xdr:cNvSpPr txBox="1"/>
      </xdr:nvSpPr>
      <xdr:spPr>
        <a:xfrm>
          <a:off x="4216400" y="143646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67" name="直線コネクタ 266"/>
        <xdr:cNvCxnSpPr/>
      </xdr:nvCxnSpPr>
      <xdr:spPr>
        <a:xfrm>
          <a:off x="4108450" y="143607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94178</xdr:rowOff>
    </xdr:from>
    <xdr:ext cx="405111" cy="259045"/>
    <xdr:sp macro="" textlink="">
      <xdr:nvSpPr>
        <xdr:cNvPr id="268" name="【公営住宅】&#10;有形固定資産減価償却率最大値テキスト"/>
        <xdr:cNvSpPr txBox="1"/>
      </xdr:nvSpPr>
      <xdr:spPr>
        <a:xfrm>
          <a:off x="4216400" y="12641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147501</xdr:rowOff>
    </xdr:from>
    <xdr:to>
      <xdr:col>24</xdr:col>
      <xdr:colOff>152400</xdr:colOff>
      <xdr:row>77</xdr:row>
      <xdr:rowOff>147501</xdr:rowOff>
    </xdr:to>
    <xdr:cxnSp macro="">
      <xdr:nvCxnSpPr>
        <xdr:cNvPr id="269" name="直線コネクタ 268"/>
        <xdr:cNvCxnSpPr/>
      </xdr:nvCxnSpPr>
      <xdr:spPr>
        <a:xfrm>
          <a:off x="4108450" y="128602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91820</xdr:rowOff>
    </xdr:from>
    <xdr:ext cx="405111" cy="259045"/>
    <xdr:sp macro="" textlink="">
      <xdr:nvSpPr>
        <xdr:cNvPr id="270" name="【公営住宅】&#10;有形固定資産減価償却率平均値テキスト"/>
        <xdr:cNvSpPr txBox="1"/>
      </xdr:nvSpPr>
      <xdr:spPr>
        <a:xfrm>
          <a:off x="4216400" y="131347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68943</xdr:rowOff>
    </xdr:from>
    <xdr:to>
      <xdr:col>24</xdr:col>
      <xdr:colOff>114300</xdr:colOff>
      <xdr:row>80</xdr:row>
      <xdr:rowOff>170543</xdr:rowOff>
    </xdr:to>
    <xdr:sp macro="" textlink="">
      <xdr:nvSpPr>
        <xdr:cNvPr id="271" name="フローチャート: 判断 270"/>
        <xdr:cNvSpPr/>
      </xdr:nvSpPr>
      <xdr:spPr>
        <a:xfrm>
          <a:off x="4127500" y="132769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96701</xdr:rowOff>
    </xdr:from>
    <xdr:to>
      <xdr:col>20</xdr:col>
      <xdr:colOff>38100</xdr:colOff>
      <xdr:row>81</xdr:row>
      <xdr:rowOff>26851</xdr:rowOff>
    </xdr:to>
    <xdr:sp macro="" textlink="">
      <xdr:nvSpPr>
        <xdr:cNvPr id="272" name="フローチャート: 判断 271"/>
        <xdr:cNvSpPr/>
      </xdr:nvSpPr>
      <xdr:spPr>
        <a:xfrm>
          <a:off x="3384550" y="133047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103232</xdr:rowOff>
    </xdr:from>
    <xdr:to>
      <xdr:col>15</xdr:col>
      <xdr:colOff>101600</xdr:colOff>
      <xdr:row>81</xdr:row>
      <xdr:rowOff>33382</xdr:rowOff>
    </xdr:to>
    <xdr:sp macro="" textlink="">
      <xdr:nvSpPr>
        <xdr:cNvPr id="273" name="フローチャート: 判断 272"/>
        <xdr:cNvSpPr/>
      </xdr:nvSpPr>
      <xdr:spPr>
        <a:xfrm>
          <a:off x="2571750" y="133112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165281</xdr:rowOff>
    </xdr:from>
    <xdr:to>
      <xdr:col>10</xdr:col>
      <xdr:colOff>165100</xdr:colOff>
      <xdr:row>81</xdr:row>
      <xdr:rowOff>95431</xdr:rowOff>
    </xdr:to>
    <xdr:sp macro="" textlink="">
      <xdr:nvSpPr>
        <xdr:cNvPr id="274" name="フローチャート: 判断 273"/>
        <xdr:cNvSpPr/>
      </xdr:nvSpPr>
      <xdr:spPr>
        <a:xfrm>
          <a:off x="1778000" y="1337328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134257</xdr:rowOff>
    </xdr:from>
    <xdr:to>
      <xdr:col>24</xdr:col>
      <xdr:colOff>114300</xdr:colOff>
      <xdr:row>81</xdr:row>
      <xdr:rowOff>64407</xdr:rowOff>
    </xdr:to>
    <xdr:sp macro="" textlink="">
      <xdr:nvSpPr>
        <xdr:cNvPr id="280" name="楕円 279"/>
        <xdr:cNvSpPr/>
      </xdr:nvSpPr>
      <xdr:spPr>
        <a:xfrm>
          <a:off x="4127500" y="133422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112684</xdr:rowOff>
    </xdr:from>
    <xdr:ext cx="405111" cy="259045"/>
    <xdr:sp macro="" textlink="">
      <xdr:nvSpPr>
        <xdr:cNvPr id="281" name="【公営住宅】&#10;有形固定資産減価償却率該当値テキスト"/>
        <xdr:cNvSpPr txBox="1"/>
      </xdr:nvSpPr>
      <xdr:spPr>
        <a:xfrm>
          <a:off x="4216400" y="1332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158750</xdr:rowOff>
    </xdr:from>
    <xdr:to>
      <xdr:col>20</xdr:col>
      <xdr:colOff>38100</xdr:colOff>
      <xdr:row>81</xdr:row>
      <xdr:rowOff>88900</xdr:rowOff>
    </xdr:to>
    <xdr:sp macro="" textlink="">
      <xdr:nvSpPr>
        <xdr:cNvPr id="282" name="楕円 281"/>
        <xdr:cNvSpPr/>
      </xdr:nvSpPr>
      <xdr:spPr>
        <a:xfrm>
          <a:off x="3384550" y="13366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13607</xdr:rowOff>
    </xdr:from>
    <xdr:to>
      <xdr:col>24</xdr:col>
      <xdr:colOff>63500</xdr:colOff>
      <xdr:row>81</xdr:row>
      <xdr:rowOff>38100</xdr:rowOff>
    </xdr:to>
    <xdr:cxnSp macro="">
      <xdr:nvCxnSpPr>
        <xdr:cNvPr id="283" name="直線コネクタ 282"/>
        <xdr:cNvCxnSpPr/>
      </xdr:nvCxnSpPr>
      <xdr:spPr>
        <a:xfrm flipV="1">
          <a:off x="3429000" y="13386707"/>
          <a:ext cx="7493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13426</xdr:rowOff>
    </xdr:from>
    <xdr:to>
      <xdr:col>15</xdr:col>
      <xdr:colOff>101600</xdr:colOff>
      <xdr:row>81</xdr:row>
      <xdr:rowOff>115026</xdr:rowOff>
    </xdr:to>
    <xdr:sp macro="" textlink="">
      <xdr:nvSpPr>
        <xdr:cNvPr id="284" name="楕円 283"/>
        <xdr:cNvSpPr/>
      </xdr:nvSpPr>
      <xdr:spPr>
        <a:xfrm>
          <a:off x="257175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38100</xdr:rowOff>
    </xdr:from>
    <xdr:to>
      <xdr:col>19</xdr:col>
      <xdr:colOff>177800</xdr:colOff>
      <xdr:row>81</xdr:row>
      <xdr:rowOff>64226</xdr:rowOff>
    </xdr:to>
    <xdr:cxnSp macro="">
      <xdr:nvCxnSpPr>
        <xdr:cNvPr id="285" name="直線コネクタ 284"/>
        <xdr:cNvCxnSpPr/>
      </xdr:nvCxnSpPr>
      <xdr:spPr>
        <a:xfrm flipV="1">
          <a:off x="2622550" y="13411200"/>
          <a:ext cx="8064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24856</xdr:rowOff>
    </xdr:from>
    <xdr:to>
      <xdr:col>10</xdr:col>
      <xdr:colOff>165100</xdr:colOff>
      <xdr:row>81</xdr:row>
      <xdr:rowOff>126456</xdr:rowOff>
    </xdr:to>
    <xdr:sp macro="" textlink="">
      <xdr:nvSpPr>
        <xdr:cNvPr id="286" name="楕円 285"/>
        <xdr:cNvSpPr/>
      </xdr:nvSpPr>
      <xdr:spPr>
        <a:xfrm>
          <a:off x="1778000" y="1339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64226</xdr:rowOff>
    </xdr:from>
    <xdr:to>
      <xdr:col>15</xdr:col>
      <xdr:colOff>50800</xdr:colOff>
      <xdr:row>81</xdr:row>
      <xdr:rowOff>75656</xdr:rowOff>
    </xdr:to>
    <xdr:cxnSp macro="">
      <xdr:nvCxnSpPr>
        <xdr:cNvPr id="287" name="直線コネクタ 286"/>
        <xdr:cNvCxnSpPr/>
      </xdr:nvCxnSpPr>
      <xdr:spPr>
        <a:xfrm flipV="1">
          <a:off x="1828800" y="13437326"/>
          <a:ext cx="7937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43378</xdr:rowOff>
    </xdr:from>
    <xdr:ext cx="405111" cy="259045"/>
    <xdr:sp macro="" textlink="">
      <xdr:nvSpPr>
        <xdr:cNvPr id="288" name="n_1aveValue【公営住宅】&#10;有形固定資産減価償却率"/>
        <xdr:cNvSpPr txBox="1"/>
      </xdr:nvSpPr>
      <xdr:spPr>
        <a:xfrm>
          <a:off x="3239144" y="1308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89" name="n_2aveValue【公営住宅】&#10;有形固定資産減価償却率"/>
        <xdr:cNvSpPr txBox="1"/>
      </xdr:nvSpPr>
      <xdr:spPr>
        <a:xfrm>
          <a:off x="2439044" y="13092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111958</xdr:rowOff>
    </xdr:from>
    <xdr:ext cx="405111" cy="259045"/>
    <xdr:sp macro="" textlink="">
      <xdr:nvSpPr>
        <xdr:cNvPr id="290" name="n_3aveValue【公営住宅】&#10;有形固定資産減価償却率"/>
        <xdr:cNvSpPr txBox="1"/>
      </xdr:nvSpPr>
      <xdr:spPr>
        <a:xfrm>
          <a:off x="1645294" y="13154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80027</xdr:rowOff>
    </xdr:from>
    <xdr:ext cx="405111" cy="259045"/>
    <xdr:sp macro="" textlink="">
      <xdr:nvSpPr>
        <xdr:cNvPr id="291" name="n_1mainValue【公営住宅】&#10;有形固定資産減価償却率"/>
        <xdr:cNvSpPr txBox="1"/>
      </xdr:nvSpPr>
      <xdr:spPr>
        <a:xfrm>
          <a:off x="3239144" y="1345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106153</xdr:rowOff>
    </xdr:from>
    <xdr:ext cx="405111" cy="259045"/>
    <xdr:sp macro="" textlink="">
      <xdr:nvSpPr>
        <xdr:cNvPr id="292" name="n_2mainValue【公営住宅】&#10;有形固定資産減価償却率"/>
        <xdr:cNvSpPr txBox="1"/>
      </xdr:nvSpPr>
      <xdr:spPr>
        <a:xfrm>
          <a:off x="2439044" y="13479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117583</xdr:rowOff>
    </xdr:from>
    <xdr:ext cx="405111" cy="259045"/>
    <xdr:sp macro="" textlink="">
      <xdr:nvSpPr>
        <xdr:cNvPr id="293" name="n_3mainValue【公営住宅】&#10;有形固定資産減価償却率"/>
        <xdr:cNvSpPr txBox="1"/>
      </xdr:nvSpPr>
      <xdr:spPr>
        <a:xfrm>
          <a:off x="1645294" y="13490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70865</xdr:rowOff>
    </xdr:from>
    <xdr:to>
      <xdr:col>54</xdr:col>
      <xdr:colOff>189865</xdr:colOff>
      <xdr:row>86</xdr:row>
      <xdr:rowOff>108965</xdr:rowOff>
    </xdr:to>
    <xdr:cxnSp macro="">
      <xdr:nvCxnSpPr>
        <xdr:cNvPr id="317" name="直線コネクタ 316"/>
        <xdr:cNvCxnSpPr/>
      </xdr:nvCxnSpPr>
      <xdr:spPr>
        <a:xfrm flipV="1">
          <a:off x="9429115" y="12948665"/>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8" name="【公営住宅】&#10;一人当たり面積最小値テキスト"/>
        <xdr:cNvSpPr txBox="1"/>
      </xdr:nvSpPr>
      <xdr:spPr>
        <a:xfrm>
          <a:off x="9467850" y="1431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9" name="直線コネクタ 318"/>
        <xdr:cNvCxnSpPr/>
      </xdr:nvCxnSpPr>
      <xdr:spPr>
        <a:xfrm>
          <a:off x="9359900" y="143075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17542</xdr:rowOff>
    </xdr:from>
    <xdr:ext cx="469744" cy="259045"/>
    <xdr:sp macro="" textlink="">
      <xdr:nvSpPr>
        <xdr:cNvPr id="320" name="【公営住宅】&#10;一人当たり面積最大値テキスト"/>
        <xdr:cNvSpPr txBox="1"/>
      </xdr:nvSpPr>
      <xdr:spPr>
        <a:xfrm>
          <a:off x="9467850" y="1273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70865</xdr:rowOff>
    </xdr:from>
    <xdr:to>
      <xdr:col>55</xdr:col>
      <xdr:colOff>88900</xdr:colOff>
      <xdr:row>78</xdr:row>
      <xdr:rowOff>70865</xdr:rowOff>
    </xdr:to>
    <xdr:cxnSp macro="">
      <xdr:nvCxnSpPr>
        <xdr:cNvPr id="321" name="直線コネクタ 320"/>
        <xdr:cNvCxnSpPr/>
      </xdr:nvCxnSpPr>
      <xdr:spPr>
        <a:xfrm>
          <a:off x="9359900" y="129486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22" name="【公営住宅】&#10;一人当たり面積平均値テキスト"/>
        <xdr:cNvSpPr txBox="1"/>
      </xdr:nvSpPr>
      <xdr:spPr>
        <a:xfrm>
          <a:off x="9467850" y="13729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23" name="フローチャート: 判断 322"/>
        <xdr:cNvSpPr/>
      </xdr:nvSpPr>
      <xdr:spPr>
        <a:xfrm>
          <a:off x="9398000" y="1387170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170942</xdr:rowOff>
    </xdr:from>
    <xdr:to>
      <xdr:col>50</xdr:col>
      <xdr:colOff>165100</xdr:colOff>
      <xdr:row>84</xdr:row>
      <xdr:rowOff>101092</xdr:rowOff>
    </xdr:to>
    <xdr:sp macro="" textlink="">
      <xdr:nvSpPr>
        <xdr:cNvPr id="324" name="フローチャート: 判断 323"/>
        <xdr:cNvSpPr/>
      </xdr:nvSpPr>
      <xdr:spPr>
        <a:xfrm>
          <a:off x="8636000" y="1386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10922</xdr:rowOff>
    </xdr:from>
    <xdr:to>
      <xdr:col>46</xdr:col>
      <xdr:colOff>38100</xdr:colOff>
      <xdr:row>84</xdr:row>
      <xdr:rowOff>112522</xdr:rowOff>
    </xdr:to>
    <xdr:sp macro="" textlink="">
      <xdr:nvSpPr>
        <xdr:cNvPr id="325" name="フローチャート: 判断 324"/>
        <xdr:cNvSpPr/>
      </xdr:nvSpPr>
      <xdr:spPr>
        <a:xfrm>
          <a:off x="7842250" y="138793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6350</xdr:rowOff>
    </xdr:from>
    <xdr:to>
      <xdr:col>41</xdr:col>
      <xdr:colOff>101600</xdr:colOff>
      <xdr:row>84</xdr:row>
      <xdr:rowOff>107950</xdr:rowOff>
    </xdr:to>
    <xdr:sp macro="" textlink="">
      <xdr:nvSpPr>
        <xdr:cNvPr id="326" name="フローチャート: 判断 325"/>
        <xdr:cNvSpPr/>
      </xdr:nvSpPr>
      <xdr:spPr>
        <a:xfrm>
          <a:off x="702945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170942</xdr:rowOff>
    </xdr:from>
    <xdr:to>
      <xdr:col>55</xdr:col>
      <xdr:colOff>50800</xdr:colOff>
      <xdr:row>85</xdr:row>
      <xdr:rowOff>101092</xdr:rowOff>
    </xdr:to>
    <xdr:sp macro="" textlink="">
      <xdr:nvSpPr>
        <xdr:cNvPr id="332" name="楕円 331"/>
        <xdr:cNvSpPr/>
      </xdr:nvSpPr>
      <xdr:spPr>
        <a:xfrm>
          <a:off x="9398000" y="140329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149369</xdr:rowOff>
    </xdr:from>
    <xdr:ext cx="469744" cy="259045"/>
    <xdr:sp macro="" textlink="">
      <xdr:nvSpPr>
        <xdr:cNvPr id="333" name="【公営住宅】&#10;一人当たり面積該当値テキスト"/>
        <xdr:cNvSpPr txBox="1"/>
      </xdr:nvSpPr>
      <xdr:spPr>
        <a:xfrm>
          <a:off x="9467850" y="1401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170942</xdr:rowOff>
    </xdr:from>
    <xdr:to>
      <xdr:col>50</xdr:col>
      <xdr:colOff>165100</xdr:colOff>
      <xdr:row>85</xdr:row>
      <xdr:rowOff>101092</xdr:rowOff>
    </xdr:to>
    <xdr:sp macro="" textlink="">
      <xdr:nvSpPr>
        <xdr:cNvPr id="334" name="楕円 333"/>
        <xdr:cNvSpPr/>
      </xdr:nvSpPr>
      <xdr:spPr>
        <a:xfrm>
          <a:off x="8636000" y="1403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50292</xdr:rowOff>
    </xdr:from>
    <xdr:to>
      <xdr:col>55</xdr:col>
      <xdr:colOff>0</xdr:colOff>
      <xdr:row>85</xdr:row>
      <xdr:rowOff>50292</xdr:rowOff>
    </xdr:to>
    <xdr:cxnSp macro="">
      <xdr:nvCxnSpPr>
        <xdr:cNvPr id="335" name="直線コネクタ 334"/>
        <xdr:cNvCxnSpPr/>
      </xdr:nvCxnSpPr>
      <xdr:spPr>
        <a:xfrm>
          <a:off x="8686800" y="1408379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254</xdr:rowOff>
    </xdr:from>
    <xdr:to>
      <xdr:col>46</xdr:col>
      <xdr:colOff>38100</xdr:colOff>
      <xdr:row>85</xdr:row>
      <xdr:rowOff>101854</xdr:rowOff>
    </xdr:to>
    <xdr:sp macro="" textlink="">
      <xdr:nvSpPr>
        <xdr:cNvPr id="336" name="楕円 335"/>
        <xdr:cNvSpPr/>
      </xdr:nvSpPr>
      <xdr:spPr>
        <a:xfrm>
          <a:off x="7842250" y="140337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50292</xdr:rowOff>
    </xdr:from>
    <xdr:to>
      <xdr:col>50</xdr:col>
      <xdr:colOff>114300</xdr:colOff>
      <xdr:row>85</xdr:row>
      <xdr:rowOff>51054</xdr:rowOff>
    </xdr:to>
    <xdr:cxnSp macro="">
      <xdr:nvCxnSpPr>
        <xdr:cNvPr id="337" name="直線コネクタ 336"/>
        <xdr:cNvCxnSpPr/>
      </xdr:nvCxnSpPr>
      <xdr:spPr>
        <a:xfrm flipV="1">
          <a:off x="7886700" y="14083792"/>
          <a:ext cx="8001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6350</xdr:rowOff>
    </xdr:from>
    <xdr:to>
      <xdr:col>41</xdr:col>
      <xdr:colOff>101600</xdr:colOff>
      <xdr:row>85</xdr:row>
      <xdr:rowOff>107950</xdr:rowOff>
    </xdr:to>
    <xdr:sp macro="" textlink="">
      <xdr:nvSpPr>
        <xdr:cNvPr id="338" name="楕円 337"/>
        <xdr:cNvSpPr/>
      </xdr:nvSpPr>
      <xdr:spPr>
        <a:xfrm>
          <a:off x="7029450" y="1403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51054</xdr:rowOff>
    </xdr:from>
    <xdr:to>
      <xdr:col>45</xdr:col>
      <xdr:colOff>177800</xdr:colOff>
      <xdr:row>85</xdr:row>
      <xdr:rowOff>57150</xdr:rowOff>
    </xdr:to>
    <xdr:cxnSp macro="">
      <xdr:nvCxnSpPr>
        <xdr:cNvPr id="339" name="直線コネクタ 338"/>
        <xdr:cNvCxnSpPr/>
      </xdr:nvCxnSpPr>
      <xdr:spPr>
        <a:xfrm flipV="1">
          <a:off x="7080250" y="14084554"/>
          <a:ext cx="80645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117619</xdr:rowOff>
    </xdr:from>
    <xdr:ext cx="469744" cy="259045"/>
    <xdr:sp macro="" textlink="">
      <xdr:nvSpPr>
        <xdr:cNvPr id="340" name="n_1aveValue【公営住宅】&#10;一人当たり面積"/>
        <xdr:cNvSpPr txBox="1"/>
      </xdr:nvSpPr>
      <xdr:spPr>
        <a:xfrm>
          <a:off x="8458277" y="1365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129049</xdr:rowOff>
    </xdr:from>
    <xdr:ext cx="469744" cy="259045"/>
    <xdr:sp macro="" textlink="">
      <xdr:nvSpPr>
        <xdr:cNvPr id="341" name="n_2aveValue【公営住宅】&#10;一人当たり面積"/>
        <xdr:cNvSpPr txBox="1"/>
      </xdr:nvSpPr>
      <xdr:spPr>
        <a:xfrm>
          <a:off x="7677227" y="1366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124477</xdr:rowOff>
    </xdr:from>
    <xdr:ext cx="469744" cy="259045"/>
    <xdr:sp macro="" textlink="">
      <xdr:nvSpPr>
        <xdr:cNvPr id="342" name="n_3aveValue【公営住宅】&#10;一人当たり面積"/>
        <xdr:cNvSpPr txBox="1"/>
      </xdr:nvSpPr>
      <xdr:spPr>
        <a:xfrm>
          <a:off x="6864427" y="136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92219</xdr:rowOff>
    </xdr:from>
    <xdr:ext cx="469744" cy="259045"/>
    <xdr:sp macro="" textlink="">
      <xdr:nvSpPr>
        <xdr:cNvPr id="343" name="n_1mainValue【公営住宅】&#10;一人当たり面積"/>
        <xdr:cNvSpPr txBox="1"/>
      </xdr:nvSpPr>
      <xdr:spPr>
        <a:xfrm>
          <a:off x="8458277" y="14125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92981</xdr:rowOff>
    </xdr:from>
    <xdr:ext cx="469744" cy="259045"/>
    <xdr:sp macro="" textlink="">
      <xdr:nvSpPr>
        <xdr:cNvPr id="344" name="n_2mainValue【公営住宅】&#10;一人当たり面積"/>
        <xdr:cNvSpPr txBox="1"/>
      </xdr:nvSpPr>
      <xdr:spPr>
        <a:xfrm>
          <a:off x="7677227" y="1412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99077</xdr:rowOff>
    </xdr:from>
    <xdr:ext cx="469744" cy="259045"/>
    <xdr:sp macro="" textlink="">
      <xdr:nvSpPr>
        <xdr:cNvPr id="345" name="n_3mainValue【公営住宅】&#10;一人当たり面積"/>
        <xdr:cNvSpPr txBox="1"/>
      </xdr:nvSpPr>
      <xdr:spPr>
        <a:xfrm>
          <a:off x="6864427" y="141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685800" y="16148050"/>
          <a:ext cx="426720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5956300" y="16148050"/>
          <a:ext cx="4248150" cy="2197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42</xdr:row>
      <xdr:rowOff>83820</xdr:rowOff>
    </xdr:to>
    <xdr:cxnSp macro="">
      <xdr:nvCxnSpPr>
        <xdr:cNvPr id="386" name="直線コネクタ 385"/>
        <xdr:cNvCxnSpPr/>
      </xdr:nvCxnSpPr>
      <xdr:spPr>
        <a:xfrm flipV="1">
          <a:off x="14699614" y="55930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87647</xdr:rowOff>
    </xdr:from>
    <xdr:ext cx="405111" cy="259045"/>
    <xdr:sp macro="" textlink="">
      <xdr:nvSpPr>
        <xdr:cNvPr id="387" name="【認定こども園・幼稚園・保育所】&#10;有形固定資産減価償却率最小値テキスト"/>
        <xdr:cNvSpPr txBox="1"/>
      </xdr:nvSpPr>
      <xdr:spPr>
        <a:xfrm>
          <a:off x="1473835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388" name="直線コネクタ 387"/>
        <xdr:cNvCxnSpPr/>
      </xdr:nvCxnSpPr>
      <xdr:spPr>
        <a:xfrm>
          <a:off x="14611350" y="7018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89" name="【認定こども園・幼稚園・保育所】&#10;有形固定資産減価償却率最大値テキスト"/>
        <xdr:cNvSpPr txBox="1"/>
      </xdr:nvSpPr>
      <xdr:spPr>
        <a:xfrm>
          <a:off x="14738350" y="53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90" name="直線コネクタ 389"/>
        <xdr:cNvCxnSpPr/>
      </xdr:nvCxnSpPr>
      <xdr:spPr>
        <a:xfrm>
          <a:off x="14611350" y="5593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45737</xdr:rowOff>
    </xdr:from>
    <xdr:ext cx="405111" cy="259045"/>
    <xdr:sp macro="" textlink="">
      <xdr:nvSpPr>
        <xdr:cNvPr id="391" name="【認定こども園・幼稚園・保育所】&#10;有形固定資産減価償却率平均値テキスト"/>
        <xdr:cNvSpPr txBox="1"/>
      </xdr:nvSpPr>
      <xdr:spPr>
        <a:xfrm>
          <a:off x="14738350" y="6154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392" name="フローチャート: 判断 391"/>
        <xdr:cNvSpPr/>
      </xdr:nvSpPr>
      <xdr:spPr>
        <a:xfrm>
          <a:off x="14649450" y="61760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76835</xdr:rowOff>
    </xdr:from>
    <xdr:to>
      <xdr:col>81</xdr:col>
      <xdr:colOff>101600</xdr:colOff>
      <xdr:row>38</xdr:row>
      <xdr:rowOff>6985</xdr:rowOff>
    </xdr:to>
    <xdr:sp macro="" textlink="">
      <xdr:nvSpPr>
        <xdr:cNvPr id="393" name="フローチャート: 判断 392"/>
        <xdr:cNvSpPr/>
      </xdr:nvSpPr>
      <xdr:spPr>
        <a:xfrm>
          <a:off x="13887450" y="6185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394" name="フローチャート: 判断 393"/>
        <xdr:cNvSpPr/>
      </xdr:nvSpPr>
      <xdr:spPr>
        <a:xfrm>
          <a:off x="13093700" y="6191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95" name="フローチャート: 判断 394"/>
        <xdr:cNvSpPr/>
      </xdr:nvSpPr>
      <xdr:spPr>
        <a:xfrm>
          <a:off x="12299950" y="62141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31115</xdr:rowOff>
    </xdr:from>
    <xdr:to>
      <xdr:col>85</xdr:col>
      <xdr:colOff>177800</xdr:colOff>
      <xdr:row>35</xdr:row>
      <xdr:rowOff>132715</xdr:rowOff>
    </xdr:to>
    <xdr:sp macro="" textlink="">
      <xdr:nvSpPr>
        <xdr:cNvPr id="401" name="楕円 400"/>
        <xdr:cNvSpPr/>
      </xdr:nvSpPr>
      <xdr:spPr>
        <a:xfrm>
          <a:off x="14649450" y="58096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53992</xdr:rowOff>
    </xdr:from>
    <xdr:ext cx="405111" cy="259045"/>
    <xdr:sp macro="" textlink="">
      <xdr:nvSpPr>
        <xdr:cNvPr id="402" name="【認定こども園・幼稚園・保育所】&#10;有形固定資産減価償却率該当値テキスト"/>
        <xdr:cNvSpPr txBox="1"/>
      </xdr:nvSpPr>
      <xdr:spPr>
        <a:xfrm>
          <a:off x="1473835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57785</xdr:rowOff>
    </xdr:from>
    <xdr:to>
      <xdr:col>81</xdr:col>
      <xdr:colOff>101600</xdr:colOff>
      <xdr:row>35</xdr:row>
      <xdr:rowOff>159385</xdr:rowOff>
    </xdr:to>
    <xdr:sp macro="" textlink="">
      <xdr:nvSpPr>
        <xdr:cNvPr id="403" name="楕円 402"/>
        <xdr:cNvSpPr/>
      </xdr:nvSpPr>
      <xdr:spPr>
        <a:xfrm>
          <a:off x="13887450" y="583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81915</xdr:rowOff>
    </xdr:from>
    <xdr:to>
      <xdr:col>85</xdr:col>
      <xdr:colOff>127000</xdr:colOff>
      <xdr:row>35</xdr:row>
      <xdr:rowOff>108585</xdr:rowOff>
    </xdr:to>
    <xdr:cxnSp macro="">
      <xdr:nvCxnSpPr>
        <xdr:cNvPr id="404" name="直線コネクタ 403"/>
        <xdr:cNvCxnSpPr/>
      </xdr:nvCxnSpPr>
      <xdr:spPr>
        <a:xfrm flipV="1">
          <a:off x="13938250" y="5860415"/>
          <a:ext cx="762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76835</xdr:rowOff>
    </xdr:from>
    <xdr:to>
      <xdr:col>76</xdr:col>
      <xdr:colOff>165100</xdr:colOff>
      <xdr:row>36</xdr:row>
      <xdr:rowOff>6985</xdr:rowOff>
    </xdr:to>
    <xdr:sp macro="" textlink="">
      <xdr:nvSpPr>
        <xdr:cNvPr id="405" name="楕円 404"/>
        <xdr:cNvSpPr/>
      </xdr:nvSpPr>
      <xdr:spPr>
        <a:xfrm>
          <a:off x="13093700" y="58553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108585</xdr:rowOff>
    </xdr:from>
    <xdr:to>
      <xdr:col>81</xdr:col>
      <xdr:colOff>50800</xdr:colOff>
      <xdr:row>35</xdr:row>
      <xdr:rowOff>127635</xdr:rowOff>
    </xdr:to>
    <xdr:cxnSp macro="">
      <xdr:nvCxnSpPr>
        <xdr:cNvPr id="406" name="直線コネクタ 405"/>
        <xdr:cNvCxnSpPr/>
      </xdr:nvCxnSpPr>
      <xdr:spPr>
        <a:xfrm flipV="1">
          <a:off x="13144500" y="5887085"/>
          <a:ext cx="7937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114935</xdr:rowOff>
    </xdr:from>
    <xdr:to>
      <xdr:col>72</xdr:col>
      <xdr:colOff>38100</xdr:colOff>
      <xdr:row>36</xdr:row>
      <xdr:rowOff>45085</xdr:rowOff>
    </xdr:to>
    <xdr:sp macro="" textlink="">
      <xdr:nvSpPr>
        <xdr:cNvPr id="407" name="楕円 406"/>
        <xdr:cNvSpPr/>
      </xdr:nvSpPr>
      <xdr:spPr>
        <a:xfrm>
          <a:off x="12299950" y="58934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127635</xdr:rowOff>
    </xdr:from>
    <xdr:to>
      <xdr:col>76</xdr:col>
      <xdr:colOff>114300</xdr:colOff>
      <xdr:row>35</xdr:row>
      <xdr:rowOff>165735</xdr:rowOff>
    </xdr:to>
    <xdr:cxnSp macro="">
      <xdr:nvCxnSpPr>
        <xdr:cNvPr id="408" name="直線コネクタ 407"/>
        <xdr:cNvCxnSpPr/>
      </xdr:nvCxnSpPr>
      <xdr:spPr>
        <a:xfrm flipV="1">
          <a:off x="12344400" y="5906135"/>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169562</xdr:rowOff>
    </xdr:from>
    <xdr:ext cx="405111" cy="259045"/>
    <xdr:sp macro="" textlink="">
      <xdr:nvSpPr>
        <xdr:cNvPr id="409" name="n_1aveValue【認定こども園・幼稚園・保育所】&#10;有形固定資産減価償却率"/>
        <xdr:cNvSpPr txBox="1"/>
      </xdr:nvSpPr>
      <xdr:spPr>
        <a:xfrm>
          <a:off x="1374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10" name="n_2aveValue【認定こども園・幼稚園・保育所】&#10;有形固定資産減価償却率"/>
        <xdr:cNvSpPr txBox="1"/>
      </xdr:nvSpPr>
      <xdr:spPr>
        <a:xfrm>
          <a:off x="1296099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11" name="n_3aveValue【認定こども園・幼稚園・保育所】&#10;有形固定資産減価償却率"/>
        <xdr:cNvSpPr txBox="1"/>
      </xdr:nvSpPr>
      <xdr:spPr>
        <a:xfrm>
          <a:off x="121672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4462</xdr:rowOff>
    </xdr:from>
    <xdr:ext cx="405111" cy="259045"/>
    <xdr:sp macro="" textlink="">
      <xdr:nvSpPr>
        <xdr:cNvPr id="412" name="n_1mainValue【認定こども園・幼稚園・保育所】&#10;有形固定資産減価償却率"/>
        <xdr:cNvSpPr txBox="1"/>
      </xdr:nvSpPr>
      <xdr:spPr>
        <a:xfrm>
          <a:off x="13742044"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23512</xdr:rowOff>
    </xdr:from>
    <xdr:ext cx="405111" cy="259045"/>
    <xdr:sp macro="" textlink="">
      <xdr:nvSpPr>
        <xdr:cNvPr id="413" name="n_2mainValue【認定こども園・幼稚園・保育所】&#10;有形固定資産減価償却率"/>
        <xdr:cNvSpPr txBox="1"/>
      </xdr:nvSpPr>
      <xdr:spPr>
        <a:xfrm>
          <a:off x="12960994" y="563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61612</xdr:rowOff>
    </xdr:from>
    <xdr:ext cx="405111" cy="259045"/>
    <xdr:sp macro="" textlink="">
      <xdr:nvSpPr>
        <xdr:cNvPr id="414" name="n_3mainValue【認定こども園・幼稚園・保育所】&#10;有形固定資産減価償却率"/>
        <xdr:cNvSpPr txBox="1"/>
      </xdr:nvSpPr>
      <xdr:spPr>
        <a:xfrm>
          <a:off x="12167244"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5" name="直線コネクタ 424"/>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6" name="テキスト ボックス 425"/>
        <xdr:cNvSpPr txBox="1"/>
      </xdr:nvSpPr>
      <xdr:spPr>
        <a:xfrm>
          <a:off x="160491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7" name="直線コネクタ 426"/>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8" name="テキスト ボックス 427"/>
        <xdr:cNvSpPr txBox="1"/>
      </xdr:nvSpPr>
      <xdr:spPr>
        <a:xfrm>
          <a:off x="1604917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9" name="直線コネクタ 428"/>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0" name="テキスト ボックス 429"/>
        <xdr:cNvSpPr txBox="1"/>
      </xdr:nvSpPr>
      <xdr:spPr>
        <a:xfrm>
          <a:off x="1604917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1" name="直線コネクタ 430"/>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2" name="テキスト ボックス 431"/>
        <xdr:cNvSpPr txBox="1"/>
      </xdr:nvSpPr>
      <xdr:spPr>
        <a:xfrm>
          <a:off x="1604917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3" name="直線コネクタ 432"/>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4" name="テキスト ボックス 433"/>
        <xdr:cNvSpPr txBox="1"/>
      </xdr:nvSpPr>
      <xdr:spPr>
        <a:xfrm>
          <a:off x="160491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91440</xdr:rowOff>
    </xdr:from>
    <xdr:to>
      <xdr:col>116</xdr:col>
      <xdr:colOff>62864</xdr:colOff>
      <xdr:row>42</xdr:row>
      <xdr:rowOff>3810</xdr:rowOff>
    </xdr:to>
    <xdr:cxnSp macro="">
      <xdr:nvCxnSpPr>
        <xdr:cNvPr id="438" name="直線コネクタ 437"/>
        <xdr:cNvCxnSpPr/>
      </xdr:nvCxnSpPr>
      <xdr:spPr>
        <a:xfrm flipV="1">
          <a:off x="19951064" y="553974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9" name="【認定こども園・幼稚園・保育所】&#10;一人当たり面積最小値テキスト"/>
        <xdr:cNvSpPr txBox="1"/>
      </xdr:nvSpPr>
      <xdr:spPr>
        <a:xfrm>
          <a:off x="199898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40" name="直線コネクタ 439"/>
        <xdr:cNvCxnSpPr/>
      </xdr:nvCxnSpPr>
      <xdr:spPr>
        <a:xfrm>
          <a:off x="19881850" y="69380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38117</xdr:rowOff>
    </xdr:from>
    <xdr:ext cx="469744" cy="259045"/>
    <xdr:sp macro="" textlink="">
      <xdr:nvSpPr>
        <xdr:cNvPr id="441" name="【認定こども園・幼稚園・保育所】&#10;一人当たり面積最大値テキスト"/>
        <xdr:cNvSpPr txBox="1"/>
      </xdr:nvSpPr>
      <xdr:spPr>
        <a:xfrm>
          <a:off x="199898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91440</xdr:rowOff>
    </xdr:from>
    <xdr:to>
      <xdr:col>116</xdr:col>
      <xdr:colOff>152400</xdr:colOff>
      <xdr:row>33</xdr:row>
      <xdr:rowOff>91440</xdr:rowOff>
    </xdr:to>
    <xdr:cxnSp macro="">
      <xdr:nvCxnSpPr>
        <xdr:cNvPr id="442" name="直線コネクタ 441"/>
        <xdr:cNvCxnSpPr/>
      </xdr:nvCxnSpPr>
      <xdr:spPr>
        <a:xfrm>
          <a:off x="19881850" y="55397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60977</xdr:rowOff>
    </xdr:from>
    <xdr:ext cx="469744" cy="259045"/>
    <xdr:sp macro="" textlink="">
      <xdr:nvSpPr>
        <xdr:cNvPr id="443" name="【認定こども園・幼稚園・保育所】&#10;一人当たり面積平均値テキスト"/>
        <xdr:cNvSpPr txBox="1"/>
      </xdr:nvSpPr>
      <xdr:spPr>
        <a:xfrm>
          <a:off x="19989800" y="633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82550</xdr:rowOff>
    </xdr:from>
    <xdr:to>
      <xdr:col>116</xdr:col>
      <xdr:colOff>114300</xdr:colOff>
      <xdr:row>39</xdr:row>
      <xdr:rowOff>12700</xdr:rowOff>
    </xdr:to>
    <xdr:sp macro="" textlink="">
      <xdr:nvSpPr>
        <xdr:cNvPr id="444" name="フローチャート: 判断 443"/>
        <xdr:cNvSpPr/>
      </xdr:nvSpPr>
      <xdr:spPr>
        <a:xfrm>
          <a:off x="19900900" y="635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93980</xdr:rowOff>
    </xdr:from>
    <xdr:to>
      <xdr:col>112</xdr:col>
      <xdr:colOff>38100</xdr:colOff>
      <xdr:row>39</xdr:row>
      <xdr:rowOff>24130</xdr:rowOff>
    </xdr:to>
    <xdr:sp macro="" textlink="">
      <xdr:nvSpPr>
        <xdr:cNvPr id="445" name="フローチャート: 判断 444"/>
        <xdr:cNvSpPr/>
      </xdr:nvSpPr>
      <xdr:spPr>
        <a:xfrm>
          <a:off x="19157950" y="63677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113030</xdr:rowOff>
    </xdr:from>
    <xdr:to>
      <xdr:col>107</xdr:col>
      <xdr:colOff>101600</xdr:colOff>
      <xdr:row>39</xdr:row>
      <xdr:rowOff>43180</xdr:rowOff>
    </xdr:to>
    <xdr:sp macro="" textlink="">
      <xdr:nvSpPr>
        <xdr:cNvPr id="446" name="フローチャート: 判断 445"/>
        <xdr:cNvSpPr/>
      </xdr:nvSpPr>
      <xdr:spPr>
        <a:xfrm>
          <a:off x="18345150" y="6386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124460</xdr:rowOff>
    </xdr:from>
    <xdr:to>
      <xdr:col>102</xdr:col>
      <xdr:colOff>165100</xdr:colOff>
      <xdr:row>39</xdr:row>
      <xdr:rowOff>54610</xdr:rowOff>
    </xdr:to>
    <xdr:sp macro="" textlink="">
      <xdr:nvSpPr>
        <xdr:cNvPr id="447" name="フローチャート: 判断 446"/>
        <xdr:cNvSpPr/>
      </xdr:nvSpPr>
      <xdr:spPr>
        <a:xfrm>
          <a:off x="17551400" y="63982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33020</xdr:rowOff>
    </xdr:from>
    <xdr:to>
      <xdr:col>116</xdr:col>
      <xdr:colOff>114300</xdr:colOff>
      <xdr:row>38</xdr:row>
      <xdr:rowOff>134620</xdr:rowOff>
    </xdr:to>
    <xdr:sp macro="" textlink="">
      <xdr:nvSpPr>
        <xdr:cNvPr id="453" name="楕円 452"/>
        <xdr:cNvSpPr/>
      </xdr:nvSpPr>
      <xdr:spPr>
        <a:xfrm>
          <a:off x="199009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55897</xdr:rowOff>
    </xdr:from>
    <xdr:ext cx="469744" cy="259045"/>
    <xdr:sp macro="" textlink="">
      <xdr:nvSpPr>
        <xdr:cNvPr id="454" name="【認定こども園・幼稚園・保育所】&#10;一人当たり面積該当値テキスト"/>
        <xdr:cNvSpPr txBox="1"/>
      </xdr:nvSpPr>
      <xdr:spPr>
        <a:xfrm>
          <a:off x="19989800" y="616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162560</xdr:rowOff>
    </xdr:from>
    <xdr:to>
      <xdr:col>112</xdr:col>
      <xdr:colOff>38100</xdr:colOff>
      <xdr:row>38</xdr:row>
      <xdr:rowOff>92710</xdr:rowOff>
    </xdr:to>
    <xdr:sp macro="" textlink="">
      <xdr:nvSpPr>
        <xdr:cNvPr id="455" name="楕円 454"/>
        <xdr:cNvSpPr/>
      </xdr:nvSpPr>
      <xdr:spPr>
        <a:xfrm>
          <a:off x="19157950" y="62712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41910</xdr:rowOff>
    </xdr:from>
    <xdr:to>
      <xdr:col>116</xdr:col>
      <xdr:colOff>63500</xdr:colOff>
      <xdr:row>38</xdr:row>
      <xdr:rowOff>83820</xdr:rowOff>
    </xdr:to>
    <xdr:cxnSp macro="">
      <xdr:nvCxnSpPr>
        <xdr:cNvPr id="456" name="直線コネクタ 455"/>
        <xdr:cNvCxnSpPr/>
      </xdr:nvCxnSpPr>
      <xdr:spPr>
        <a:xfrm>
          <a:off x="19202400" y="6315710"/>
          <a:ext cx="7493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166370</xdr:rowOff>
    </xdr:from>
    <xdr:to>
      <xdr:col>107</xdr:col>
      <xdr:colOff>101600</xdr:colOff>
      <xdr:row>38</xdr:row>
      <xdr:rowOff>96520</xdr:rowOff>
    </xdr:to>
    <xdr:sp macro="" textlink="">
      <xdr:nvSpPr>
        <xdr:cNvPr id="457" name="楕円 456"/>
        <xdr:cNvSpPr/>
      </xdr:nvSpPr>
      <xdr:spPr>
        <a:xfrm>
          <a:off x="18345150" y="62750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41910</xdr:rowOff>
    </xdr:from>
    <xdr:to>
      <xdr:col>111</xdr:col>
      <xdr:colOff>177800</xdr:colOff>
      <xdr:row>38</xdr:row>
      <xdr:rowOff>45720</xdr:rowOff>
    </xdr:to>
    <xdr:cxnSp macro="">
      <xdr:nvCxnSpPr>
        <xdr:cNvPr id="458" name="直線コネクタ 457"/>
        <xdr:cNvCxnSpPr/>
      </xdr:nvCxnSpPr>
      <xdr:spPr>
        <a:xfrm flipV="1">
          <a:off x="18395950" y="6315710"/>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33020</xdr:rowOff>
    </xdr:from>
    <xdr:to>
      <xdr:col>102</xdr:col>
      <xdr:colOff>165100</xdr:colOff>
      <xdr:row>38</xdr:row>
      <xdr:rowOff>134620</xdr:rowOff>
    </xdr:to>
    <xdr:sp macro="" textlink="">
      <xdr:nvSpPr>
        <xdr:cNvPr id="459" name="楕円 458"/>
        <xdr:cNvSpPr/>
      </xdr:nvSpPr>
      <xdr:spPr>
        <a:xfrm>
          <a:off x="175514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45720</xdr:rowOff>
    </xdr:from>
    <xdr:to>
      <xdr:col>107</xdr:col>
      <xdr:colOff>50800</xdr:colOff>
      <xdr:row>38</xdr:row>
      <xdr:rowOff>83820</xdr:rowOff>
    </xdr:to>
    <xdr:cxnSp macro="">
      <xdr:nvCxnSpPr>
        <xdr:cNvPr id="460" name="直線コネクタ 459"/>
        <xdr:cNvCxnSpPr/>
      </xdr:nvCxnSpPr>
      <xdr:spPr>
        <a:xfrm flipV="1">
          <a:off x="17602200" y="631952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15257</xdr:rowOff>
    </xdr:from>
    <xdr:ext cx="469744" cy="259045"/>
    <xdr:sp macro="" textlink="">
      <xdr:nvSpPr>
        <xdr:cNvPr id="461" name="n_1aveValue【認定こども園・幼稚園・保育所】&#10;一人当たり面積"/>
        <xdr:cNvSpPr txBox="1"/>
      </xdr:nvSpPr>
      <xdr:spPr>
        <a:xfrm>
          <a:off x="18980227"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34307</xdr:rowOff>
    </xdr:from>
    <xdr:ext cx="469744" cy="259045"/>
    <xdr:sp macro="" textlink="">
      <xdr:nvSpPr>
        <xdr:cNvPr id="462" name="n_2aveValue【認定こども園・幼稚園・保育所】&#10;一人当たり面積"/>
        <xdr:cNvSpPr txBox="1"/>
      </xdr:nvSpPr>
      <xdr:spPr>
        <a:xfrm>
          <a:off x="18180127"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45737</xdr:rowOff>
    </xdr:from>
    <xdr:ext cx="469744" cy="259045"/>
    <xdr:sp macro="" textlink="">
      <xdr:nvSpPr>
        <xdr:cNvPr id="463" name="n_3aveValue【認定こども園・幼稚園・保育所】&#10;一人当たり面積"/>
        <xdr:cNvSpPr txBox="1"/>
      </xdr:nvSpPr>
      <xdr:spPr>
        <a:xfrm>
          <a:off x="1738637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109237</xdr:rowOff>
    </xdr:from>
    <xdr:ext cx="469744" cy="259045"/>
    <xdr:sp macro="" textlink="">
      <xdr:nvSpPr>
        <xdr:cNvPr id="464" name="n_1mainValue【認定こども園・幼稚園・保育所】&#10;一人当たり面積"/>
        <xdr:cNvSpPr txBox="1"/>
      </xdr:nvSpPr>
      <xdr:spPr>
        <a:xfrm>
          <a:off x="189802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113047</xdr:rowOff>
    </xdr:from>
    <xdr:ext cx="469744" cy="259045"/>
    <xdr:sp macro="" textlink="">
      <xdr:nvSpPr>
        <xdr:cNvPr id="465" name="n_2mainValue【認定こども園・幼稚園・保育所】&#10;一人当たり面積"/>
        <xdr:cNvSpPr txBox="1"/>
      </xdr:nvSpPr>
      <xdr:spPr>
        <a:xfrm>
          <a:off x="18180127"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151147</xdr:rowOff>
    </xdr:from>
    <xdr:ext cx="469744" cy="259045"/>
    <xdr:sp macro="" textlink="">
      <xdr:nvSpPr>
        <xdr:cNvPr id="466" name="n_3mainValue【認定こども園・幼稚園・保育所】&#10;一人当たり面積"/>
        <xdr:cNvSpPr txBox="1"/>
      </xdr:nvSpPr>
      <xdr:spPr>
        <a:xfrm>
          <a:off x="1738637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5" name="テキスト ボックス 474"/>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6" name="直線コネクタ 475"/>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7" name="テキスト ボックス 476"/>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9" name="テキスト ボックス 478"/>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9" name="テキスト ボックス 488"/>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68580</xdr:rowOff>
    </xdr:from>
    <xdr:to>
      <xdr:col>85</xdr:col>
      <xdr:colOff>126364</xdr:colOff>
      <xdr:row>63</xdr:row>
      <xdr:rowOff>83276</xdr:rowOff>
    </xdr:to>
    <xdr:cxnSp macro="">
      <xdr:nvCxnSpPr>
        <xdr:cNvPr id="493" name="直線コネクタ 492"/>
        <xdr:cNvCxnSpPr/>
      </xdr:nvCxnSpPr>
      <xdr:spPr>
        <a:xfrm flipV="1">
          <a:off x="14699614" y="9314180"/>
          <a:ext cx="0" cy="117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87103</xdr:rowOff>
    </xdr:from>
    <xdr:ext cx="405111" cy="259045"/>
    <xdr:sp macro="" textlink="">
      <xdr:nvSpPr>
        <xdr:cNvPr id="494" name="【学校施設】&#10;有形固定資産減価償却率最小値テキスト"/>
        <xdr:cNvSpPr txBox="1"/>
      </xdr:nvSpPr>
      <xdr:spPr>
        <a:xfrm>
          <a:off x="14738350" y="1048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83276</xdr:rowOff>
    </xdr:from>
    <xdr:to>
      <xdr:col>86</xdr:col>
      <xdr:colOff>25400</xdr:colOff>
      <xdr:row>63</xdr:row>
      <xdr:rowOff>83276</xdr:rowOff>
    </xdr:to>
    <xdr:cxnSp macro="">
      <xdr:nvCxnSpPr>
        <xdr:cNvPr id="495" name="直線コネクタ 494"/>
        <xdr:cNvCxnSpPr/>
      </xdr:nvCxnSpPr>
      <xdr:spPr>
        <a:xfrm>
          <a:off x="14611350" y="104845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15257</xdr:rowOff>
    </xdr:from>
    <xdr:ext cx="405111" cy="259045"/>
    <xdr:sp macro="" textlink="">
      <xdr:nvSpPr>
        <xdr:cNvPr id="496" name="【学校施設】&#10;有形固定資産減価償却率最大値テキスト"/>
        <xdr:cNvSpPr txBox="1"/>
      </xdr:nvSpPr>
      <xdr:spPr>
        <a:xfrm>
          <a:off x="14738350" y="909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68580</xdr:rowOff>
    </xdr:from>
    <xdr:to>
      <xdr:col>86</xdr:col>
      <xdr:colOff>25400</xdr:colOff>
      <xdr:row>56</xdr:row>
      <xdr:rowOff>68580</xdr:rowOff>
    </xdr:to>
    <xdr:cxnSp macro="">
      <xdr:nvCxnSpPr>
        <xdr:cNvPr id="497" name="直線コネクタ 496"/>
        <xdr:cNvCxnSpPr/>
      </xdr:nvCxnSpPr>
      <xdr:spPr>
        <a:xfrm>
          <a:off x="14611350" y="93141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144797</xdr:rowOff>
    </xdr:from>
    <xdr:ext cx="405111" cy="259045"/>
    <xdr:sp macro="" textlink="">
      <xdr:nvSpPr>
        <xdr:cNvPr id="498" name="【学校施設】&#10;有形固定資産減価償却率平均値テキスト"/>
        <xdr:cNvSpPr txBox="1"/>
      </xdr:nvSpPr>
      <xdr:spPr>
        <a:xfrm>
          <a:off x="14738350" y="9885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99" name="フローチャート: 判断 498"/>
        <xdr:cNvSpPr/>
      </xdr:nvSpPr>
      <xdr:spPr>
        <a:xfrm>
          <a:off x="14649450" y="99072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500" name="フローチャート: 判断 499"/>
        <xdr:cNvSpPr/>
      </xdr:nvSpPr>
      <xdr:spPr>
        <a:xfrm>
          <a:off x="13887450" y="991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34109</xdr:rowOff>
    </xdr:from>
    <xdr:to>
      <xdr:col>76</xdr:col>
      <xdr:colOff>165100</xdr:colOff>
      <xdr:row>60</xdr:row>
      <xdr:rowOff>135709</xdr:rowOff>
    </xdr:to>
    <xdr:sp macro="" textlink="">
      <xdr:nvSpPr>
        <xdr:cNvPr id="501" name="フローチャート: 判断 500"/>
        <xdr:cNvSpPr/>
      </xdr:nvSpPr>
      <xdr:spPr>
        <a:xfrm>
          <a:off x="13093700" y="99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02" name="フローチャート: 判断 501"/>
        <xdr:cNvSpPr/>
      </xdr:nvSpPr>
      <xdr:spPr>
        <a:xfrm>
          <a:off x="12299950" y="100282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105954</xdr:rowOff>
    </xdr:from>
    <xdr:to>
      <xdr:col>85</xdr:col>
      <xdr:colOff>177800</xdr:colOff>
      <xdr:row>59</xdr:row>
      <xdr:rowOff>36104</xdr:rowOff>
    </xdr:to>
    <xdr:sp macro="" textlink="">
      <xdr:nvSpPr>
        <xdr:cNvPr id="508" name="楕円 507"/>
        <xdr:cNvSpPr/>
      </xdr:nvSpPr>
      <xdr:spPr>
        <a:xfrm>
          <a:off x="14649450" y="96817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128831</xdr:rowOff>
    </xdr:from>
    <xdr:ext cx="405111" cy="259045"/>
    <xdr:sp macro="" textlink="">
      <xdr:nvSpPr>
        <xdr:cNvPr id="509" name="【学校施設】&#10;有形固定資産減価償却率該当値テキスト"/>
        <xdr:cNvSpPr txBox="1"/>
      </xdr:nvSpPr>
      <xdr:spPr>
        <a:xfrm>
          <a:off x="14738350" y="953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102688</xdr:rowOff>
    </xdr:from>
    <xdr:to>
      <xdr:col>81</xdr:col>
      <xdr:colOff>101600</xdr:colOff>
      <xdr:row>59</xdr:row>
      <xdr:rowOff>32838</xdr:rowOff>
    </xdr:to>
    <xdr:sp macro="" textlink="">
      <xdr:nvSpPr>
        <xdr:cNvPr id="510" name="楕円 509"/>
        <xdr:cNvSpPr/>
      </xdr:nvSpPr>
      <xdr:spPr>
        <a:xfrm>
          <a:off x="13887450" y="967848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153488</xdr:rowOff>
    </xdr:from>
    <xdr:to>
      <xdr:col>85</xdr:col>
      <xdr:colOff>127000</xdr:colOff>
      <xdr:row>58</xdr:row>
      <xdr:rowOff>156754</xdr:rowOff>
    </xdr:to>
    <xdr:cxnSp macro="">
      <xdr:nvCxnSpPr>
        <xdr:cNvPr id="511" name="直線コネクタ 510"/>
        <xdr:cNvCxnSpPr/>
      </xdr:nvCxnSpPr>
      <xdr:spPr>
        <a:xfrm>
          <a:off x="13938250" y="9729288"/>
          <a:ext cx="762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12" name="楕円 511"/>
        <xdr:cNvSpPr/>
      </xdr:nvSpPr>
      <xdr:spPr>
        <a:xfrm>
          <a:off x="13093700" y="96850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153488</xdr:rowOff>
    </xdr:from>
    <xdr:to>
      <xdr:col>81</xdr:col>
      <xdr:colOff>50800</xdr:colOff>
      <xdr:row>58</xdr:row>
      <xdr:rowOff>160020</xdr:rowOff>
    </xdr:to>
    <xdr:cxnSp macro="">
      <xdr:nvCxnSpPr>
        <xdr:cNvPr id="513" name="直線コネクタ 512"/>
        <xdr:cNvCxnSpPr/>
      </xdr:nvCxnSpPr>
      <xdr:spPr>
        <a:xfrm flipV="1">
          <a:off x="13144500" y="9729288"/>
          <a:ext cx="7937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12881</xdr:rowOff>
    </xdr:from>
    <xdr:to>
      <xdr:col>72</xdr:col>
      <xdr:colOff>38100</xdr:colOff>
      <xdr:row>59</xdr:row>
      <xdr:rowOff>114481</xdr:rowOff>
    </xdr:to>
    <xdr:sp macro="" textlink="">
      <xdr:nvSpPr>
        <xdr:cNvPr id="514" name="楕円 513"/>
        <xdr:cNvSpPr/>
      </xdr:nvSpPr>
      <xdr:spPr>
        <a:xfrm>
          <a:off x="12299950" y="97537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63681</xdr:rowOff>
    </xdr:to>
    <xdr:cxnSp macro="">
      <xdr:nvCxnSpPr>
        <xdr:cNvPr id="515" name="直線コネクタ 514"/>
        <xdr:cNvCxnSpPr/>
      </xdr:nvCxnSpPr>
      <xdr:spPr>
        <a:xfrm flipV="1">
          <a:off x="12344400" y="9735820"/>
          <a:ext cx="800100" cy="6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97444</xdr:rowOff>
    </xdr:from>
    <xdr:ext cx="405111" cy="259045"/>
    <xdr:sp macro="" textlink="">
      <xdr:nvSpPr>
        <xdr:cNvPr id="516" name="n_1aveValue【学校施設】&#10;有形固定資産減価償却率"/>
        <xdr:cNvSpPr txBox="1"/>
      </xdr:nvSpPr>
      <xdr:spPr>
        <a:xfrm>
          <a:off x="13742044" y="10003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126836</xdr:rowOff>
    </xdr:from>
    <xdr:ext cx="405111" cy="259045"/>
    <xdr:sp macro="" textlink="">
      <xdr:nvSpPr>
        <xdr:cNvPr id="517" name="n_2aveValue【学校施設】&#10;有形固定資産減価償却率"/>
        <xdr:cNvSpPr txBox="1"/>
      </xdr:nvSpPr>
      <xdr:spPr>
        <a:xfrm>
          <a:off x="12960994" y="10032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18" name="n_3aveValue【学校施設】&#10;有形固定資産減価償却率"/>
        <xdr:cNvSpPr txBox="1"/>
      </xdr:nvSpPr>
      <xdr:spPr>
        <a:xfrm>
          <a:off x="12167244" y="10114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49365</xdr:rowOff>
    </xdr:from>
    <xdr:ext cx="405111" cy="259045"/>
    <xdr:sp macro="" textlink="">
      <xdr:nvSpPr>
        <xdr:cNvPr id="519" name="n_1mainValue【学校施設】&#10;有形固定資産減価償却率"/>
        <xdr:cNvSpPr txBox="1"/>
      </xdr:nvSpPr>
      <xdr:spPr>
        <a:xfrm>
          <a:off x="13742044" y="946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20" name="n_2mainValue【学校施設】&#10;有形固定資産減価償却率"/>
        <xdr:cNvSpPr txBox="1"/>
      </xdr:nvSpPr>
      <xdr:spPr>
        <a:xfrm>
          <a:off x="12960994" y="946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131008</xdr:rowOff>
    </xdr:from>
    <xdr:ext cx="405111" cy="259045"/>
    <xdr:sp macro="" textlink="">
      <xdr:nvSpPr>
        <xdr:cNvPr id="521" name="n_3mainValue【学校施設】&#10;有形固定資産減価償却率"/>
        <xdr:cNvSpPr txBox="1"/>
      </xdr:nvSpPr>
      <xdr:spPr>
        <a:xfrm>
          <a:off x="12167244" y="954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33" name="直線コネクタ 532"/>
        <xdr:cNvCxnSpPr/>
      </xdr:nvCxnSpPr>
      <xdr:spPr>
        <a:xfrm>
          <a:off x="16459200" y="10731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34" name="テキスト ボックス 533"/>
        <xdr:cNvSpPr txBox="1"/>
      </xdr:nvSpPr>
      <xdr:spPr>
        <a:xfrm>
          <a:off x="16049171" y="10595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35" name="直線コネクタ 534"/>
        <xdr:cNvCxnSpPr/>
      </xdr:nvCxnSpPr>
      <xdr:spPr>
        <a:xfrm>
          <a:off x="16459200" y="10458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36" name="テキスト ボックス 535"/>
        <xdr:cNvSpPr txBox="1"/>
      </xdr:nvSpPr>
      <xdr:spPr>
        <a:xfrm>
          <a:off x="16049171" y="1032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37" name="直線コネクタ 536"/>
        <xdr:cNvCxnSpPr/>
      </xdr:nvCxnSpPr>
      <xdr:spPr>
        <a:xfrm>
          <a:off x="16459200" y="10185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38" name="テキスト ボックス 537"/>
        <xdr:cNvSpPr txBox="1"/>
      </xdr:nvSpPr>
      <xdr:spPr>
        <a:xfrm>
          <a:off x="16049171" y="1004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9" name="直線コネクタ 538"/>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0" name="テキスト ボックス 539"/>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41" name="直線コネクタ 540"/>
        <xdr:cNvCxnSpPr/>
      </xdr:nvCxnSpPr>
      <xdr:spPr>
        <a:xfrm>
          <a:off x="16459200" y="9632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42" name="テキスト ボックス 541"/>
        <xdr:cNvSpPr txBox="1"/>
      </xdr:nvSpPr>
      <xdr:spPr>
        <a:xfrm>
          <a:off x="16049171" y="9497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43" name="直線コネクタ 542"/>
        <xdr:cNvCxnSpPr/>
      </xdr:nvCxnSpPr>
      <xdr:spPr>
        <a:xfrm>
          <a:off x="16459200" y="9359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44" name="テキスト ボックス 543"/>
        <xdr:cNvSpPr txBox="1"/>
      </xdr:nvSpPr>
      <xdr:spPr>
        <a:xfrm>
          <a:off x="16049171" y="922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45" name="直線コネクタ 544"/>
        <xdr:cNvCxnSpPr/>
      </xdr:nvCxnSpPr>
      <xdr:spPr>
        <a:xfrm>
          <a:off x="16459200" y="9080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46" name="テキスト ボックス 545"/>
        <xdr:cNvSpPr txBox="1"/>
      </xdr:nvSpPr>
      <xdr:spPr>
        <a:xfrm>
          <a:off x="16049171"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93345</xdr:rowOff>
    </xdr:from>
    <xdr:to>
      <xdr:col>116</xdr:col>
      <xdr:colOff>62864</xdr:colOff>
      <xdr:row>63</xdr:row>
      <xdr:rowOff>147638</xdr:rowOff>
    </xdr:to>
    <xdr:cxnSp macro="">
      <xdr:nvCxnSpPr>
        <xdr:cNvPr id="550" name="直線コネクタ 549"/>
        <xdr:cNvCxnSpPr/>
      </xdr:nvCxnSpPr>
      <xdr:spPr>
        <a:xfrm flipV="1">
          <a:off x="19951064" y="9173845"/>
          <a:ext cx="0" cy="1375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151465</xdr:rowOff>
    </xdr:from>
    <xdr:ext cx="469744" cy="259045"/>
    <xdr:sp macro="" textlink="">
      <xdr:nvSpPr>
        <xdr:cNvPr id="551" name="【学校施設】&#10;一人当たり面積最小値テキスト"/>
        <xdr:cNvSpPr txBox="1"/>
      </xdr:nvSpPr>
      <xdr:spPr>
        <a:xfrm>
          <a:off x="19989800" y="1055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147638</xdr:rowOff>
    </xdr:from>
    <xdr:to>
      <xdr:col>116</xdr:col>
      <xdr:colOff>152400</xdr:colOff>
      <xdr:row>63</xdr:row>
      <xdr:rowOff>147638</xdr:rowOff>
    </xdr:to>
    <xdr:cxnSp macro="">
      <xdr:nvCxnSpPr>
        <xdr:cNvPr id="552" name="直線コネクタ 551"/>
        <xdr:cNvCxnSpPr/>
      </xdr:nvCxnSpPr>
      <xdr:spPr>
        <a:xfrm>
          <a:off x="19881850" y="105489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40022</xdr:rowOff>
    </xdr:from>
    <xdr:ext cx="469744" cy="259045"/>
    <xdr:sp macro="" textlink="">
      <xdr:nvSpPr>
        <xdr:cNvPr id="553" name="【学校施設】&#10;一人当たり面積最大値テキスト"/>
        <xdr:cNvSpPr txBox="1"/>
      </xdr:nvSpPr>
      <xdr:spPr>
        <a:xfrm>
          <a:off x="19989800" y="895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93345</xdr:rowOff>
    </xdr:from>
    <xdr:to>
      <xdr:col>116</xdr:col>
      <xdr:colOff>152400</xdr:colOff>
      <xdr:row>55</xdr:row>
      <xdr:rowOff>93345</xdr:rowOff>
    </xdr:to>
    <xdr:cxnSp macro="">
      <xdr:nvCxnSpPr>
        <xdr:cNvPr id="554" name="直線コネクタ 553"/>
        <xdr:cNvCxnSpPr/>
      </xdr:nvCxnSpPr>
      <xdr:spPr>
        <a:xfrm>
          <a:off x="19881850" y="91738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112412</xdr:rowOff>
    </xdr:from>
    <xdr:ext cx="469744" cy="259045"/>
    <xdr:sp macro="" textlink="">
      <xdr:nvSpPr>
        <xdr:cNvPr id="555" name="【学校施設】&#10;一人当たり面積平均値テキスト"/>
        <xdr:cNvSpPr txBox="1"/>
      </xdr:nvSpPr>
      <xdr:spPr>
        <a:xfrm>
          <a:off x="19989800" y="10018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133985</xdr:rowOff>
    </xdr:from>
    <xdr:to>
      <xdr:col>116</xdr:col>
      <xdr:colOff>114300</xdr:colOff>
      <xdr:row>61</xdr:row>
      <xdr:rowOff>64135</xdr:rowOff>
    </xdr:to>
    <xdr:sp macro="" textlink="">
      <xdr:nvSpPr>
        <xdr:cNvPr id="556" name="フローチャート: 判断 555"/>
        <xdr:cNvSpPr/>
      </xdr:nvSpPr>
      <xdr:spPr>
        <a:xfrm>
          <a:off x="19900900" y="100399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146368</xdr:rowOff>
    </xdr:from>
    <xdr:to>
      <xdr:col>112</xdr:col>
      <xdr:colOff>38100</xdr:colOff>
      <xdr:row>61</xdr:row>
      <xdr:rowOff>76518</xdr:rowOff>
    </xdr:to>
    <xdr:sp macro="" textlink="">
      <xdr:nvSpPr>
        <xdr:cNvPr id="557" name="フローチャート: 判断 556"/>
        <xdr:cNvSpPr/>
      </xdr:nvSpPr>
      <xdr:spPr>
        <a:xfrm>
          <a:off x="19157950" y="10052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3493</xdr:rowOff>
    </xdr:from>
    <xdr:to>
      <xdr:col>107</xdr:col>
      <xdr:colOff>101600</xdr:colOff>
      <xdr:row>61</xdr:row>
      <xdr:rowOff>105093</xdr:rowOff>
    </xdr:to>
    <xdr:sp macro="" textlink="">
      <xdr:nvSpPr>
        <xdr:cNvPr id="558" name="フローチャート: 判断 557"/>
        <xdr:cNvSpPr/>
      </xdr:nvSpPr>
      <xdr:spPr>
        <a:xfrm>
          <a:off x="18345150" y="100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111125</xdr:rowOff>
    </xdr:from>
    <xdr:to>
      <xdr:col>102</xdr:col>
      <xdr:colOff>165100</xdr:colOff>
      <xdr:row>61</xdr:row>
      <xdr:rowOff>41275</xdr:rowOff>
    </xdr:to>
    <xdr:sp macro="" textlink="">
      <xdr:nvSpPr>
        <xdr:cNvPr id="559" name="フローチャート: 判断 558"/>
        <xdr:cNvSpPr/>
      </xdr:nvSpPr>
      <xdr:spPr>
        <a:xfrm>
          <a:off x="17551400" y="100171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162560</xdr:rowOff>
    </xdr:from>
    <xdr:to>
      <xdr:col>116</xdr:col>
      <xdr:colOff>114300</xdr:colOff>
      <xdr:row>60</xdr:row>
      <xdr:rowOff>92710</xdr:rowOff>
    </xdr:to>
    <xdr:sp macro="" textlink="">
      <xdr:nvSpPr>
        <xdr:cNvPr id="565" name="楕円 564"/>
        <xdr:cNvSpPr/>
      </xdr:nvSpPr>
      <xdr:spPr>
        <a:xfrm>
          <a:off x="19900900" y="99034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13987</xdr:rowOff>
    </xdr:from>
    <xdr:ext cx="469744" cy="259045"/>
    <xdr:sp macro="" textlink="">
      <xdr:nvSpPr>
        <xdr:cNvPr id="566" name="【学校施設】&#10;一人当たり面積該当値テキスト"/>
        <xdr:cNvSpPr txBox="1"/>
      </xdr:nvSpPr>
      <xdr:spPr>
        <a:xfrm>
          <a:off x="19989800" y="975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144463</xdr:rowOff>
    </xdr:from>
    <xdr:to>
      <xdr:col>112</xdr:col>
      <xdr:colOff>38100</xdr:colOff>
      <xdr:row>60</xdr:row>
      <xdr:rowOff>74613</xdr:rowOff>
    </xdr:to>
    <xdr:sp macro="" textlink="">
      <xdr:nvSpPr>
        <xdr:cNvPr id="567" name="楕円 566"/>
        <xdr:cNvSpPr/>
      </xdr:nvSpPr>
      <xdr:spPr>
        <a:xfrm>
          <a:off x="19157950" y="98853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23813</xdr:rowOff>
    </xdr:from>
    <xdr:to>
      <xdr:col>116</xdr:col>
      <xdr:colOff>63500</xdr:colOff>
      <xdr:row>60</xdr:row>
      <xdr:rowOff>41910</xdr:rowOff>
    </xdr:to>
    <xdr:cxnSp macro="">
      <xdr:nvCxnSpPr>
        <xdr:cNvPr id="568" name="直線コネクタ 567"/>
        <xdr:cNvCxnSpPr/>
      </xdr:nvCxnSpPr>
      <xdr:spPr>
        <a:xfrm>
          <a:off x="19202400" y="9929813"/>
          <a:ext cx="7493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117793</xdr:rowOff>
    </xdr:from>
    <xdr:to>
      <xdr:col>107</xdr:col>
      <xdr:colOff>101600</xdr:colOff>
      <xdr:row>60</xdr:row>
      <xdr:rowOff>47943</xdr:rowOff>
    </xdr:to>
    <xdr:sp macro="" textlink="">
      <xdr:nvSpPr>
        <xdr:cNvPr id="569" name="楕円 568"/>
        <xdr:cNvSpPr/>
      </xdr:nvSpPr>
      <xdr:spPr>
        <a:xfrm>
          <a:off x="18345150" y="9858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168593</xdr:rowOff>
    </xdr:from>
    <xdr:to>
      <xdr:col>111</xdr:col>
      <xdr:colOff>177800</xdr:colOff>
      <xdr:row>60</xdr:row>
      <xdr:rowOff>23813</xdr:rowOff>
    </xdr:to>
    <xdr:cxnSp macro="">
      <xdr:nvCxnSpPr>
        <xdr:cNvPr id="570" name="直線コネクタ 569"/>
        <xdr:cNvCxnSpPr/>
      </xdr:nvCxnSpPr>
      <xdr:spPr>
        <a:xfrm>
          <a:off x="18395950" y="9903143"/>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571" name="楕円 570"/>
        <xdr:cNvSpPr/>
      </xdr:nvSpPr>
      <xdr:spPr>
        <a:xfrm>
          <a:off x="17551400" y="102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168593</xdr:rowOff>
    </xdr:from>
    <xdr:to>
      <xdr:col>107</xdr:col>
      <xdr:colOff>50800</xdr:colOff>
      <xdr:row>62</xdr:row>
      <xdr:rowOff>72390</xdr:rowOff>
    </xdr:to>
    <xdr:cxnSp macro="">
      <xdr:nvCxnSpPr>
        <xdr:cNvPr id="572" name="直線コネクタ 571"/>
        <xdr:cNvCxnSpPr/>
      </xdr:nvCxnSpPr>
      <xdr:spPr>
        <a:xfrm flipV="1">
          <a:off x="17602200" y="9903143"/>
          <a:ext cx="793750" cy="40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67645</xdr:rowOff>
    </xdr:from>
    <xdr:ext cx="469744" cy="259045"/>
    <xdr:sp macro="" textlink="">
      <xdr:nvSpPr>
        <xdr:cNvPr id="573" name="n_1aveValue【学校施設】&#10;一人当たり面積"/>
        <xdr:cNvSpPr txBox="1"/>
      </xdr:nvSpPr>
      <xdr:spPr>
        <a:xfrm>
          <a:off x="18980227" y="1013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96220</xdr:rowOff>
    </xdr:from>
    <xdr:ext cx="469744" cy="259045"/>
    <xdr:sp macro="" textlink="">
      <xdr:nvSpPr>
        <xdr:cNvPr id="574" name="n_2aveValue【学校施設】&#10;一人当たり面積"/>
        <xdr:cNvSpPr txBox="1"/>
      </xdr:nvSpPr>
      <xdr:spPr>
        <a:xfrm>
          <a:off x="18180127" y="1016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57802</xdr:rowOff>
    </xdr:from>
    <xdr:ext cx="469744" cy="259045"/>
    <xdr:sp macro="" textlink="">
      <xdr:nvSpPr>
        <xdr:cNvPr id="575" name="n_3aveValue【学校施設】&#10;一人当たり面積"/>
        <xdr:cNvSpPr txBox="1"/>
      </xdr:nvSpPr>
      <xdr:spPr>
        <a:xfrm>
          <a:off x="17386377" y="979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91140</xdr:rowOff>
    </xdr:from>
    <xdr:ext cx="469744" cy="259045"/>
    <xdr:sp macro="" textlink="">
      <xdr:nvSpPr>
        <xdr:cNvPr id="576" name="n_1mainValue【学校施設】&#10;一人当たり面積"/>
        <xdr:cNvSpPr txBox="1"/>
      </xdr:nvSpPr>
      <xdr:spPr>
        <a:xfrm>
          <a:off x="18980227" y="966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64470</xdr:rowOff>
    </xdr:from>
    <xdr:ext cx="469744" cy="259045"/>
    <xdr:sp macro="" textlink="">
      <xdr:nvSpPr>
        <xdr:cNvPr id="577" name="n_2mainValue【学校施設】&#10;一人当たり面積"/>
        <xdr:cNvSpPr txBox="1"/>
      </xdr:nvSpPr>
      <xdr:spPr>
        <a:xfrm>
          <a:off x="18180127" y="964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114317</xdr:rowOff>
    </xdr:from>
    <xdr:ext cx="469744" cy="259045"/>
    <xdr:sp macro="" textlink="">
      <xdr:nvSpPr>
        <xdr:cNvPr id="578" name="n_3mainValue【学校施設】&#10;一人当たり面積"/>
        <xdr:cNvSpPr txBox="1"/>
      </xdr:nvSpPr>
      <xdr:spPr>
        <a:xfrm>
          <a:off x="1738637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090691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08427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07977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104775</xdr:rowOff>
    </xdr:to>
    <xdr:cxnSp macro="">
      <xdr:nvCxnSpPr>
        <xdr:cNvPr id="603" name="直線コネクタ 602"/>
        <xdr:cNvCxnSpPr/>
      </xdr:nvCxnSpPr>
      <xdr:spPr>
        <a:xfrm flipV="1">
          <a:off x="14699614" y="12846050"/>
          <a:ext cx="0" cy="129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108602</xdr:rowOff>
    </xdr:from>
    <xdr:ext cx="405111" cy="259045"/>
    <xdr:sp macro="" textlink="">
      <xdr:nvSpPr>
        <xdr:cNvPr id="604" name="【児童館】&#10;有形固定資産減価償却率最小値テキスト"/>
        <xdr:cNvSpPr txBox="1"/>
      </xdr:nvSpPr>
      <xdr:spPr>
        <a:xfrm>
          <a:off x="14738350" y="14142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104775</xdr:rowOff>
    </xdr:from>
    <xdr:to>
      <xdr:col>86</xdr:col>
      <xdr:colOff>25400</xdr:colOff>
      <xdr:row>85</xdr:row>
      <xdr:rowOff>104775</xdr:rowOff>
    </xdr:to>
    <xdr:cxnSp macro="">
      <xdr:nvCxnSpPr>
        <xdr:cNvPr id="605" name="直線コネクタ 604"/>
        <xdr:cNvCxnSpPr/>
      </xdr:nvCxnSpPr>
      <xdr:spPr>
        <a:xfrm>
          <a:off x="14611350" y="141382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6" name="【児童館】&#10;有形固定資産減価償却率最大値テキスト"/>
        <xdr:cNvSpPr txBox="1"/>
      </xdr:nvSpPr>
      <xdr:spPr>
        <a:xfrm>
          <a:off x="14738350" y="1262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7" name="直線コネクタ 606"/>
        <xdr:cNvCxnSpPr/>
      </xdr:nvCxnSpPr>
      <xdr:spPr>
        <a:xfrm>
          <a:off x="14611350" y="12846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608" name="【児童館】&#10;有形固定資産減価償却率平均値テキスト"/>
        <xdr:cNvSpPr txBox="1"/>
      </xdr:nvSpPr>
      <xdr:spPr>
        <a:xfrm>
          <a:off x="14738350" y="13485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609" name="フローチャート: 判断 608"/>
        <xdr:cNvSpPr/>
      </xdr:nvSpPr>
      <xdr:spPr>
        <a:xfrm>
          <a:off x="14649450" y="135070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114936</xdr:rowOff>
    </xdr:from>
    <xdr:to>
      <xdr:col>81</xdr:col>
      <xdr:colOff>101600</xdr:colOff>
      <xdr:row>82</xdr:row>
      <xdr:rowOff>45086</xdr:rowOff>
    </xdr:to>
    <xdr:sp macro="" textlink="">
      <xdr:nvSpPr>
        <xdr:cNvPr id="610" name="フローチャート: 判断 609"/>
        <xdr:cNvSpPr/>
      </xdr:nvSpPr>
      <xdr:spPr>
        <a:xfrm>
          <a:off x="13887450" y="134880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139700</xdr:rowOff>
    </xdr:from>
    <xdr:to>
      <xdr:col>76</xdr:col>
      <xdr:colOff>165100</xdr:colOff>
      <xdr:row>82</xdr:row>
      <xdr:rowOff>69850</xdr:rowOff>
    </xdr:to>
    <xdr:sp macro="" textlink="">
      <xdr:nvSpPr>
        <xdr:cNvPr id="611" name="フローチャート: 判断 610"/>
        <xdr:cNvSpPr/>
      </xdr:nvSpPr>
      <xdr:spPr>
        <a:xfrm>
          <a:off x="13093700" y="13512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120650</xdr:rowOff>
    </xdr:from>
    <xdr:to>
      <xdr:col>72</xdr:col>
      <xdr:colOff>38100</xdr:colOff>
      <xdr:row>83</xdr:row>
      <xdr:rowOff>50800</xdr:rowOff>
    </xdr:to>
    <xdr:sp macro="" textlink="">
      <xdr:nvSpPr>
        <xdr:cNvPr id="612" name="フローチャート: 判断 611"/>
        <xdr:cNvSpPr/>
      </xdr:nvSpPr>
      <xdr:spPr>
        <a:xfrm>
          <a:off x="12299950" y="136588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18" name="楕円 617"/>
        <xdr:cNvSpPr/>
      </xdr:nvSpPr>
      <xdr:spPr>
        <a:xfrm>
          <a:off x="14649450" y="12795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619" name="【児童館】&#10;有形固定資産減価償却率該当値テキスト"/>
        <xdr:cNvSpPr txBox="1"/>
      </xdr:nvSpPr>
      <xdr:spPr>
        <a:xfrm>
          <a:off x="14738350" y="1274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20" name="楕円 619"/>
        <xdr:cNvSpPr/>
      </xdr:nvSpPr>
      <xdr:spPr>
        <a:xfrm>
          <a:off x="13887450" y="1279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621" name="直線コネクタ 620"/>
        <xdr:cNvCxnSpPr/>
      </xdr:nvCxnSpPr>
      <xdr:spPr>
        <a:xfrm>
          <a:off x="13938250" y="1284605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622" name="楕円 621"/>
        <xdr:cNvSpPr/>
      </xdr:nvSpPr>
      <xdr:spPr>
        <a:xfrm>
          <a:off x="13093700" y="1279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623" name="直線コネクタ 622"/>
        <xdr:cNvCxnSpPr/>
      </xdr:nvCxnSpPr>
      <xdr:spPr>
        <a:xfrm>
          <a:off x="13144500" y="128460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107314</xdr:rowOff>
    </xdr:from>
    <xdr:to>
      <xdr:col>72</xdr:col>
      <xdr:colOff>38100</xdr:colOff>
      <xdr:row>78</xdr:row>
      <xdr:rowOff>37464</xdr:rowOff>
    </xdr:to>
    <xdr:sp macro="" textlink="">
      <xdr:nvSpPr>
        <xdr:cNvPr id="624" name="楕円 623"/>
        <xdr:cNvSpPr/>
      </xdr:nvSpPr>
      <xdr:spPr>
        <a:xfrm>
          <a:off x="12299950" y="1282001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133350</xdr:rowOff>
    </xdr:from>
    <xdr:to>
      <xdr:col>76</xdr:col>
      <xdr:colOff>114300</xdr:colOff>
      <xdr:row>77</xdr:row>
      <xdr:rowOff>158114</xdr:rowOff>
    </xdr:to>
    <xdr:cxnSp macro="">
      <xdr:nvCxnSpPr>
        <xdr:cNvPr id="625" name="直線コネクタ 624"/>
        <xdr:cNvCxnSpPr/>
      </xdr:nvCxnSpPr>
      <xdr:spPr>
        <a:xfrm flipV="1">
          <a:off x="12344400" y="12846050"/>
          <a:ext cx="8001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36213</xdr:rowOff>
    </xdr:from>
    <xdr:ext cx="405111" cy="259045"/>
    <xdr:sp macro="" textlink="">
      <xdr:nvSpPr>
        <xdr:cNvPr id="626" name="n_1aveValue【児童館】&#10;有形固定資産減価償却率"/>
        <xdr:cNvSpPr txBox="1"/>
      </xdr:nvSpPr>
      <xdr:spPr>
        <a:xfrm>
          <a:off x="13742044" y="1357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60977</xdr:rowOff>
    </xdr:from>
    <xdr:ext cx="405111" cy="259045"/>
    <xdr:sp macro="" textlink="">
      <xdr:nvSpPr>
        <xdr:cNvPr id="627" name="n_2aveValue【児童館】&#10;有形固定資産減価償却率"/>
        <xdr:cNvSpPr txBox="1"/>
      </xdr:nvSpPr>
      <xdr:spPr>
        <a:xfrm>
          <a:off x="12960994" y="1359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41927</xdr:rowOff>
    </xdr:from>
    <xdr:ext cx="405111" cy="259045"/>
    <xdr:sp macro="" textlink="">
      <xdr:nvSpPr>
        <xdr:cNvPr id="628" name="n_3aveValue【児童館】&#10;有形固定資産減価償却率"/>
        <xdr:cNvSpPr txBox="1"/>
      </xdr:nvSpPr>
      <xdr:spPr>
        <a:xfrm>
          <a:off x="121672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629" name="n_1mainValue【児童館】&#10;有形固定資産減価償却率"/>
        <xdr:cNvSpPr txBox="1"/>
      </xdr:nvSpPr>
      <xdr:spPr>
        <a:xfrm>
          <a:off x="13716077" y="125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630" name="n_2mainValue【児童館】&#10;有形固定資産減価償却率"/>
        <xdr:cNvSpPr txBox="1"/>
      </xdr:nvSpPr>
      <xdr:spPr>
        <a:xfrm>
          <a:off x="12928677" y="125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53991</xdr:rowOff>
    </xdr:from>
    <xdr:ext cx="405111" cy="259045"/>
    <xdr:sp macro="" textlink="">
      <xdr:nvSpPr>
        <xdr:cNvPr id="631" name="n_3mainValue【児童館】&#10;有形固定資産減価償却率"/>
        <xdr:cNvSpPr txBox="1"/>
      </xdr:nvSpPr>
      <xdr:spPr>
        <a:xfrm>
          <a:off x="12167244" y="12601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55" name="直線コネクタ 654"/>
        <xdr:cNvCxnSpPr/>
      </xdr:nvCxnSpPr>
      <xdr:spPr>
        <a:xfrm flipV="1">
          <a:off x="19951064" y="12788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56" name="【児童館】&#10;一人当たり面積最小値テキスト"/>
        <xdr:cNvSpPr txBox="1"/>
      </xdr:nvSpPr>
      <xdr:spPr>
        <a:xfrm>
          <a:off x="19989800"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57" name="直線コネクタ 656"/>
        <xdr:cNvCxnSpPr/>
      </xdr:nvCxnSpPr>
      <xdr:spPr>
        <a:xfrm>
          <a:off x="19881850" y="14293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58" name="【児童館】&#10;一人当たり面積最大値テキスト"/>
        <xdr:cNvSpPr txBox="1"/>
      </xdr:nvSpPr>
      <xdr:spPr>
        <a:xfrm>
          <a:off x="19989800"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59" name="直線コネクタ 658"/>
        <xdr:cNvCxnSpPr/>
      </xdr:nvCxnSpPr>
      <xdr:spPr>
        <a:xfrm>
          <a:off x="19881850" y="1278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60" name="【児童館】&#10;一人当たり面積平均値テキスト"/>
        <xdr:cNvSpPr txBox="1"/>
      </xdr:nvSpPr>
      <xdr:spPr>
        <a:xfrm>
          <a:off x="19989800" y="13713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61" name="フローチャート: 判断 660"/>
        <xdr:cNvSpPr/>
      </xdr:nvSpPr>
      <xdr:spPr>
        <a:xfrm>
          <a:off x="19900900" y="1386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62" name="フローチャート: 判断 661"/>
        <xdr:cNvSpPr/>
      </xdr:nvSpPr>
      <xdr:spPr>
        <a:xfrm>
          <a:off x="19157950" y="13804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63" name="フローチャート: 判断 662"/>
        <xdr:cNvSpPr/>
      </xdr:nvSpPr>
      <xdr:spPr>
        <a:xfrm>
          <a:off x="18345150" y="1382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664" name="フローチャート: 判断 663"/>
        <xdr:cNvSpPr/>
      </xdr:nvSpPr>
      <xdr:spPr>
        <a:xfrm>
          <a:off x="17551400" y="1384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670" name="楕円 669"/>
        <xdr:cNvSpPr/>
      </xdr:nvSpPr>
      <xdr:spPr>
        <a:xfrm>
          <a:off x="19900900" y="14135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671" name="【児童館】&#10;一人当たり面積該当値テキスト"/>
        <xdr:cNvSpPr txBox="1"/>
      </xdr:nvSpPr>
      <xdr:spPr>
        <a:xfrm>
          <a:off x="199898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672" name="楕円 671"/>
        <xdr:cNvSpPr/>
      </xdr:nvSpPr>
      <xdr:spPr>
        <a:xfrm>
          <a:off x="19157950" y="14135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85</xdr:row>
      <xdr:rowOff>152400</xdr:rowOff>
    </xdr:to>
    <xdr:cxnSp macro="">
      <xdr:nvCxnSpPr>
        <xdr:cNvPr id="673" name="直線コネクタ 672"/>
        <xdr:cNvCxnSpPr/>
      </xdr:nvCxnSpPr>
      <xdr:spPr>
        <a:xfrm>
          <a:off x="19202400" y="141859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674" name="楕円 673"/>
        <xdr:cNvSpPr/>
      </xdr:nvSpPr>
      <xdr:spPr>
        <a:xfrm>
          <a:off x="18345150" y="14135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675" name="直線コネクタ 674"/>
        <xdr:cNvCxnSpPr/>
      </xdr:nvCxnSpPr>
      <xdr:spPr>
        <a:xfrm>
          <a:off x="18395950" y="141859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101600</xdr:rowOff>
    </xdr:from>
    <xdr:to>
      <xdr:col>102</xdr:col>
      <xdr:colOff>165100</xdr:colOff>
      <xdr:row>86</xdr:row>
      <xdr:rowOff>31750</xdr:rowOff>
    </xdr:to>
    <xdr:sp macro="" textlink="">
      <xdr:nvSpPr>
        <xdr:cNvPr id="676" name="楕円 675"/>
        <xdr:cNvSpPr/>
      </xdr:nvSpPr>
      <xdr:spPr>
        <a:xfrm>
          <a:off x="17551400" y="14135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152400</xdr:rowOff>
    </xdr:to>
    <xdr:cxnSp macro="">
      <xdr:nvCxnSpPr>
        <xdr:cNvPr id="677" name="直線コネクタ 676"/>
        <xdr:cNvCxnSpPr/>
      </xdr:nvCxnSpPr>
      <xdr:spPr>
        <a:xfrm>
          <a:off x="17602200" y="141859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48277</xdr:rowOff>
    </xdr:from>
    <xdr:ext cx="469744" cy="259045"/>
    <xdr:sp macro="" textlink="">
      <xdr:nvSpPr>
        <xdr:cNvPr id="678" name="n_1aveValue【児童館】&#10;一人当たり面積"/>
        <xdr:cNvSpPr txBox="1"/>
      </xdr:nvSpPr>
      <xdr:spPr>
        <a:xfrm>
          <a:off x="18980227"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79" name="n_2aveValue【児童館】&#10;一人当たり面積"/>
        <xdr:cNvSpPr txBox="1"/>
      </xdr:nvSpPr>
      <xdr:spPr>
        <a:xfrm>
          <a:off x="18180127"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86377</xdr:rowOff>
    </xdr:from>
    <xdr:ext cx="469744" cy="259045"/>
    <xdr:sp macro="" textlink="">
      <xdr:nvSpPr>
        <xdr:cNvPr id="680" name="n_3aveValue【児童館】&#10;一人当たり面積"/>
        <xdr:cNvSpPr txBox="1"/>
      </xdr:nvSpPr>
      <xdr:spPr>
        <a:xfrm>
          <a:off x="17386377" y="1362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681" name="n_1mainValue【児童館】&#10;一人当たり面積"/>
        <xdr:cNvSpPr txBox="1"/>
      </xdr:nvSpPr>
      <xdr:spPr>
        <a:xfrm>
          <a:off x="189802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682" name="n_2mainValue【児童館】&#10;一人当たり面積"/>
        <xdr:cNvSpPr txBox="1"/>
      </xdr:nvSpPr>
      <xdr:spPr>
        <a:xfrm>
          <a:off x="181801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22877</xdr:rowOff>
    </xdr:from>
    <xdr:ext cx="469744" cy="259045"/>
    <xdr:sp macro="" textlink="">
      <xdr:nvSpPr>
        <xdr:cNvPr id="683" name="n_3mainValue【児童館】&#10;一人当たり面積"/>
        <xdr:cNvSpPr txBox="1"/>
      </xdr:nvSpPr>
      <xdr:spPr>
        <a:xfrm>
          <a:off x="1738637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4" name="テキスト ボックス 693"/>
        <xdr:cNvSpPr txBox="1"/>
      </xdr:nvSpPr>
      <xdr:spPr>
        <a:xfrm>
          <a:off x="10906911" y="18209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5" name="直線コネクタ 694"/>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6" name="テキスト ボックス 695"/>
        <xdr:cNvSpPr txBox="1"/>
      </xdr:nvSpPr>
      <xdr:spPr>
        <a:xfrm>
          <a:off x="10842791" y="17840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7" name="直線コネクタ 696"/>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8" name="テキスト ボックス 697"/>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9" name="直線コネクタ 698"/>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0" name="テキスト ボックス 699"/>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1" name="直線コネクタ 700"/>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2" name="テキスト ボックス 701"/>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3" name="直線コネクタ 702"/>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4" name="テキスト ボックス 703"/>
        <xdr:cNvSpPr txBox="1"/>
      </xdr:nvSpPr>
      <xdr:spPr>
        <a:xfrm>
          <a:off x="1079772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5" name="直線コネクタ 704"/>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6" name="テキスト ボックス 705"/>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7" name="【公民館】&#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38100</xdr:rowOff>
    </xdr:to>
    <xdr:cxnSp macro="">
      <xdr:nvCxnSpPr>
        <xdr:cNvPr id="708" name="直線コネクタ 707"/>
        <xdr:cNvCxnSpPr/>
      </xdr:nvCxnSpPr>
      <xdr:spPr>
        <a:xfrm flipV="1">
          <a:off x="14699614" y="165100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41927</xdr:rowOff>
    </xdr:from>
    <xdr:ext cx="405111" cy="259045"/>
    <xdr:sp macro="" textlink="">
      <xdr:nvSpPr>
        <xdr:cNvPr id="709" name="【公民館】&#10;有形固定資産減価償却率最小値テキスト"/>
        <xdr:cNvSpPr txBox="1"/>
      </xdr:nvSpPr>
      <xdr:spPr>
        <a:xfrm>
          <a:off x="14738350"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38100</xdr:rowOff>
    </xdr:from>
    <xdr:to>
      <xdr:col>86</xdr:col>
      <xdr:colOff>25400</xdr:colOff>
      <xdr:row>108</xdr:row>
      <xdr:rowOff>38100</xdr:rowOff>
    </xdr:to>
    <xdr:cxnSp macro="">
      <xdr:nvCxnSpPr>
        <xdr:cNvPr id="710" name="直線コネクタ 709"/>
        <xdr:cNvCxnSpPr/>
      </xdr:nvCxnSpPr>
      <xdr:spPr>
        <a:xfrm>
          <a:off x="14611350" y="1786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11" name="【公民館】&#10;有形固定資産減価償却率最大値テキスト"/>
        <xdr:cNvSpPr txBox="1"/>
      </xdr:nvSpPr>
      <xdr:spPr>
        <a:xfrm>
          <a:off x="14738350" y="1629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2" name="直線コネクタ 711"/>
        <xdr:cNvCxnSpPr/>
      </xdr:nvCxnSpPr>
      <xdr:spPr>
        <a:xfrm>
          <a:off x="14611350" y="16510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59072</xdr:rowOff>
    </xdr:from>
    <xdr:ext cx="405111" cy="259045"/>
    <xdr:sp macro="" textlink="">
      <xdr:nvSpPr>
        <xdr:cNvPr id="713" name="【公民館】&#10;有形固定資産減価償却率平均値テキスト"/>
        <xdr:cNvSpPr txBox="1"/>
      </xdr:nvSpPr>
      <xdr:spPr>
        <a:xfrm>
          <a:off x="14738350" y="1722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80645</xdr:rowOff>
    </xdr:from>
    <xdr:to>
      <xdr:col>85</xdr:col>
      <xdr:colOff>177800</xdr:colOff>
      <xdr:row>105</xdr:row>
      <xdr:rowOff>10795</xdr:rowOff>
    </xdr:to>
    <xdr:sp macro="" textlink="">
      <xdr:nvSpPr>
        <xdr:cNvPr id="714" name="フローチャート: 判断 713"/>
        <xdr:cNvSpPr/>
      </xdr:nvSpPr>
      <xdr:spPr>
        <a:xfrm>
          <a:off x="14649450" y="172510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86361</xdr:rowOff>
    </xdr:from>
    <xdr:to>
      <xdr:col>81</xdr:col>
      <xdr:colOff>101600</xdr:colOff>
      <xdr:row>105</xdr:row>
      <xdr:rowOff>16511</xdr:rowOff>
    </xdr:to>
    <xdr:sp macro="" textlink="">
      <xdr:nvSpPr>
        <xdr:cNvPr id="715" name="フローチャート: 判断 714"/>
        <xdr:cNvSpPr/>
      </xdr:nvSpPr>
      <xdr:spPr>
        <a:xfrm>
          <a:off x="13887450" y="17256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101600</xdr:rowOff>
    </xdr:from>
    <xdr:to>
      <xdr:col>76</xdr:col>
      <xdr:colOff>165100</xdr:colOff>
      <xdr:row>105</xdr:row>
      <xdr:rowOff>31750</xdr:rowOff>
    </xdr:to>
    <xdr:sp macro="" textlink="">
      <xdr:nvSpPr>
        <xdr:cNvPr id="716" name="フローチャート: 判断 715"/>
        <xdr:cNvSpPr/>
      </xdr:nvSpPr>
      <xdr:spPr>
        <a:xfrm>
          <a:off x="13093700" y="1727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17" name="フローチャート: 判断 716"/>
        <xdr:cNvSpPr/>
      </xdr:nvSpPr>
      <xdr:spPr>
        <a:xfrm>
          <a:off x="12299950" y="17317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118745</xdr:rowOff>
    </xdr:from>
    <xdr:to>
      <xdr:col>85</xdr:col>
      <xdr:colOff>177800</xdr:colOff>
      <xdr:row>102</xdr:row>
      <xdr:rowOff>48895</xdr:rowOff>
    </xdr:to>
    <xdr:sp macro="" textlink="">
      <xdr:nvSpPr>
        <xdr:cNvPr id="723" name="楕円 722"/>
        <xdr:cNvSpPr/>
      </xdr:nvSpPr>
      <xdr:spPr>
        <a:xfrm>
          <a:off x="14649450" y="167938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141622</xdr:rowOff>
    </xdr:from>
    <xdr:ext cx="405111" cy="259045"/>
    <xdr:sp macro="" textlink="">
      <xdr:nvSpPr>
        <xdr:cNvPr id="724" name="【公民館】&#10;有形固定資産減価償却率該当値テキスト"/>
        <xdr:cNvSpPr txBox="1"/>
      </xdr:nvSpPr>
      <xdr:spPr>
        <a:xfrm>
          <a:off x="14738350" y="16651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154939</xdr:rowOff>
    </xdr:from>
    <xdr:to>
      <xdr:col>81</xdr:col>
      <xdr:colOff>101600</xdr:colOff>
      <xdr:row>102</xdr:row>
      <xdr:rowOff>85089</xdr:rowOff>
    </xdr:to>
    <xdr:sp macro="" textlink="">
      <xdr:nvSpPr>
        <xdr:cNvPr id="725" name="楕円 724"/>
        <xdr:cNvSpPr/>
      </xdr:nvSpPr>
      <xdr:spPr>
        <a:xfrm>
          <a:off x="13887450" y="168300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169545</xdr:rowOff>
    </xdr:from>
    <xdr:to>
      <xdr:col>85</xdr:col>
      <xdr:colOff>127000</xdr:colOff>
      <xdr:row>102</xdr:row>
      <xdr:rowOff>34289</xdr:rowOff>
    </xdr:to>
    <xdr:cxnSp macro="">
      <xdr:nvCxnSpPr>
        <xdr:cNvPr id="726" name="直線コネクタ 725"/>
        <xdr:cNvCxnSpPr/>
      </xdr:nvCxnSpPr>
      <xdr:spPr>
        <a:xfrm flipV="1">
          <a:off x="13938250" y="16838295"/>
          <a:ext cx="762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19686</xdr:rowOff>
    </xdr:from>
    <xdr:to>
      <xdr:col>76</xdr:col>
      <xdr:colOff>165100</xdr:colOff>
      <xdr:row>102</xdr:row>
      <xdr:rowOff>121286</xdr:rowOff>
    </xdr:to>
    <xdr:sp macro="" textlink="">
      <xdr:nvSpPr>
        <xdr:cNvPr id="727" name="楕円 726"/>
        <xdr:cNvSpPr/>
      </xdr:nvSpPr>
      <xdr:spPr>
        <a:xfrm>
          <a:off x="13093700" y="1685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34289</xdr:rowOff>
    </xdr:from>
    <xdr:to>
      <xdr:col>81</xdr:col>
      <xdr:colOff>50800</xdr:colOff>
      <xdr:row>102</xdr:row>
      <xdr:rowOff>70486</xdr:rowOff>
    </xdr:to>
    <xdr:cxnSp macro="">
      <xdr:nvCxnSpPr>
        <xdr:cNvPr id="728" name="直線コネクタ 727"/>
        <xdr:cNvCxnSpPr/>
      </xdr:nvCxnSpPr>
      <xdr:spPr>
        <a:xfrm flipV="1">
          <a:off x="13144500" y="16874489"/>
          <a:ext cx="79375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74930</xdr:rowOff>
    </xdr:from>
    <xdr:to>
      <xdr:col>72</xdr:col>
      <xdr:colOff>38100</xdr:colOff>
      <xdr:row>103</xdr:row>
      <xdr:rowOff>5080</xdr:rowOff>
    </xdr:to>
    <xdr:sp macro="" textlink="">
      <xdr:nvSpPr>
        <xdr:cNvPr id="729" name="楕円 728"/>
        <xdr:cNvSpPr/>
      </xdr:nvSpPr>
      <xdr:spPr>
        <a:xfrm>
          <a:off x="12299950" y="169151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70486</xdr:rowOff>
    </xdr:from>
    <xdr:to>
      <xdr:col>76</xdr:col>
      <xdr:colOff>114300</xdr:colOff>
      <xdr:row>102</xdr:row>
      <xdr:rowOff>125730</xdr:rowOff>
    </xdr:to>
    <xdr:cxnSp macro="">
      <xdr:nvCxnSpPr>
        <xdr:cNvPr id="730" name="直線コネクタ 729"/>
        <xdr:cNvCxnSpPr/>
      </xdr:nvCxnSpPr>
      <xdr:spPr>
        <a:xfrm flipV="1">
          <a:off x="12344400" y="16910686"/>
          <a:ext cx="8001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7638</xdr:rowOff>
    </xdr:from>
    <xdr:ext cx="405111" cy="259045"/>
    <xdr:sp macro="" textlink="">
      <xdr:nvSpPr>
        <xdr:cNvPr id="731" name="n_1aveValue【公民館】&#10;有形固定資産減価償却率"/>
        <xdr:cNvSpPr txBox="1"/>
      </xdr:nvSpPr>
      <xdr:spPr>
        <a:xfrm>
          <a:off x="13742044"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22877</xdr:rowOff>
    </xdr:from>
    <xdr:ext cx="405111" cy="259045"/>
    <xdr:sp macro="" textlink="">
      <xdr:nvSpPr>
        <xdr:cNvPr id="732" name="n_2aveValue【公民館】&#10;有形固定資産減価償却率"/>
        <xdr:cNvSpPr txBox="1"/>
      </xdr:nvSpPr>
      <xdr:spPr>
        <a:xfrm>
          <a:off x="1296099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33" name="n_3aveValue【公民館】&#10;有形固定資産減価償却率"/>
        <xdr:cNvSpPr txBox="1"/>
      </xdr:nvSpPr>
      <xdr:spPr>
        <a:xfrm>
          <a:off x="12167244" y="1740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101616</xdr:rowOff>
    </xdr:from>
    <xdr:ext cx="405111" cy="259045"/>
    <xdr:sp macro="" textlink="">
      <xdr:nvSpPr>
        <xdr:cNvPr id="734" name="n_1mainValue【公民館】&#10;有形固定資産減価償却率"/>
        <xdr:cNvSpPr txBox="1"/>
      </xdr:nvSpPr>
      <xdr:spPr>
        <a:xfrm>
          <a:off x="13742044" y="16611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137813</xdr:rowOff>
    </xdr:from>
    <xdr:ext cx="405111" cy="259045"/>
    <xdr:sp macro="" textlink="">
      <xdr:nvSpPr>
        <xdr:cNvPr id="735" name="n_2mainValue【公民館】&#10;有形固定資産減価償却率"/>
        <xdr:cNvSpPr txBox="1"/>
      </xdr:nvSpPr>
      <xdr:spPr>
        <a:xfrm>
          <a:off x="12960994" y="16647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21607</xdr:rowOff>
    </xdr:from>
    <xdr:ext cx="405111" cy="259045"/>
    <xdr:sp macro="" textlink="">
      <xdr:nvSpPr>
        <xdr:cNvPr id="736" name="n_3mainValue【公民館】&#10;有形固定資産減価償却率"/>
        <xdr:cNvSpPr txBox="1"/>
      </xdr:nvSpPr>
      <xdr:spPr>
        <a:xfrm>
          <a:off x="12167244" y="1669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7" name="正方形/長方形 736"/>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8" name="正方形/長方形 737"/>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9" name="正方形/長方形 738"/>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0" name="正方形/長方形 739"/>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1" name="正方形/長方形 740"/>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2" name="正方形/長方形 741"/>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3" name="正方形/長方形 742"/>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4" name="正方形/長方形 743"/>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5" name="テキスト ボックス 744"/>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6" name="直線コネクタ 745"/>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7" name="直線コネクタ 746"/>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8" name="テキスト ボックス 747"/>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9" name="直線コネクタ 748"/>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0" name="テキスト ボックス 749"/>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1" name="直線コネクタ 750"/>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2" name="テキスト ボックス 751"/>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3" name="直線コネクタ 752"/>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4" name="テキスト ボックス 753"/>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5" name="直線コネクタ 754"/>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6" name="テキスト ボックス 755"/>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8" name="テキスト ボックス 757"/>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公民館】&#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110489</xdr:rowOff>
    </xdr:from>
    <xdr:to>
      <xdr:col>116</xdr:col>
      <xdr:colOff>62864</xdr:colOff>
      <xdr:row>108</xdr:row>
      <xdr:rowOff>144780</xdr:rowOff>
    </xdr:to>
    <xdr:cxnSp macro="">
      <xdr:nvCxnSpPr>
        <xdr:cNvPr id="760" name="直線コネクタ 759"/>
        <xdr:cNvCxnSpPr/>
      </xdr:nvCxnSpPr>
      <xdr:spPr>
        <a:xfrm flipV="1">
          <a:off x="19951064" y="16455389"/>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61" name="【公民館】&#10;一人当たり面積最小値テキスト"/>
        <xdr:cNvSpPr txBox="1"/>
      </xdr:nvSpPr>
      <xdr:spPr>
        <a:xfrm>
          <a:off x="19989800" y="1797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62" name="直線コネクタ 761"/>
        <xdr:cNvCxnSpPr/>
      </xdr:nvCxnSpPr>
      <xdr:spPr>
        <a:xfrm>
          <a:off x="19881850" y="1797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57166</xdr:rowOff>
    </xdr:from>
    <xdr:ext cx="469744" cy="259045"/>
    <xdr:sp macro="" textlink="">
      <xdr:nvSpPr>
        <xdr:cNvPr id="763" name="【公民館】&#10;一人当たり面積最大値テキスト"/>
        <xdr:cNvSpPr txBox="1"/>
      </xdr:nvSpPr>
      <xdr:spPr>
        <a:xfrm>
          <a:off x="19989800" y="1623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110489</xdr:rowOff>
    </xdr:from>
    <xdr:to>
      <xdr:col>116</xdr:col>
      <xdr:colOff>152400</xdr:colOff>
      <xdr:row>99</xdr:row>
      <xdr:rowOff>110489</xdr:rowOff>
    </xdr:to>
    <xdr:cxnSp macro="">
      <xdr:nvCxnSpPr>
        <xdr:cNvPr id="764" name="直線コネクタ 763"/>
        <xdr:cNvCxnSpPr/>
      </xdr:nvCxnSpPr>
      <xdr:spPr>
        <a:xfrm>
          <a:off x="19881850" y="164553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765" name="【公民館】&#10;一人当たり面積平均値テキスト"/>
        <xdr:cNvSpPr txBox="1"/>
      </xdr:nvSpPr>
      <xdr:spPr>
        <a:xfrm>
          <a:off x="19989800" y="1728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66" name="フローチャート: 判断 765"/>
        <xdr:cNvSpPr/>
      </xdr:nvSpPr>
      <xdr:spPr>
        <a:xfrm>
          <a:off x="19900900" y="17429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135889</xdr:rowOff>
    </xdr:from>
    <xdr:to>
      <xdr:col>112</xdr:col>
      <xdr:colOff>38100</xdr:colOff>
      <xdr:row>106</xdr:row>
      <xdr:rowOff>66039</xdr:rowOff>
    </xdr:to>
    <xdr:sp macro="" textlink="">
      <xdr:nvSpPr>
        <xdr:cNvPr id="767" name="フローチャート: 判断 766"/>
        <xdr:cNvSpPr/>
      </xdr:nvSpPr>
      <xdr:spPr>
        <a:xfrm>
          <a:off x="19157950" y="174713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768" name="フローチャート: 判断 767"/>
        <xdr:cNvSpPr/>
      </xdr:nvSpPr>
      <xdr:spPr>
        <a:xfrm>
          <a:off x="18345150" y="17452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769" name="フローチャート: 判断 768"/>
        <xdr:cNvSpPr/>
      </xdr:nvSpPr>
      <xdr:spPr>
        <a:xfrm>
          <a:off x="17551400" y="17414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0" name="テキスト ボックス 769"/>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1" name="テキスト ボックス 770"/>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2" name="テキスト ボックス 771"/>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3" name="テキスト ボックス 772"/>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4" name="テキスト ボックス 773"/>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775" name="楕円 774"/>
        <xdr:cNvSpPr/>
      </xdr:nvSpPr>
      <xdr:spPr>
        <a:xfrm>
          <a:off x="19900900" y="175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776" name="【公民館】&#10;一人当たり面積該当値テキスト"/>
        <xdr:cNvSpPr txBox="1"/>
      </xdr:nvSpPr>
      <xdr:spPr>
        <a:xfrm>
          <a:off x="19989800"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67311</xdr:rowOff>
    </xdr:from>
    <xdr:to>
      <xdr:col>112</xdr:col>
      <xdr:colOff>38100</xdr:colOff>
      <xdr:row>106</xdr:row>
      <xdr:rowOff>168911</xdr:rowOff>
    </xdr:to>
    <xdr:sp macro="" textlink="">
      <xdr:nvSpPr>
        <xdr:cNvPr id="777" name="楕円 776"/>
        <xdr:cNvSpPr/>
      </xdr:nvSpPr>
      <xdr:spPr>
        <a:xfrm>
          <a:off x="19157950" y="175679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118111</xdr:rowOff>
    </xdr:to>
    <xdr:cxnSp macro="">
      <xdr:nvCxnSpPr>
        <xdr:cNvPr id="778" name="直線コネクタ 777"/>
        <xdr:cNvCxnSpPr/>
      </xdr:nvCxnSpPr>
      <xdr:spPr>
        <a:xfrm flipV="1">
          <a:off x="19202400" y="17614900"/>
          <a:ext cx="7493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67311</xdr:rowOff>
    </xdr:from>
    <xdr:to>
      <xdr:col>107</xdr:col>
      <xdr:colOff>101600</xdr:colOff>
      <xdr:row>106</xdr:row>
      <xdr:rowOff>168911</xdr:rowOff>
    </xdr:to>
    <xdr:sp macro="" textlink="">
      <xdr:nvSpPr>
        <xdr:cNvPr id="779" name="楕円 778"/>
        <xdr:cNvSpPr/>
      </xdr:nvSpPr>
      <xdr:spPr>
        <a:xfrm>
          <a:off x="18345150" y="175679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118111</xdr:rowOff>
    </xdr:from>
    <xdr:to>
      <xdr:col>111</xdr:col>
      <xdr:colOff>177800</xdr:colOff>
      <xdr:row>106</xdr:row>
      <xdr:rowOff>118111</xdr:rowOff>
    </xdr:to>
    <xdr:cxnSp macro="">
      <xdr:nvCxnSpPr>
        <xdr:cNvPr id="780" name="直線コネクタ 779"/>
        <xdr:cNvCxnSpPr/>
      </xdr:nvCxnSpPr>
      <xdr:spPr>
        <a:xfrm>
          <a:off x="18395950" y="1761871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781" name="楕円 780"/>
        <xdr:cNvSpPr/>
      </xdr:nvSpPr>
      <xdr:spPr>
        <a:xfrm>
          <a:off x="17551400" y="17444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160020</xdr:rowOff>
    </xdr:from>
    <xdr:to>
      <xdr:col>107</xdr:col>
      <xdr:colOff>50800</xdr:colOff>
      <xdr:row>106</xdr:row>
      <xdr:rowOff>118111</xdr:rowOff>
    </xdr:to>
    <xdr:cxnSp macro="">
      <xdr:nvCxnSpPr>
        <xdr:cNvPr id="782" name="直線コネクタ 781"/>
        <xdr:cNvCxnSpPr/>
      </xdr:nvCxnSpPr>
      <xdr:spPr>
        <a:xfrm>
          <a:off x="17602200" y="17495520"/>
          <a:ext cx="793750" cy="12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82566</xdr:rowOff>
    </xdr:from>
    <xdr:ext cx="469744" cy="259045"/>
    <xdr:sp macro="" textlink="">
      <xdr:nvSpPr>
        <xdr:cNvPr id="783" name="n_1aveValue【公民館】&#10;一人当たり面積"/>
        <xdr:cNvSpPr txBox="1"/>
      </xdr:nvSpPr>
      <xdr:spPr>
        <a:xfrm>
          <a:off x="18980227" y="1725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784" name="n_2aveValue【公民館】&#10;一人当たり面積"/>
        <xdr:cNvSpPr txBox="1"/>
      </xdr:nvSpPr>
      <xdr:spPr>
        <a:xfrm>
          <a:off x="18180127" y="1723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785" name="n_3aveValue【公民館】&#10;一人当たり面積"/>
        <xdr:cNvSpPr txBox="1"/>
      </xdr:nvSpPr>
      <xdr:spPr>
        <a:xfrm>
          <a:off x="17386377" y="1719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160038</xdr:rowOff>
    </xdr:from>
    <xdr:ext cx="469744" cy="259045"/>
    <xdr:sp macro="" textlink="">
      <xdr:nvSpPr>
        <xdr:cNvPr id="786" name="n_1mainValue【公民館】&#10;一人当たり面積"/>
        <xdr:cNvSpPr txBox="1"/>
      </xdr:nvSpPr>
      <xdr:spPr>
        <a:xfrm>
          <a:off x="18980227" y="1766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160038</xdr:rowOff>
    </xdr:from>
    <xdr:ext cx="469744" cy="259045"/>
    <xdr:sp macro="" textlink="">
      <xdr:nvSpPr>
        <xdr:cNvPr id="787" name="n_2mainValue【公民館】&#10;一人当たり面積"/>
        <xdr:cNvSpPr txBox="1"/>
      </xdr:nvSpPr>
      <xdr:spPr>
        <a:xfrm>
          <a:off x="18180127" y="1766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30497</xdr:rowOff>
    </xdr:from>
    <xdr:ext cx="469744" cy="259045"/>
    <xdr:sp macro="" textlink="">
      <xdr:nvSpPr>
        <xdr:cNvPr id="788" name="n_3mainValue【公民館】&#10;一人当たり面積"/>
        <xdr:cNvSpPr txBox="1"/>
      </xdr:nvSpPr>
      <xdr:spPr>
        <a:xfrm>
          <a:off x="17386377" y="1753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9" name="正方形/長方形 788"/>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0" name="正方形/長方形 789"/>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1" name="テキスト ボックス 790"/>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認定こども園・幼稚園・保育所や学校施設、児童館、公民館の有形固定資産減価償却率は類似団体と比較して高い水準にある。　今後は、公共施設等総合管理計画に基づき、施設の老朽化対策に加えて施設の集約化や除却を進め、適切な維持管理に取り組んでいくこととしている。　　また、公営住宅の面積は類似団体と比較して低いが、老朽化した公営住宅等の除却に取り組んでいることが要因である。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90,974
87,758
481.62
42,935,770
41,409,766
1,194,179
24,807,309
42,893,257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8496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577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66403</xdr:rowOff>
    </xdr:from>
    <xdr:to>
      <xdr:col>24</xdr:col>
      <xdr:colOff>62865</xdr:colOff>
      <xdr:row>41</xdr:row>
      <xdr:rowOff>108857</xdr:rowOff>
    </xdr:to>
    <xdr:cxnSp macro="">
      <xdr:nvCxnSpPr>
        <xdr:cNvPr id="57" name="直線コネクタ 56"/>
        <xdr:cNvCxnSpPr/>
      </xdr:nvCxnSpPr>
      <xdr:spPr>
        <a:xfrm flipV="1">
          <a:off x="4177665" y="5514703"/>
          <a:ext cx="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112684</xdr:rowOff>
    </xdr:from>
    <xdr:ext cx="340478" cy="259045"/>
    <xdr:sp macro="" textlink="">
      <xdr:nvSpPr>
        <xdr:cNvPr id="58" name="【図書館】&#10;有形固定資産減価償却率最小値テキスト"/>
        <xdr:cNvSpPr txBox="1"/>
      </xdr:nvSpPr>
      <xdr:spPr>
        <a:xfrm>
          <a:off x="4216400" y="6881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108857</xdr:rowOff>
    </xdr:from>
    <xdr:to>
      <xdr:col>24</xdr:col>
      <xdr:colOff>152400</xdr:colOff>
      <xdr:row>41</xdr:row>
      <xdr:rowOff>108857</xdr:rowOff>
    </xdr:to>
    <xdr:cxnSp macro="">
      <xdr:nvCxnSpPr>
        <xdr:cNvPr id="59" name="直線コネクタ 58"/>
        <xdr:cNvCxnSpPr/>
      </xdr:nvCxnSpPr>
      <xdr:spPr>
        <a:xfrm>
          <a:off x="4108450" y="68779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13080</xdr:rowOff>
    </xdr:from>
    <xdr:ext cx="405111" cy="259045"/>
    <xdr:sp macro="" textlink="">
      <xdr:nvSpPr>
        <xdr:cNvPr id="60" name="【図書館】&#10;有形固定資産減価償却率最大値テキスト"/>
        <xdr:cNvSpPr txBox="1"/>
      </xdr:nvSpPr>
      <xdr:spPr>
        <a:xfrm>
          <a:off x="4216400" y="529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66403</xdr:rowOff>
    </xdr:from>
    <xdr:to>
      <xdr:col>24</xdr:col>
      <xdr:colOff>152400</xdr:colOff>
      <xdr:row>33</xdr:row>
      <xdr:rowOff>66403</xdr:rowOff>
    </xdr:to>
    <xdr:cxnSp macro="">
      <xdr:nvCxnSpPr>
        <xdr:cNvPr id="61" name="直線コネクタ 60"/>
        <xdr:cNvCxnSpPr/>
      </xdr:nvCxnSpPr>
      <xdr:spPr>
        <a:xfrm>
          <a:off x="4108450" y="55147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216400" y="6065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127500" y="62075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35197</xdr:rowOff>
    </xdr:from>
    <xdr:to>
      <xdr:col>20</xdr:col>
      <xdr:colOff>38100</xdr:colOff>
      <xdr:row>38</xdr:row>
      <xdr:rowOff>136797</xdr:rowOff>
    </xdr:to>
    <xdr:sp macro="" textlink="">
      <xdr:nvSpPr>
        <xdr:cNvPr id="64" name="フローチャート: 判断 63"/>
        <xdr:cNvSpPr/>
      </xdr:nvSpPr>
      <xdr:spPr>
        <a:xfrm>
          <a:off x="3384550" y="630899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58057</xdr:rowOff>
    </xdr:from>
    <xdr:to>
      <xdr:col>15</xdr:col>
      <xdr:colOff>101600</xdr:colOff>
      <xdr:row>38</xdr:row>
      <xdr:rowOff>159657</xdr:rowOff>
    </xdr:to>
    <xdr:sp macro="" textlink="">
      <xdr:nvSpPr>
        <xdr:cNvPr id="65" name="フローチャート: 判断 64"/>
        <xdr:cNvSpPr/>
      </xdr:nvSpPr>
      <xdr:spPr>
        <a:xfrm>
          <a:off x="2571750" y="633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90715</xdr:rowOff>
    </xdr:from>
    <xdr:to>
      <xdr:col>10</xdr:col>
      <xdr:colOff>165100</xdr:colOff>
      <xdr:row>39</xdr:row>
      <xdr:rowOff>20865</xdr:rowOff>
    </xdr:to>
    <xdr:sp macro="" textlink="">
      <xdr:nvSpPr>
        <xdr:cNvPr id="66" name="フローチャート: 判断 65"/>
        <xdr:cNvSpPr/>
      </xdr:nvSpPr>
      <xdr:spPr>
        <a:xfrm>
          <a:off x="1778000" y="6364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121739</xdr:rowOff>
    </xdr:from>
    <xdr:to>
      <xdr:col>24</xdr:col>
      <xdr:colOff>114300</xdr:colOff>
      <xdr:row>38</xdr:row>
      <xdr:rowOff>51888</xdr:rowOff>
    </xdr:to>
    <xdr:sp macro="" textlink="">
      <xdr:nvSpPr>
        <xdr:cNvPr id="72" name="楕円 71"/>
        <xdr:cNvSpPr/>
      </xdr:nvSpPr>
      <xdr:spPr>
        <a:xfrm>
          <a:off x="4127500" y="6230439"/>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100166</xdr:rowOff>
    </xdr:from>
    <xdr:ext cx="405111" cy="259045"/>
    <xdr:sp macro="" textlink="">
      <xdr:nvSpPr>
        <xdr:cNvPr id="73" name="【図書館】&#10;有形固定資産減価償却率該当値テキスト"/>
        <xdr:cNvSpPr txBox="1"/>
      </xdr:nvSpPr>
      <xdr:spPr>
        <a:xfrm>
          <a:off x="4216400" y="620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4" name="楕円 73"/>
        <xdr:cNvSpPr/>
      </xdr:nvSpPr>
      <xdr:spPr>
        <a:xfrm>
          <a:off x="3384550" y="6266361"/>
          <a:ext cx="8255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1088</xdr:rowOff>
    </xdr:from>
    <xdr:to>
      <xdr:col>24</xdr:col>
      <xdr:colOff>63500</xdr:colOff>
      <xdr:row>38</xdr:row>
      <xdr:rowOff>37012</xdr:rowOff>
    </xdr:to>
    <xdr:cxnSp macro="">
      <xdr:nvCxnSpPr>
        <xdr:cNvPr id="75" name="直線コネクタ 74"/>
        <xdr:cNvCxnSpPr/>
      </xdr:nvCxnSpPr>
      <xdr:spPr>
        <a:xfrm flipV="1">
          <a:off x="3429000" y="6274888"/>
          <a:ext cx="7493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20501</xdr:rowOff>
    </xdr:from>
    <xdr:to>
      <xdr:col>15</xdr:col>
      <xdr:colOff>101600</xdr:colOff>
      <xdr:row>38</xdr:row>
      <xdr:rowOff>122101</xdr:rowOff>
    </xdr:to>
    <xdr:sp macro="" textlink="">
      <xdr:nvSpPr>
        <xdr:cNvPr id="76" name="楕円 75"/>
        <xdr:cNvSpPr/>
      </xdr:nvSpPr>
      <xdr:spPr>
        <a:xfrm>
          <a:off x="2571750" y="629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37012</xdr:rowOff>
    </xdr:from>
    <xdr:to>
      <xdr:col>19</xdr:col>
      <xdr:colOff>177800</xdr:colOff>
      <xdr:row>38</xdr:row>
      <xdr:rowOff>71301</xdr:rowOff>
    </xdr:to>
    <xdr:cxnSp macro="">
      <xdr:nvCxnSpPr>
        <xdr:cNvPr id="77" name="直線コネクタ 76"/>
        <xdr:cNvCxnSpPr/>
      </xdr:nvCxnSpPr>
      <xdr:spPr>
        <a:xfrm flipV="1">
          <a:off x="2622550" y="6310812"/>
          <a:ext cx="8064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56424</xdr:rowOff>
    </xdr:from>
    <xdr:to>
      <xdr:col>10</xdr:col>
      <xdr:colOff>165100</xdr:colOff>
      <xdr:row>38</xdr:row>
      <xdr:rowOff>158024</xdr:rowOff>
    </xdr:to>
    <xdr:sp macro="" textlink="">
      <xdr:nvSpPr>
        <xdr:cNvPr id="78" name="楕円 77"/>
        <xdr:cNvSpPr/>
      </xdr:nvSpPr>
      <xdr:spPr>
        <a:xfrm>
          <a:off x="1778000" y="633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71301</xdr:rowOff>
    </xdr:from>
    <xdr:to>
      <xdr:col>15</xdr:col>
      <xdr:colOff>50800</xdr:colOff>
      <xdr:row>38</xdr:row>
      <xdr:rowOff>107224</xdr:rowOff>
    </xdr:to>
    <xdr:cxnSp macro="">
      <xdr:nvCxnSpPr>
        <xdr:cNvPr id="79" name="直線コネクタ 78"/>
        <xdr:cNvCxnSpPr/>
      </xdr:nvCxnSpPr>
      <xdr:spPr>
        <a:xfrm flipV="1">
          <a:off x="1828800" y="6345101"/>
          <a:ext cx="7937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127924</xdr:rowOff>
    </xdr:from>
    <xdr:ext cx="405111" cy="259045"/>
    <xdr:sp macro="" textlink="">
      <xdr:nvSpPr>
        <xdr:cNvPr id="80" name="n_1aveValue【図書館】&#10;有形固定資産減価償却率"/>
        <xdr:cNvSpPr txBox="1"/>
      </xdr:nvSpPr>
      <xdr:spPr>
        <a:xfrm>
          <a:off x="3239144" y="6401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150784</xdr:rowOff>
    </xdr:from>
    <xdr:ext cx="405111" cy="259045"/>
    <xdr:sp macro="" textlink="">
      <xdr:nvSpPr>
        <xdr:cNvPr id="81" name="n_2aveValue【図書館】&#10;有形固定資産減価償却率"/>
        <xdr:cNvSpPr txBox="1"/>
      </xdr:nvSpPr>
      <xdr:spPr>
        <a:xfrm>
          <a:off x="2439044" y="642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11992</xdr:rowOff>
    </xdr:from>
    <xdr:ext cx="405111" cy="259045"/>
    <xdr:sp macro="" textlink="">
      <xdr:nvSpPr>
        <xdr:cNvPr id="82" name="n_3aveValue【図書館】&#10;有形固定資産減価償却率"/>
        <xdr:cNvSpPr txBox="1"/>
      </xdr:nvSpPr>
      <xdr:spPr>
        <a:xfrm>
          <a:off x="1645294" y="645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104338</xdr:rowOff>
    </xdr:from>
    <xdr:ext cx="405111" cy="259045"/>
    <xdr:sp macro="" textlink="">
      <xdr:nvSpPr>
        <xdr:cNvPr id="83" name="n_1mainValue【図書館】&#10;有形固定資産減価償却率"/>
        <xdr:cNvSpPr txBox="1"/>
      </xdr:nvSpPr>
      <xdr:spPr>
        <a:xfrm>
          <a:off x="32391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138628</xdr:rowOff>
    </xdr:from>
    <xdr:ext cx="405111" cy="259045"/>
    <xdr:sp macro="" textlink="">
      <xdr:nvSpPr>
        <xdr:cNvPr id="84" name="n_2mainValue【図書館】&#10;有形固定資産減価償却率"/>
        <xdr:cNvSpPr txBox="1"/>
      </xdr:nvSpPr>
      <xdr:spPr>
        <a:xfrm>
          <a:off x="2439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3101</xdr:rowOff>
    </xdr:from>
    <xdr:ext cx="405111" cy="259045"/>
    <xdr:sp macro="" textlink="">
      <xdr:nvSpPr>
        <xdr:cNvPr id="85" name="n_3mainValue【図書館】&#10;有形固定資産減価償却率"/>
        <xdr:cNvSpPr txBox="1"/>
      </xdr:nvSpPr>
      <xdr:spPr>
        <a:xfrm>
          <a:off x="1645294" y="6111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107950</xdr:rowOff>
    </xdr:to>
    <xdr:cxnSp macro="">
      <xdr:nvCxnSpPr>
        <xdr:cNvPr id="109" name="直線コネクタ 108"/>
        <xdr:cNvCxnSpPr/>
      </xdr:nvCxnSpPr>
      <xdr:spPr>
        <a:xfrm flipV="1">
          <a:off x="9429115" y="54673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9467850"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9359900" y="687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2" name="【図書館】&#10;一人当たり面積最大値テキスト"/>
        <xdr:cNvSpPr txBox="1"/>
      </xdr:nvSpPr>
      <xdr:spPr>
        <a:xfrm>
          <a:off x="9467850" y="52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3" name="直線コネクタ 112"/>
        <xdr:cNvCxnSpPr/>
      </xdr:nvCxnSpPr>
      <xdr:spPr>
        <a:xfrm>
          <a:off x="9359900" y="546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946785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9398000" y="633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6" name="フローチャート: 判断 115"/>
        <xdr:cNvSpPr/>
      </xdr:nvSpPr>
      <xdr:spPr>
        <a:xfrm>
          <a:off x="8636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7" name="フローチャート: 判断 116"/>
        <xdr:cNvSpPr/>
      </xdr:nvSpPr>
      <xdr:spPr>
        <a:xfrm>
          <a:off x="7842250" y="6337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02945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127000</xdr:rowOff>
    </xdr:from>
    <xdr:to>
      <xdr:col>55</xdr:col>
      <xdr:colOff>50800</xdr:colOff>
      <xdr:row>35</xdr:row>
      <xdr:rowOff>57150</xdr:rowOff>
    </xdr:to>
    <xdr:sp macro="" textlink="">
      <xdr:nvSpPr>
        <xdr:cNvPr id="124" name="楕円 123"/>
        <xdr:cNvSpPr/>
      </xdr:nvSpPr>
      <xdr:spPr>
        <a:xfrm>
          <a:off x="9398000" y="5740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149877</xdr:rowOff>
    </xdr:from>
    <xdr:ext cx="469744" cy="259045"/>
    <xdr:sp macro="" textlink="">
      <xdr:nvSpPr>
        <xdr:cNvPr id="125" name="【図書館】&#10;一人当たり面積該当値テキスト"/>
        <xdr:cNvSpPr txBox="1"/>
      </xdr:nvSpPr>
      <xdr:spPr>
        <a:xfrm>
          <a:off x="9467850" y="559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139700</xdr:rowOff>
    </xdr:from>
    <xdr:to>
      <xdr:col>50</xdr:col>
      <xdr:colOff>165100</xdr:colOff>
      <xdr:row>35</xdr:row>
      <xdr:rowOff>69850</xdr:rowOff>
    </xdr:to>
    <xdr:sp macro="" textlink="">
      <xdr:nvSpPr>
        <xdr:cNvPr id="126" name="楕円 125"/>
        <xdr:cNvSpPr/>
      </xdr:nvSpPr>
      <xdr:spPr>
        <a:xfrm>
          <a:off x="8636000" y="5753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6350</xdr:rowOff>
    </xdr:from>
    <xdr:to>
      <xdr:col>55</xdr:col>
      <xdr:colOff>0</xdr:colOff>
      <xdr:row>35</xdr:row>
      <xdr:rowOff>19050</xdr:rowOff>
    </xdr:to>
    <xdr:cxnSp macro="">
      <xdr:nvCxnSpPr>
        <xdr:cNvPr id="127" name="直線コネクタ 126"/>
        <xdr:cNvCxnSpPr/>
      </xdr:nvCxnSpPr>
      <xdr:spPr>
        <a:xfrm flipV="1">
          <a:off x="8686800" y="5784850"/>
          <a:ext cx="7429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28" name="楕円 127"/>
        <xdr:cNvSpPr/>
      </xdr:nvSpPr>
      <xdr:spPr>
        <a:xfrm>
          <a:off x="7842250" y="5753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19050</xdr:rowOff>
    </xdr:from>
    <xdr:to>
      <xdr:col>50</xdr:col>
      <xdr:colOff>114300</xdr:colOff>
      <xdr:row>35</xdr:row>
      <xdr:rowOff>19050</xdr:rowOff>
    </xdr:to>
    <xdr:cxnSp macro="">
      <xdr:nvCxnSpPr>
        <xdr:cNvPr id="129" name="直線コネクタ 128"/>
        <xdr:cNvCxnSpPr/>
      </xdr:nvCxnSpPr>
      <xdr:spPr>
        <a:xfrm>
          <a:off x="7886700" y="5797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139700</xdr:rowOff>
    </xdr:from>
    <xdr:to>
      <xdr:col>41</xdr:col>
      <xdr:colOff>101600</xdr:colOff>
      <xdr:row>35</xdr:row>
      <xdr:rowOff>69850</xdr:rowOff>
    </xdr:to>
    <xdr:sp macro="" textlink="">
      <xdr:nvSpPr>
        <xdr:cNvPr id="130" name="楕円 129"/>
        <xdr:cNvSpPr/>
      </xdr:nvSpPr>
      <xdr:spPr>
        <a:xfrm>
          <a:off x="7029450" y="5753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19050</xdr:rowOff>
    </xdr:from>
    <xdr:to>
      <xdr:col>45</xdr:col>
      <xdr:colOff>177800</xdr:colOff>
      <xdr:row>35</xdr:row>
      <xdr:rowOff>19050</xdr:rowOff>
    </xdr:to>
    <xdr:cxnSp macro="">
      <xdr:nvCxnSpPr>
        <xdr:cNvPr id="131" name="直線コネクタ 130"/>
        <xdr:cNvCxnSpPr/>
      </xdr:nvCxnSpPr>
      <xdr:spPr>
        <a:xfrm>
          <a:off x="7080250" y="57975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143527</xdr:rowOff>
    </xdr:from>
    <xdr:ext cx="469744" cy="259045"/>
    <xdr:sp macro="" textlink="">
      <xdr:nvSpPr>
        <xdr:cNvPr id="132" name="n_1aveValue【図書館】&#10;一人当たり面積"/>
        <xdr:cNvSpPr txBox="1"/>
      </xdr:nvSpPr>
      <xdr:spPr>
        <a:xfrm>
          <a:off x="845827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3" name="n_2aveValue【図書館】&#10;一人当たり面積"/>
        <xdr:cNvSpPr txBox="1"/>
      </xdr:nvSpPr>
      <xdr:spPr>
        <a:xfrm>
          <a:off x="76772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4" name="n_3aveValue【図書館】&#10;一人当たり面積"/>
        <xdr:cNvSpPr txBox="1"/>
      </xdr:nvSpPr>
      <xdr:spPr>
        <a:xfrm>
          <a:off x="6864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86377</xdr:rowOff>
    </xdr:from>
    <xdr:ext cx="469744" cy="259045"/>
    <xdr:sp macro="" textlink="">
      <xdr:nvSpPr>
        <xdr:cNvPr id="135" name="n_1mainValue【図書館】&#10;一人当たり面積"/>
        <xdr:cNvSpPr txBox="1"/>
      </xdr:nvSpPr>
      <xdr:spPr>
        <a:xfrm>
          <a:off x="8458277"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36" name="n_2mainValue【図書館】&#10;一人当たり面積"/>
        <xdr:cNvSpPr txBox="1"/>
      </xdr:nvSpPr>
      <xdr:spPr>
        <a:xfrm>
          <a:off x="7677227"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86377</xdr:rowOff>
    </xdr:from>
    <xdr:ext cx="469744" cy="259045"/>
    <xdr:sp macro="" textlink="">
      <xdr:nvSpPr>
        <xdr:cNvPr id="137" name="n_3mainValue【図書館】&#10;一人当たり面積"/>
        <xdr:cNvSpPr txBox="1"/>
      </xdr:nvSpPr>
      <xdr:spPr>
        <a:xfrm>
          <a:off x="6864427"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6858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38496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6858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398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6858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398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6858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398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6858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398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6858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757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42454</xdr:rowOff>
    </xdr:from>
    <xdr:to>
      <xdr:col>24</xdr:col>
      <xdr:colOff>62865</xdr:colOff>
      <xdr:row>64</xdr:row>
      <xdr:rowOff>66947</xdr:rowOff>
    </xdr:to>
    <xdr:cxnSp macro="">
      <xdr:nvCxnSpPr>
        <xdr:cNvPr id="163" name="直線コネクタ 162"/>
        <xdr:cNvCxnSpPr/>
      </xdr:nvCxnSpPr>
      <xdr:spPr>
        <a:xfrm flipV="1">
          <a:off x="4177665" y="9122954"/>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70774</xdr:rowOff>
    </xdr:from>
    <xdr:ext cx="340478" cy="259045"/>
    <xdr:sp macro="" textlink="">
      <xdr:nvSpPr>
        <xdr:cNvPr id="164" name="【体育館・プール】&#10;有形固定資産減価償却率最小値テキスト"/>
        <xdr:cNvSpPr txBox="1"/>
      </xdr:nvSpPr>
      <xdr:spPr>
        <a:xfrm>
          <a:off x="4216400" y="106371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66947</xdr:rowOff>
    </xdr:from>
    <xdr:to>
      <xdr:col>24</xdr:col>
      <xdr:colOff>152400</xdr:colOff>
      <xdr:row>64</xdr:row>
      <xdr:rowOff>66947</xdr:rowOff>
    </xdr:to>
    <xdr:cxnSp macro="">
      <xdr:nvCxnSpPr>
        <xdr:cNvPr id="165" name="直線コネクタ 164"/>
        <xdr:cNvCxnSpPr/>
      </xdr:nvCxnSpPr>
      <xdr:spPr>
        <a:xfrm>
          <a:off x="4108450" y="106333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160581</xdr:rowOff>
    </xdr:from>
    <xdr:ext cx="405111" cy="259045"/>
    <xdr:sp macro="" textlink="">
      <xdr:nvSpPr>
        <xdr:cNvPr id="166" name="【体育館・プール】&#10;有形固定資産減価償却率最大値テキスト"/>
        <xdr:cNvSpPr txBox="1"/>
      </xdr:nvSpPr>
      <xdr:spPr>
        <a:xfrm>
          <a:off x="4216400" y="891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42454</xdr:rowOff>
    </xdr:from>
    <xdr:to>
      <xdr:col>24</xdr:col>
      <xdr:colOff>152400</xdr:colOff>
      <xdr:row>55</xdr:row>
      <xdr:rowOff>42454</xdr:rowOff>
    </xdr:to>
    <xdr:cxnSp macro="">
      <xdr:nvCxnSpPr>
        <xdr:cNvPr id="167" name="直線コネクタ 166"/>
        <xdr:cNvCxnSpPr/>
      </xdr:nvCxnSpPr>
      <xdr:spPr>
        <a:xfrm>
          <a:off x="4108450" y="91229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68" name="【体育館・プール】&#10;有形固定資産減価償却率平均値テキスト"/>
        <xdr:cNvSpPr txBox="1"/>
      </xdr:nvSpPr>
      <xdr:spPr>
        <a:xfrm>
          <a:off x="4216400" y="9617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69" name="フローチャート: 判断 168"/>
        <xdr:cNvSpPr/>
      </xdr:nvSpPr>
      <xdr:spPr>
        <a:xfrm>
          <a:off x="41275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0" name="フローチャート: 判断 169"/>
        <xdr:cNvSpPr/>
      </xdr:nvSpPr>
      <xdr:spPr>
        <a:xfrm>
          <a:off x="3384550" y="9696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123916</xdr:rowOff>
    </xdr:from>
    <xdr:to>
      <xdr:col>15</xdr:col>
      <xdr:colOff>101600</xdr:colOff>
      <xdr:row>59</xdr:row>
      <xdr:rowOff>54066</xdr:rowOff>
    </xdr:to>
    <xdr:sp macro="" textlink="">
      <xdr:nvSpPr>
        <xdr:cNvPr id="171" name="フローチャート: 判断 170"/>
        <xdr:cNvSpPr/>
      </xdr:nvSpPr>
      <xdr:spPr>
        <a:xfrm>
          <a:off x="2571750" y="96997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150041</xdr:rowOff>
    </xdr:from>
    <xdr:to>
      <xdr:col>10</xdr:col>
      <xdr:colOff>165100</xdr:colOff>
      <xdr:row>59</xdr:row>
      <xdr:rowOff>80191</xdr:rowOff>
    </xdr:to>
    <xdr:sp macro="" textlink="">
      <xdr:nvSpPr>
        <xdr:cNvPr id="172" name="フローチャート: 判断 171"/>
        <xdr:cNvSpPr/>
      </xdr:nvSpPr>
      <xdr:spPr>
        <a:xfrm>
          <a:off x="1778000" y="972584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133713</xdr:rowOff>
    </xdr:from>
    <xdr:to>
      <xdr:col>24</xdr:col>
      <xdr:colOff>114300</xdr:colOff>
      <xdr:row>58</xdr:row>
      <xdr:rowOff>63863</xdr:rowOff>
    </xdr:to>
    <xdr:sp macro="" textlink="">
      <xdr:nvSpPr>
        <xdr:cNvPr id="178" name="楕円 177"/>
        <xdr:cNvSpPr/>
      </xdr:nvSpPr>
      <xdr:spPr>
        <a:xfrm>
          <a:off x="4127500" y="95444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156590</xdr:rowOff>
    </xdr:from>
    <xdr:ext cx="405111" cy="259045"/>
    <xdr:sp macro="" textlink="">
      <xdr:nvSpPr>
        <xdr:cNvPr id="179" name="【体育館・プール】&#10;有形固定資産減価償却率該当値テキスト"/>
        <xdr:cNvSpPr txBox="1"/>
      </xdr:nvSpPr>
      <xdr:spPr>
        <a:xfrm>
          <a:off x="4216400" y="940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163104</xdr:rowOff>
    </xdr:from>
    <xdr:to>
      <xdr:col>20</xdr:col>
      <xdr:colOff>38100</xdr:colOff>
      <xdr:row>58</xdr:row>
      <xdr:rowOff>93254</xdr:rowOff>
    </xdr:to>
    <xdr:sp macro="" textlink="">
      <xdr:nvSpPr>
        <xdr:cNvPr id="180" name="楕円 179"/>
        <xdr:cNvSpPr/>
      </xdr:nvSpPr>
      <xdr:spPr>
        <a:xfrm>
          <a:off x="3384550" y="95738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13063</xdr:rowOff>
    </xdr:from>
    <xdr:to>
      <xdr:col>24</xdr:col>
      <xdr:colOff>63500</xdr:colOff>
      <xdr:row>58</xdr:row>
      <xdr:rowOff>42454</xdr:rowOff>
    </xdr:to>
    <xdr:cxnSp macro="">
      <xdr:nvCxnSpPr>
        <xdr:cNvPr id="181" name="直線コネクタ 180"/>
        <xdr:cNvCxnSpPr/>
      </xdr:nvCxnSpPr>
      <xdr:spPr>
        <a:xfrm flipV="1">
          <a:off x="3429000" y="9588863"/>
          <a:ext cx="7493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24312</xdr:rowOff>
    </xdr:from>
    <xdr:to>
      <xdr:col>15</xdr:col>
      <xdr:colOff>101600</xdr:colOff>
      <xdr:row>58</xdr:row>
      <xdr:rowOff>125912</xdr:rowOff>
    </xdr:to>
    <xdr:sp macro="" textlink="">
      <xdr:nvSpPr>
        <xdr:cNvPr id="182" name="楕円 181"/>
        <xdr:cNvSpPr/>
      </xdr:nvSpPr>
      <xdr:spPr>
        <a:xfrm>
          <a:off x="2571750" y="960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42454</xdr:rowOff>
    </xdr:from>
    <xdr:to>
      <xdr:col>19</xdr:col>
      <xdr:colOff>177800</xdr:colOff>
      <xdr:row>58</xdr:row>
      <xdr:rowOff>75112</xdr:rowOff>
    </xdr:to>
    <xdr:cxnSp macro="">
      <xdr:nvCxnSpPr>
        <xdr:cNvPr id="183" name="直線コネクタ 182"/>
        <xdr:cNvCxnSpPr/>
      </xdr:nvCxnSpPr>
      <xdr:spPr>
        <a:xfrm flipV="1">
          <a:off x="2622550" y="9618254"/>
          <a:ext cx="8064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169635</xdr:rowOff>
    </xdr:from>
    <xdr:to>
      <xdr:col>10</xdr:col>
      <xdr:colOff>165100</xdr:colOff>
      <xdr:row>58</xdr:row>
      <xdr:rowOff>99785</xdr:rowOff>
    </xdr:to>
    <xdr:sp macro="" textlink="">
      <xdr:nvSpPr>
        <xdr:cNvPr id="184" name="楕円 183"/>
        <xdr:cNvSpPr/>
      </xdr:nvSpPr>
      <xdr:spPr>
        <a:xfrm>
          <a:off x="177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48985</xdr:rowOff>
    </xdr:from>
    <xdr:to>
      <xdr:col>15</xdr:col>
      <xdr:colOff>50800</xdr:colOff>
      <xdr:row>58</xdr:row>
      <xdr:rowOff>75112</xdr:rowOff>
    </xdr:to>
    <xdr:cxnSp macro="">
      <xdr:nvCxnSpPr>
        <xdr:cNvPr id="185" name="直線コネクタ 184"/>
        <xdr:cNvCxnSpPr/>
      </xdr:nvCxnSpPr>
      <xdr:spPr>
        <a:xfrm>
          <a:off x="1828800" y="9624785"/>
          <a:ext cx="79375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41927</xdr:rowOff>
    </xdr:from>
    <xdr:ext cx="405111" cy="259045"/>
    <xdr:sp macro="" textlink="">
      <xdr:nvSpPr>
        <xdr:cNvPr id="186" name="n_1aveValue【体育館・プール】&#10;有形固定資産減価償却率"/>
        <xdr:cNvSpPr txBox="1"/>
      </xdr:nvSpPr>
      <xdr:spPr>
        <a:xfrm>
          <a:off x="32391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45193</xdr:rowOff>
    </xdr:from>
    <xdr:ext cx="405111" cy="259045"/>
    <xdr:sp macro="" textlink="">
      <xdr:nvSpPr>
        <xdr:cNvPr id="187" name="n_2aveValue【体育館・プール】&#10;有形固定資産減価償却率"/>
        <xdr:cNvSpPr txBox="1"/>
      </xdr:nvSpPr>
      <xdr:spPr>
        <a:xfrm>
          <a:off x="2439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71318</xdr:rowOff>
    </xdr:from>
    <xdr:ext cx="405111" cy="259045"/>
    <xdr:sp macro="" textlink="">
      <xdr:nvSpPr>
        <xdr:cNvPr id="188" name="n_3aveValue【体育館・プール】&#10;有形固定資産減価償却率"/>
        <xdr:cNvSpPr txBox="1"/>
      </xdr:nvSpPr>
      <xdr:spPr>
        <a:xfrm>
          <a:off x="164529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109781</xdr:rowOff>
    </xdr:from>
    <xdr:ext cx="405111" cy="259045"/>
    <xdr:sp macro="" textlink="">
      <xdr:nvSpPr>
        <xdr:cNvPr id="189" name="n_1mainValue【体育館・プール】&#10;有形固定資産減価償却率"/>
        <xdr:cNvSpPr txBox="1"/>
      </xdr:nvSpPr>
      <xdr:spPr>
        <a:xfrm>
          <a:off x="3239144" y="9355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142439</xdr:rowOff>
    </xdr:from>
    <xdr:ext cx="405111" cy="259045"/>
    <xdr:sp macro="" textlink="">
      <xdr:nvSpPr>
        <xdr:cNvPr id="190" name="n_2mainValue【体育館・プール】&#10;有形固定資産減価償却率"/>
        <xdr:cNvSpPr txBox="1"/>
      </xdr:nvSpPr>
      <xdr:spPr>
        <a:xfrm>
          <a:off x="2439044" y="9388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116312</xdr:rowOff>
    </xdr:from>
    <xdr:ext cx="405111" cy="259045"/>
    <xdr:sp macro="" textlink="">
      <xdr:nvSpPr>
        <xdr:cNvPr id="191" name="n_3mainValue【体育館・プール】&#10;有形固定資産減価償却率"/>
        <xdr:cNvSpPr txBox="1"/>
      </xdr:nvSpPr>
      <xdr:spPr>
        <a:xfrm>
          <a:off x="1645294" y="936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3" name="テキスト ボックス 202"/>
        <xdr:cNvSpPr txBox="1"/>
      </xdr:nvSpPr>
      <xdr:spPr>
        <a:xfrm>
          <a:off x="55272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5" name="テキスト ボックス 204"/>
        <xdr:cNvSpPr txBox="1"/>
      </xdr:nvSpPr>
      <xdr:spPr>
        <a:xfrm>
          <a:off x="552722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9" name="テキスト ボックス 208"/>
        <xdr:cNvSpPr txBox="1"/>
      </xdr:nvSpPr>
      <xdr:spPr>
        <a:xfrm>
          <a:off x="552722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1" name="テキスト ボックス 210"/>
        <xdr:cNvSpPr txBox="1"/>
      </xdr:nvSpPr>
      <xdr:spPr>
        <a:xfrm>
          <a:off x="55272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168021</xdr:rowOff>
    </xdr:from>
    <xdr:to>
      <xdr:col>54</xdr:col>
      <xdr:colOff>189865</xdr:colOff>
      <xdr:row>64</xdr:row>
      <xdr:rowOff>66294</xdr:rowOff>
    </xdr:to>
    <xdr:cxnSp macro="">
      <xdr:nvCxnSpPr>
        <xdr:cNvPr id="215" name="直線コネクタ 214"/>
        <xdr:cNvCxnSpPr/>
      </xdr:nvCxnSpPr>
      <xdr:spPr>
        <a:xfrm flipV="1">
          <a:off x="9429115" y="9083421"/>
          <a:ext cx="0" cy="154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70121</xdr:rowOff>
    </xdr:from>
    <xdr:ext cx="469744" cy="259045"/>
    <xdr:sp macro="" textlink="">
      <xdr:nvSpPr>
        <xdr:cNvPr id="216" name="【体育館・プール】&#10;一人当たり面積最小値テキスト"/>
        <xdr:cNvSpPr txBox="1"/>
      </xdr:nvSpPr>
      <xdr:spPr>
        <a:xfrm>
          <a:off x="9467850" y="1063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66294</xdr:rowOff>
    </xdr:from>
    <xdr:to>
      <xdr:col>55</xdr:col>
      <xdr:colOff>88900</xdr:colOff>
      <xdr:row>64</xdr:row>
      <xdr:rowOff>66294</xdr:rowOff>
    </xdr:to>
    <xdr:cxnSp macro="">
      <xdr:nvCxnSpPr>
        <xdr:cNvPr id="217" name="直線コネクタ 216"/>
        <xdr:cNvCxnSpPr/>
      </xdr:nvCxnSpPr>
      <xdr:spPr>
        <a:xfrm>
          <a:off x="9359900" y="106326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114698</xdr:rowOff>
    </xdr:from>
    <xdr:ext cx="469744" cy="259045"/>
    <xdr:sp macro="" textlink="">
      <xdr:nvSpPr>
        <xdr:cNvPr id="218" name="【体育館・プール】&#10;一人当たり面積最大値テキスト"/>
        <xdr:cNvSpPr txBox="1"/>
      </xdr:nvSpPr>
      <xdr:spPr>
        <a:xfrm>
          <a:off x="9467850" y="886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168021</xdr:rowOff>
    </xdr:from>
    <xdr:to>
      <xdr:col>55</xdr:col>
      <xdr:colOff>88900</xdr:colOff>
      <xdr:row>54</xdr:row>
      <xdr:rowOff>168021</xdr:rowOff>
    </xdr:to>
    <xdr:cxnSp macro="">
      <xdr:nvCxnSpPr>
        <xdr:cNvPr id="219" name="直線コネクタ 218"/>
        <xdr:cNvCxnSpPr/>
      </xdr:nvCxnSpPr>
      <xdr:spPr>
        <a:xfrm>
          <a:off x="9359900" y="90834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129049</xdr:rowOff>
    </xdr:from>
    <xdr:ext cx="469744" cy="259045"/>
    <xdr:sp macro="" textlink="">
      <xdr:nvSpPr>
        <xdr:cNvPr id="220" name="【体育館・プール】&#10;一人当たり面積平均値テキスト"/>
        <xdr:cNvSpPr txBox="1"/>
      </xdr:nvSpPr>
      <xdr:spPr>
        <a:xfrm>
          <a:off x="9467850" y="1036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106172</xdr:rowOff>
    </xdr:from>
    <xdr:to>
      <xdr:col>55</xdr:col>
      <xdr:colOff>50800</xdr:colOff>
      <xdr:row>64</xdr:row>
      <xdr:rowOff>36322</xdr:rowOff>
    </xdr:to>
    <xdr:sp macro="" textlink="">
      <xdr:nvSpPr>
        <xdr:cNvPr id="221" name="フローチャート: 判断 220"/>
        <xdr:cNvSpPr/>
      </xdr:nvSpPr>
      <xdr:spPr>
        <a:xfrm>
          <a:off x="9398000" y="105074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109601</xdr:rowOff>
    </xdr:from>
    <xdr:to>
      <xdr:col>50</xdr:col>
      <xdr:colOff>165100</xdr:colOff>
      <xdr:row>64</xdr:row>
      <xdr:rowOff>39751</xdr:rowOff>
    </xdr:to>
    <xdr:sp macro="" textlink="">
      <xdr:nvSpPr>
        <xdr:cNvPr id="222" name="フローチャート: 判断 221"/>
        <xdr:cNvSpPr/>
      </xdr:nvSpPr>
      <xdr:spPr>
        <a:xfrm>
          <a:off x="8636000" y="105109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131699</xdr:rowOff>
    </xdr:from>
    <xdr:to>
      <xdr:col>46</xdr:col>
      <xdr:colOff>38100</xdr:colOff>
      <xdr:row>64</xdr:row>
      <xdr:rowOff>61849</xdr:rowOff>
    </xdr:to>
    <xdr:sp macro="" textlink="">
      <xdr:nvSpPr>
        <xdr:cNvPr id="223" name="フローチャート: 判断 222"/>
        <xdr:cNvSpPr/>
      </xdr:nvSpPr>
      <xdr:spPr>
        <a:xfrm>
          <a:off x="7842250" y="105329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127127</xdr:rowOff>
    </xdr:from>
    <xdr:to>
      <xdr:col>41</xdr:col>
      <xdr:colOff>101600</xdr:colOff>
      <xdr:row>64</xdr:row>
      <xdr:rowOff>57277</xdr:rowOff>
    </xdr:to>
    <xdr:sp macro="" textlink="">
      <xdr:nvSpPr>
        <xdr:cNvPr id="224" name="フローチャート: 判断 223"/>
        <xdr:cNvSpPr/>
      </xdr:nvSpPr>
      <xdr:spPr>
        <a:xfrm>
          <a:off x="7029450" y="105284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136652</xdr:rowOff>
    </xdr:from>
    <xdr:to>
      <xdr:col>55</xdr:col>
      <xdr:colOff>50800</xdr:colOff>
      <xdr:row>64</xdr:row>
      <xdr:rowOff>66802</xdr:rowOff>
    </xdr:to>
    <xdr:sp macro="" textlink="">
      <xdr:nvSpPr>
        <xdr:cNvPr id="230" name="楕円 229"/>
        <xdr:cNvSpPr/>
      </xdr:nvSpPr>
      <xdr:spPr>
        <a:xfrm>
          <a:off x="9398000" y="105379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84599</xdr:rowOff>
    </xdr:from>
    <xdr:ext cx="469744" cy="259045"/>
    <xdr:sp macro="" textlink="">
      <xdr:nvSpPr>
        <xdr:cNvPr id="231" name="【体育館・プール】&#10;一人当たり面積該当値テキスト"/>
        <xdr:cNvSpPr txBox="1"/>
      </xdr:nvSpPr>
      <xdr:spPr>
        <a:xfrm>
          <a:off x="9467850" y="1048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137033</xdr:rowOff>
    </xdr:from>
    <xdr:to>
      <xdr:col>50</xdr:col>
      <xdr:colOff>165100</xdr:colOff>
      <xdr:row>64</xdr:row>
      <xdr:rowOff>67183</xdr:rowOff>
    </xdr:to>
    <xdr:sp macro="" textlink="">
      <xdr:nvSpPr>
        <xdr:cNvPr id="232" name="楕円 231"/>
        <xdr:cNvSpPr/>
      </xdr:nvSpPr>
      <xdr:spPr>
        <a:xfrm>
          <a:off x="8636000" y="105383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16002</xdr:rowOff>
    </xdr:from>
    <xdr:to>
      <xdr:col>55</xdr:col>
      <xdr:colOff>0</xdr:colOff>
      <xdr:row>64</xdr:row>
      <xdr:rowOff>16383</xdr:rowOff>
    </xdr:to>
    <xdr:cxnSp macro="">
      <xdr:nvCxnSpPr>
        <xdr:cNvPr id="233" name="直線コネクタ 232"/>
        <xdr:cNvCxnSpPr/>
      </xdr:nvCxnSpPr>
      <xdr:spPr>
        <a:xfrm flipV="1">
          <a:off x="8686800" y="10582402"/>
          <a:ext cx="7429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137033</xdr:rowOff>
    </xdr:from>
    <xdr:to>
      <xdr:col>46</xdr:col>
      <xdr:colOff>38100</xdr:colOff>
      <xdr:row>64</xdr:row>
      <xdr:rowOff>67183</xdr:rowOff>
    </xdr:to>
    <xdr:sp macro="" textlink="">
      <xdr:nvSpPr>
        <xdr:cNvPr id="234" name="楕円 233"/>
        <xdr:cNvSpPr/>
      </xdr:nvSpPr>
      <xdr:spPr>
        <a:xfrm>
          <a:off x="7842250" y="105383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16383</xdr:rowOff>
    </xdr:from>
    <xdr:to>
      <xdr:col>50</xdr:col>
      <xdr:colOff>114300</xdr:colOff>
      <xdr:row>64</xdr:row>
      <xdr:rowOff>16383</xdr:rowOff>
    </xdr:to>
    <xdr:cxnSp macro="">
      <xdr:nvCxnSpPr>
        <xdr:cNvPr id="235" name="直線コネクタ 234"/>
        <xdr:cNvCxnSpPr/>
      </xdr:nvCxnSpPr>
      <xdr:spPr>
        <a:xfrm>
          <a:off x="7886700" y="1058278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136652</xdr:rowOff>
    </xdr:from>
    <xdr:to>
      <xdr:col>41</xdr:col>
      <xdr:colOff>101600</xdr:colOff>
      <xdr:row>64</xdr:row>
      <xdr:rowOff>66802</xdr:rowOff>
    </xdr:to>
    <xdr:sp macro="" textlink="">
      <xdr:nvSpPr>
        <xdr:cNvPr id="236" name="楕円 235"/>
        <xdr:cNvSpPr/>
      </xdr:nvSpPr>
      <xdr:spPr>
        <a:xfrm>
          <a:off x="7029450" y="105379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16002</xdr:rowOff>
    </xdr:from>
    <xdr:to>
      <xdr:col>45</xdr:col>
      <xdr:colOff>177800</xdr:colOff>
      <xdr:row>64</xdr:row>
      <xdr:rowOff>16383</xdr:rowOff>
    </xdr:to>
    <xdr:cxnSp macro="">
      <xdr:nvCxnSpPr>
        <xdr:cNvPr id="237" name="直線コネクタ 236"/>
        <xdr:cNvCxnSpPr/>
      </xdr:nvCxnSpPr>
      <xdr:spPr>
        <a:xfrm>
          <a:off x="7080250" y="10582402"/>
          <a:ext cx="80645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56278</xdr:rowOff>
    </xdr:from>
    <xdr:ext cx="469744" cy="259045"/>
    <xdr:sp macro="" textlink="">
      <xdr:nvSpPr>
        <xdr:cNvPr id="238" name="n_1aveValue【体育館・プール】&#10;一人当たり面積"/>
        <xdr:cNvSpPr txBox="1"/>
      </xdr:nvSpPr>
      <xdr:spPr>
        <a:xfrm>
          <a:off x="8458277" y="10292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78376</xdr:rowOff>
    </xdr:from>
    <xdr:ext cx="469744" cy="259045"/>
    <xdr:sp macro="" textlink="">
      <xdr:nvSpPr>
        <xdr:cNvPr id="239" name="n_2aveValue【体育館・プール】&#10;一人当たり面積"/>
        <xdr:cNvSpPr txBox="1"/>
      </xdr:nvSpPr>
      <xdr:spPr>
        <a:xfrm>
          <a:off x="7677227" y="10314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73804</xdr:rowOff>
    </xdr:from>
    <xdr:ext cx="469744" cy="259045"/>
    <xdr:sp macro="" textlink="">
      <xdr:nvSpPr>
        <xdr:cNvPr id="240" name="n_3aveValue【体育館・プール】&#10;一人当たり面積"/>
        <xdr:cNvSpPr txBox="1"/>
      </xdr:nvSpPr>
      <xdr:spPr>
        <a:xfrm>
          <a:off x="6864427" y="1031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58310</xdr:rowOff>
    </xdr:from>
    <xdr:ext cx="469744" cy="259045"/>
    <xdr:sp macro="" textlink="">
      <xdr:nvSpPr>
        <xdr:cNvPr id="241" name="n_1mainValue【体育館・プール】&#10;一人当たり面積"/>
        <xdr:cNvSpPr txBox="1"/>
      </xdr:nvSpPr>
      <xdr:spPr>
        <a:xfrm>
          <a:off x="8458277" y="1062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58310</xdr:rowOff>
    </xdr:from>
    <xdr:ext cx="469744" cy="259045"/>
    <xdr:sp macro="" textlink="">
      <xdr:nvSpPr>
        <xdr:cNvPr id="242" name="n_2mainValue【体育館・プール】&#10;一人当たり面積"/>
        <xdr:cNvSpPr txBox="1"/>
      </xdr:nvSpPr>
      <xdr:spPr>
        <a:xfrm>
          <a:off x="7677227" y="1062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57929</xdr:rowOff>
    </xdr:from>
    <xdr:ext cx="469744" cy="259045"/>
    <xdr:sp macro="" textlink="">
      <xdr:nvSpPr>
        <xdr:cNvPr id="243" name="n_3mainValue【体育館・プール】&#10;一人当たり面積"/>
        <xdr:cNvSpPr txBox="1"/>
      </xdr:nvSpPr>
      <xdr:spPr>
        <a:xfrm>
          <a:off x="6864427" y="1062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38496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757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9525</xdr:rowOff>
    </xdr:to>
    <xdr:cxnSp macro="">
      <xdr:nvCxnSpPr>
        <xdr:cNvPr id="268" name="直線コネクタ 267"/>
        <xdr:cNvCxnSpPr/>
      </xdr:nvCxnSpPr>
      <xdr:spPr>
        <a:xfrm flipV="1">
          <a:off x="4177665" y="1285557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13352</xdr:rowOff>
    </xdr:from>
    <xdr:ext cx="405111" cy="259045"/>
    <xdr:sp macro="" textlink="">
      <xdr:nvSpPr>
        <xdr:cNvPr id="269" name="【福祉施設】&#10;有形固定資産減価償却率最小値テキスト"/>
        <xdr:cNvSpPr txBox="1"/>
      </xdr:nvSpPr>
      <xdr:spPr>
        <a:xfrm>
          <a:off x="4216400" y="1421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xdr:rowOff>
    </xdr:from>
    <xdr:to>
      <xdr:col>24</xdr:col>
      <xdr:colOff>152400</xdr:colOff>
      <xdr:row>86</xdr:row>
      <xdr:rowOff>9525</xdr:rowOff>
    </xdr:to>
    <xdr:cxnSp macro="">
      <xdr:nvCxnSpPr>
        <xdr:cNvPr id="270" name="直線コネクタ 269"/>
        <xdr:cNvCxnSpPr/>
      </xdr:nvCxnSpPr>
      <xdr:spPr>
        <a:xfrm>
          <a:off x="4108450" y="14208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71" name="【福祉施設】&#10;有形固定資産減価償却率最大値テキスト"/>
        <xdr:cNvSpPr txBox="1"/>
      </xdr:nvSpPr>
      <xdr:spPr>
        <a:xfrm>
          <a:off x="4216400" y="1263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72" name="直線コネクタ 271"/>
        <xdr:cNvCxnSpPr/>
      </xdr:nvCxnSpPr>
      <xdr:spPr>
        <a:xfrm>
          <a:off x="4108450" y="12855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36213</xdr:rowOff>
    </xdr:from>
    <xdr:ext cx="405111" cy="259045"/>
    <xdr:sp macro="" textlink="">
      <xdr:nvSpPr>
        <xdr:cNvPr id="273" name="【福祉施設】&#10;有形固定資産減価償却率平均値テキスト"/>
        <xdr:cNvSpPr txBox="1"/>
      </xdr:nvSpPr>
      <xdr:spPr>
        <a:xfrm>
          <a:off x="4216400" y="13574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274" name="フローチャート: 判断 273"/>
        <xdr:cNvSpPr/>
      </xdr:nvSpPr>
      <xdr:spPr>
        <a:xfrm>
          <a:off x="4127500" y="1359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75" name="フローチャート: 判断 274"/>
        <xdr:cNvSpPr/>
      </xdr:nvSpPr>
      <xdr:spPr>
        <a:xfrm>
          <a:off x="3384550" y="13639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74930</xdr:rowOff>
    </xdr:from>
    <xdr:to>
      <xdr:col>15</xdr:col>
      <xdr:colOff>101600</xdr:colOff>
      <xdr:row>83</xdr:row>
      <xdr:rowOff>5080</xdr:rowOff>
    </xdr:to>
    <xdr:sp macro="" textlink="">
      <xdr:nvSpPr>
        <xdr:cNvPr id="276" name="フローチャート: 判断 275"/>
        <xdr:cNvSpPr/>
      </xdr:nvSpPr>
      <xdr:spPr>
        <a:xfrm>
          <a:off x="2571750" y="13613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7" name="フローチャート: 判断 276"/>
        <xdr:cNvSpPr/>
      </xdr:nvSpPr>
      <xdr:spPr>
        <a:xfrm>
          <a:off x="1778000" y="1370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114936</xdr:rowOff>
    </xdr:from>
    <xdr:to>
      <xdr:col>24</xdr:col>
      <xdr:colOff>114300</xdr:colOff>
      <xdr:row>81</xdr:row>
      <xdr:rowOff>45086</xdr:rowOff>
    </xdr:to>
    <xdr:sp macro="" textlink="">
      <xdr:nvSpPr>
        <xdr:cNvPr id="283" name="楕円 282"/>
        <xdr:cNvSpPr/>
      </xdr:nvSpPr>
      <xdr:spPr>
        <a:xfrm>
          <a:off x="4127500" y="133229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137813</xdr:rowOff>
    </xdr:from>
    <xdr:ext cx="405111" cy="259045"/>
    <xdr:sp macro="" textlink="">
      <xdr:nvSpPr>
        <xdr:cNvPr id="284" name="【福祉施設】&#10;有形固定資産減価償却率該当値テキスト"/>
        <xdr:cNvSpPr txBox="1"/>
      </xdr:nvSpPr>
      <xdr:spPr>
        <a:xfrm>
          <a:off x="4216400" y="1318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164464</xdr:rowOff>
    </xdr:from>
    <xdr:to>
      <xdr:col>20</xdr:col>
      <xdr:colOff>38100</xdr:colOff>
      <xdr:row>81</xdr:row>
      <xdr:rowOff>94614</xdr:rowOff>
    </xdr:to>
    <xdr:sp macro="" textlink="">
      <xdr:nvSpPr>
        <xdr:cNvPr id="285" name="楕円 284"/>
        <xdr:cNvSpPr/>
      </xdr:nvSpPr>
      <xdr:spPr>
        <a:xfrm>
          <a:off x="3384550" y="133724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165736</xdr:rowOff>
    </xdr:from>
    <xdr:to>
      <xdr:col>24</xdr:col>
      <xdr:colOff>63500</xdr:colOff>
      <xdr:row>81</xdr:row>
      <xdr:rowOff>43814</xdr:rowOff>
    </xdr:to>
    <xdr:cxnSp macro="">
      <xdr:nvCxnSpPr>
        <xdr:cNvPr id="286" name="直線コネクタ 285"/>
        <xdr:cNvCxnSpPr/>
      </xdr:nvCxnSpPr>
      <xdr:spPr>
        <a:xfrm flipV="1">
          <a:off x="3429000" y="13373736"/>
          <a:ext cx="749300" cy="4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40639</xdr:rowOff>
    </xdr:from>
    <xdr:to>
      <xdr:col>15</xdr:col>
      <xdr:colOff>101600</xdr:colOff>
      <xdr:row>81</xdr:row>
      <xdr:rowOff>142239</xdr:rowOff>
    </xdr:to>
    <xdr:sp macro="" textlink="">
      <xdr:nvSpPr>
        <xdr:cNvPr id="287" name="楕円 286"/>
        <xdr:cNvSpPr/>
      </xdr:nvSpPr>
      <xdr:spPr>
        <a:xfrm>
          <a:off x="2571750" y="1341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43814</xdr:rowOff>
    </xdr:from>
    <xdr:to>
      <xdr:col>19</xdr:col>
      <xdr:colOff>177800</xdr:colOff>
      <xdr:row>81</xdr:row>
      <xdr:rowOff>91439</xdr:rowOff>
    </xdr:to>
    <xdr:cxnSp macro="">
      <xdr:nvCxnSpPr>
        <xdr:cNvPr id="288" name="直線コネクタ 287"/>
        <xdr:cNvCxnSpPr/>
      </xdr:nvCxnSpPr>
      <xdr:spPr>
        <a:xfrm flipV="1">
          <a:off x="2622550" y="13416914"/>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78739</xdr:rowOff>
    </xdr:from>
    <xdr:to>
      <xdr:col>10</xdr:col>
      <xdr:colOff>165100</xdr:colOff>
      <xdr:row>82</xdr:row>
      <xdr:rowOff>8889</xdr:rowOff>
    </xdr:to>
    <xdr:sp macro="" textlink="">
      <xdr:nvSpPr>
        <xdr:cNvPr id="289" name="楕円 288"/>
        <xdr:cNvSpPr/>
      </xdr:nvSpPr>
      <xdr:spPr>
        <a:xfrm>
          <a:off x="1778000" y="134518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91439</xdr:rowOff>
    </xdr:from>
    <xdr:to>
      <xdr:col>15</xdr:col>
      <xdr:colOff>50800</xdr:colOff>
      <xdr:row>81</xdr:row>
      <xdr:rowOff>129539</xdr:rowOff>
    </xdr:to>
    <xdr:cxnSp macro="">
      <xdr:nvCxnSpPr>
        <xdr:cNvPr id="290" name="直線コネクタ 289"/>
        <xdr:cNvCxnSpPr/>
      </xdr:nvCxnSpPr>
      <xdr:spPr>
        <a:xfrm flipV="1">
          <a:off x="1828800" y="13464539"/>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91" name="n_1aveValue【福祉施設】&#10;有形固定資産減価償却率"/>
        <xdr:cNvSpPr txBox="1"/>
      </xdr:nvSpPr>
      <xdr:spPr>
        <a:xfrm>
          <a:off x="32391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167657</xdr:rowOff>
    </xdr:from>
    <xdr:ext cx="405111" cy="259045"/>
    <xdr:sp macro="" textlink="">
      <xdr:nvSpPr>
        <xdr:cNvPr id="292" name="n_2aveValue【福祉施設】&#10;有形固定資産減価償却率"/>
        <xdr:cNvSpPr txBox="1"/>
      </xdr:nvSpPr>
      <xdr:spPr>
        <a:xfrm>
          <a:off x="2439044" y="1370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3" name="n_3aveValue【福祉施設】&#10;有形固定資産減価償却率"/>
        <xdr:cNvSpPr txBox="1"/>
      </xdr:nvSpPr>
      <xdr:spPr>
        <a:xfrm>
          <a:off x="164529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111141</xdr:rowOff>
    </xdr:from>
    <xdr:ext cx="405111" cy="259045"/>
    <xdr:sp macro="" textlink="">
      <xdr:nvSpPr>
        <xdr:cNvPr id="294" name="n_1mainValue【福祉施設】&#10;有形固定資産減価償却率"/>
        <xdr:cNvSpPr txBox="1"/>
      </xdr:nvSpPr>
      <xdr:spPr>
        <a:xfrm>
          <a:off x="3239144"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158766</xdr:rowOff>
    </xdr:from>
    <xdr:ext cx="405111" cy="259045"/>
    <xdr:sp macro="" textlink="">
      <xdr:nvSpPr>
        <xdr:cNvPr id="295" name="n_2mainValue【福祉施設】&#10;有形固定資産減価償却率"/>
        <xdr:cNvSpPr txBox="1"/>
      </xdr:nvSpPr>
      <xdr:spPr>
        <a:xfrm>
          <a:off x="2439044"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296" name="n_3mainValue【福祉施設】&#10;有形固定資産減価償却率"/>
        <xdr:cNvSpPr txBox="1"/>
      </xdr:nvSpPr>
      <xdr:spPr>
        <a:xfrm>
          <a:off x="1645294" y="13233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44631</xdr:rowOff>
    </xdr:from>
    <xdr:to>
      <xdr:col>54</xdr:col>
      <xdr:colOff>189865</xdr:colOff>
      <xdr:row>86</xdr:row>
      <xdr:rowOff>158931</xdr:rowOff>
    </xdr:to>
    <xdr:cxnSp macro="">
      <xdr:nvCxnSpPr>
        <xdr:cNvPr id="322" name="直線コネクタ 321"/>
        <xdr:cNvCxnSpPr/>
      </xdr:nvCxnSpPr>
      <xdr:spPr>
        <a:xfrm flipV="1">
          <a:off x="9429115" y="12922431"/>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23" name="【福祉施設】&#10;一人当たり面積最小値テキスト"/>
        <xdr:cNvSpPr txBox="1"/>
      </xdr:nvSpPr>
      <xdr:spPr>
        <a:xfrm>
          <a:off x="9467850" y="1436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4" name="直線コネクタ 323"/>
        <xdr:cNvCxnSpPr/>
      </xdr:nvCxnSpPr>
      <xdr:spPr>
        <a:xfrm>
          <a:off x="9359900" y="143575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162758</xdr:rowOff>
    </xdr:from>
    <xdr:ext cx="469744" cy="259045"/>
    <xdr:sp macro="" textlink="">
      <xdr:nvSpPr>
        <xdr:cNvPr id="325" name="【福祉施設】&#10;一人当たり面積最大値テキスト"/>
        <xdr:cNvSpPr txBox="1"/>
      </xdr:nvSpPr>
      <xdr:spPr>
        <a:xfrm>
          <a:off x="9467850" y="127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44631</xdr:rowOff>
    </xdr:from>
    <xdr:to>
      <xdr:col>55</xdr:col>
      <xdr:colOff>88900</xdr:colOff>
      <xdr:row>78</xdr:row>
      <xdr:rowOff>44631</xdr:rowOff>
    </xdr:to>
    <xdr:cxnSp macro="">
      <xdr:nvCxnSpPr>
        <xdr:cNvPr id="326" name="直線コネクタ 325"/>
        <xdr:cNvCxnSpPr/>
      </xdr:nvCxnSpPr>
      <xdr:spPr>
        <a:xfrm>
          <a:off x="9359900" y="129224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24872</xdr:rowOff>
    </xdr:from>
    <xdr:ext cx="469744" cy="259045"/>
    <xdr:sp macro="" textlink="">
      <xdr:nvSpPr>
        <xdr:cNvPr id="327" name="【福祉施設】&#10;一人当たり面積平均値テキスト"/>
        <xdr:cNvSpPr txBox="1"/>
      </xdr:nvSpPr>
      <xdr:spPr>
        <a:xfrm>
          <a:off x="9467850" y="13893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28" name="フローチャート: 判断 327"/>
        <xdr:cNvSpPr/>
      </xdr:nvSpPr>
      <xdr:spPr>
        <a:xfrm>
          <a:off x="9398000" y="140354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15058</xdr:rowOff>
    </xdr:from>
    <xdr:to>
      <xdr:col>50</xdr:col>
      <xdr:colOff>165100</xdr:colOff>
      <xdr:row>85</xdr:row>
      <xdr:rowOff>116658</xdr:rowOff>
    </xdr:to>
    <xdr:sp macro="" textlink="">
      <xdr:nvSpPr>
        <xdr:cNvPr id="329" name="フローチャート: 判断 328"/>
        <xdr:cNvSpPr/>
      </xdr:nvSpPr>
      <xdr:spPr>
        <a:xfrm>
          <a:off x="8636000" y="14048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34652</xdr:rowOff>
    </xdr:from>
    <xdr:to>
      <xdr:col>46</xdr:col>
      <xdr:colOff>38100</xdr:colOff>
      <xdr:row>85</xdr:row>
      <xdr:rowOff>136252</xdr:rowOff>
    </xdr:to>
    <xdr:sp macro="" textlink="">
      <xdr:nvSpPr>
        <xdr:cNvPr id="330" name="フローチャート: 判断 329"/>
        <xdr:cNvSpPr/>
      </xdr:nvSpPr>
      <xdr:spPr>
        <a:xfrm>
          <a:off x="7842250" y="1406815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28121</xdr:rowOff>
    </xdr:from>
    <xdr:to>
      <xdr:col>41</xdr:col>
      <xdr:colOff>101600</xdr:colOff>
      <xdr:row>85</xdr:row>
      <xdr:rowOff>129721</xdr:rowOff>
    </xdr:to>
    <xdr:sp macro="" textlink="">
      <xdr:nvSpPr>
        <xdr:cNvPr id="331" name="フローチャート: 判断 330"/>
        <xdr:cNvSpPr/>
      </xdr:nvSpPr>
      <xdr:spPr>
        <a:xfrm>
          <a:off x="7029450" y="1406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18324</xdr:rowOff>
    </xdr:from>
    <xdr:to>
      <xdr:col>55</xdr:col>
      <xdr:colOff>50800</xdr:colOff>
      <xdr:row>85</xdr:row>
      <xdr:rowOff>119924</xdr:rowOff>
    </xdr:to>
    <xdr:sp macro="" textlink="">
      <xdr:nvSpPr>
        <xdr:cNvPr id="337" name="楕円 336"/>
        <xdr:cNvSpPr/>
      </xdr:nvSpPr>
      <xdr:spPr>
        <a:xfrm>
          <a:off x="9398000" y="140518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168201</xdr:rowOff>
    </xdr:from>
    <xdr:ext cx="469744" cy="259045"/>
    <xdr:sp macro="" textlink="">
      <xdr:nvSpPr>
        <xdr:cNvPr id="338" name="【福祉施設】&#10;一人当たり面積該当値テキスト"/>
        <xdr:cNvSpPr txBox="1"/>
      </xdr:nvSpPr>
      <xdr:spPr>
        <a:xfrm>
          <a:off x="9467850" y="1403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1995</xdr:rowOff>
    </xdr:from>
    <xdr:to>
      <xdr:col>50</xdr:col>
      <xdr:colOff>165100</xdr:colOff>
      <xdr:row>85</xdr:row>
      <xdr:rowOff>103595</xdr:rowOff>
    </xdr:to>
    <xdr:sp macro="" textlink="">
      <xdr:nvSpPr>
        <xdr:cNvPr id="339" name="楕円 338"/>
        <xdr:cNvSpPr/>
      </xdr:nvSpPr>
      <xdr:spPr>
        <a:xfrm>
          <a:off x="8636000" y="1403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52795</xdr:rowOff>
    </xdr:from>
    <xdr:to>
      <xdr:col>55</xdr:col>
      <xdr:colOff>0</xdr:colOff>
      <xdr:row>85</xdr:row>
      <xdr:rowOff>69124</xdr:rowOff>
    </xdr:to>
    <xdr:cxnSp macro="">
      <xdr:nvCxnSpPr>
        <xdr:cNvPr id="340" name="直線コネクタ 339"/>
        <xdr:cNvCxnSpPr/>
      </xdr:nvCxnSpPr>
      <xdr:spPr>
        <a:xfrm>
          <a:off x="8686800" y="14086295"/>
          <a:ext cx="7429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5262</xdr:rowOff>
    </xdr:from>
    <xdr:to>
      <xdr:col>46</xdr:col>
      <xdr:colOff>38100</xdr:colOff>
      <xdr:row>85</xdr:row>
      <xdr:rowOff>106862</xdr:rowOff>
    </xdr:to>
    <xdr:sp macro="" textlink="">
      <xdr:nvSpPr>
        <xdr:cNvPr id="341" name="楕円 340"/>
        <xdr:cNvSpPr/>
      </xdr:nvSpPr>
      <xdr:spPr>
        <a:xfrm>
          <a:off x="7842250" y="140387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52795</xdr:rowOff>
    </xdr:from>
    <xdr:to>
      <xdr:col>50</xdr:col>
      <xdr:colOff>114300</xdr:colOff>
      <xdr:row>85</xdr:row>
      <xdr:rowOff>56062</xdr:rowOff>
    </xdr:to>
    <xdr:cxnSp macro="">
      <xdr:nvCxnSpPr>
        <xdr:cNvPr id="342" name="直線コネクタ 341"/>
        <xdr:cNvCxnSpPr/>
      </xdr:nvCxnSpPr>
      <xdr:spPr>
        <a:xfrm flipV="1">
          <a:off x="7886700" y="14086295"/>
          <a:ext cx="8001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50981</xdr:rowOff>
    </xdr:from>
    <xdr:to>
      <xdr:col>41</xdr:col>
      <xdr:colOff>101600</xdr:colOff>
      <xdr:row>85</xdr:row>
      <xdr:rowOff>152581</xdr:rowOff>
    </xdr:to>
    <xdr:sp macro="" textlink="">
      <xdr:nvSpPr>
        <xdr:cNvPr id="343" name="楕円 342"/>
        <xdr:cNvSpPr/>
      </xdr:nvSpPr>
      <xdr:spPr>
        <a:xfrm>
          <a:off x="7029450" y="1408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56062</xdr:rowOff>
    </xdr:from>
    <xdr:to>
      <xdr:col>45</xdr:col>
      <xdr:colOff>177800</xdr:colOff>
      <xdr:row>85</xdr:row>
      <xdr:rowOff>101781</xdr:rowOff>
    </xdr:to>
    <xdr:cxnSp macro="">
      <xdr:nvCxnSpPr>
        <xdr:cNvPr id="344" name="直線コネクタ 343"/>
        <xdr:cNvCxnSpPr/>
      </xdr:nvCxnSpPr>
      <xdr:spPr>
        <a:xfrm flipV="1">
          <a:off x="7080250" y="14089562"/>
          <a:ext cx="8064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107785</xdr:rowOff>
    </xdr:from>
    <xdr:ext cx="469744" cy="259045"/>
    <xdr:sp macro="" textlink="">
      <xdr:nvSpPr>
        <xdr:cNvPr id="345" name="n_1aveValue【福祉施設】&#10;一人当たり面積"/>
        <xdr:cNvSpPr txBox="1"/>
      </xdr:nvSpPr>
      <xdr:spPr>
        <a:xfrm>
          <a:off x="8458277" y="1414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127379</xdr:rowOff>
    </xdr:from>
    <xdr:ext cx="469744" cy="259045"/>
    <xdr:sp macro="" textlink="">
      <xdr:nvSpPr>
        <xdr:cNvPr id="346" name="n_2aveValue【福祉施設】&#10;一人当たり面積"/>
        <xdr:cNvSpPr txBox="1"/>
      </xdr:nvSpPr>
      <xdr:spPr>
        <a:xfrm>
          <a:off x="7677227" y="1416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146248</xdr:rowOff>
    </xdr:from>
    <xdr:ext cx="469744" cy="259045"/>
    <xdr:sp macro="" textlink="">
      <xdr:nvSpPr>
        <xdr:cNvPr id="347" name="n_3aveValue【福祉施設】&#10;一人当たり面積"/>
        <xdr:cNvSpPr txBox="1"/>
      </xdr:nvSpPr>
      <xdr:spPr>
        <a:xfrm>
          <a:off x="6864427" y="1384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120122</xdr:rowOff>
    </xdr:from>
    <xdr:ext cx="469744" cy="259045"/>
    <xdr:sp macro="" textlink="">
      <xdr:nvSpPr>
        <xdr:cNvPr id="348" name="n_1mainValue【福祉施設】&#10;一人当たり面積"/>
        <xdr:cNvSpPr txBox="1"/>
      </xdr:nvSpPr>
      <xdr:spPr>
        <a:xfrm>
          <a:off x="8458277" y="1382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123389</xdr:rowOff>
    </xdr:from>
    <xdr:ext cx="469744" cy="259045"/>
    <xdr:sp macro="" textlink="">
      <xdr:nvSpPr>
        <xdr:cNvPr id="349" name="n_2mainValue【福祉施設】&#10;一人当たり面積"/>
        <xdr:cNvSpPr txBox="1"/>
      </xdr:nvSpPr>
      <xdr:spPr>
        <a:xfrm>
          <a:off x="7677227" y="1382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143708</xdr:rowOff>
    </xdr:from>
    <xdr:ext cx="469744" cy="259045"/>
    <xdr:sp macro="" textlink="">
      <xdr:nvSpPr>
        <xdr:cNvPr id="350" name="n_3mainValue【福祉施設】&#10;一人当たり面積"/>
        <xdr:cNvSpPr txBox="1"/>
      </xdr:nvSpPr>
      <xdr:spPr>
        <a:xfrm>
          <a:off x="6864427" y="1417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1" name="直線コネクタ 360"/>
        <xdr:cNvCxnSpPr/>
      </xdr:nvCxnSpPr>
      <xdr:spPr>
        <a:xfrm>
          <a:off x="6858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2" name="テキスト ボックス 361"/>
        <xdr:cNvSpPr txBox="1"/>
      </xdr:nvSpPr>
      <xdr:spPr>
        <a:xfrm>
          <a:off x="38496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3" name="直線コネクタ 362"/>
        <xdr:cNvCxnSpPr/>
      </xdr:nvCxnSpPr>
      <xdr:spPr>
        <a:xfrm>
          <a:off x="6858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4" name="テキスト ボックス 363"/>
        <xdr:cNvSpPr txBox="1"/>
      </xdr:nvSpPr>
      <xdr:spPr>
        <a:xfrm>
          <a:off x="3398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5" name="直線コネクタ 364"/>
        <xdr:cNvCxnSpPr/>
      </xdr:nvCxnSpPr>
      <xdr:spPr>
        <a:xfrm>
          <a:off x="6858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6" name="テキスト ボックス 365"/>
        <xdr:cNvSpPr txBox="1"/>
      </xdr:nvSpPr>
      <xdr:spPr>
        <a:xfrm>
          <a:off x="3398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7" name="直線コネクタ 366"/>
        <xdr:cNvCxnSpPr/>
      </xdr:nvCxnSpPr>
      <xdr:spPr>
        <a:xfrm>
          <a:off x="6858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8" name="テキスト ボックス 367"/>
        <xdr:cNvSpPr txBox="1"/>
      </xdr:nvSpPr>
      <xdr:spPr>
        <a:xfrm>
          <a:off x="3398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9" name="直線コネクタ 368"/>
        <xdr:cNvCxnSpPr/>
      </xdr:nvCxnSpPr>
      <xdr:spPr>
        <a:xfrm>
          <a:off x="6858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0" name="テキスト ボックス 369"/>
        <xdr:cNvSpPr txBox="1"/>
      </xdr:nvSpPr>
      <xdr:spPr>
        <a:xfrm>
          <a:off x="3398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1" name="直線コネクタ 370"/>
        <xdr:cNvCxnSpPr/>
      </xdr:nvCxnSpPr>
      <xdr:spPr>
        <a:xfrm>
          <a:off x="6858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2" name="テキスト ボックス 371"/>
        <xdr:cNvSpPr txBox="1"/>
      </xdr:nvSpPr>
      <xdr:spPr>
        <a:xfrm>
          <a:off x="2757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4" name="テキスト ボックス 373"/>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5"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128451</xdr:rowOff>
    </xdr:from>
    <xdr:to>
      <xdr:col>24</xdr:col>
      <xdr:colOff>62865</xdr:colOff>
      <xdr:row>108</xdr:row>
      <xdr:rowOff>79466</xdr:rowOff>
    </xdr:to>
    <xdr:cxnSp macro="">
      <xdr:nvCxnSpPr>
        <xdr:cNvPr id="376" name="直線コネクタ 375"/>
        <xdr:cNvCxnSpPr/>
      </xdr:nvCxnSpPr>
      <xdr:spPr>
        <a:xfrm flipV="1">
          <a:off x="4177665" y="1647335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83293</xdr:rowOff>
    </xdr:from>
    <xdr:ext cx="340478" cy="259045"/>
    <xdr:sp macro="" textlink="">
      <xdr:nvSpPr>
        <xdr:cNvPr id="377" name="【市民会館】&#10;有形固定資産減価償却率最小値テキスト"/>
        <xdr:cNvSpPr txBox="1"/>
      </xdr:nvSpPr>
      <xdr:spPr>
        <a:xfrm>
          <a:off x="4216400" y="179140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79466</xdr:rowOff>
    </xdr:from>
    <xdr:to>
      <xdr:col>24</xdr:col>
      <xdr:colOff>152400</xdr:colOff>
      <xdr:row>108</xdr:row>
      <xdr:rowOff>79466</xdr:rowOff>
    </xdr:to>
    <xdr:cxnSp macro="">
      <xdr:nvCxnSpPr>
        <xdr:cNvPr id="378" name="直線コネクタ 377"/>
        <xdr:cNvCxnSpPr/>
      </xdr:nvCxnSpPr>
      <xdr:spPr>
        <a:xfrm>
          <a:off x="4108450" y="179102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75128</xdr:rowOff>
    </xdr:from>
    <xdr:ext cx="405111" cy="259045"/>
    <xdr:sp macro="" textlink="">
      <xdr:nvSpPr>
        <xdr:cNvPr id="379" name="【市民会館】&#10;有形固定資産減価償却率最大値テキスト"/>
        <xdr:cNvSpPr txBox="1"/>
      </xdr:nvSpPr>
      <xdr:spPr>
        <a:xfrm>
          <a:off x="4216400" y="16254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128451</xdr:rowOff>
    </xdr:from>
    <xdr:to>
      <xdr:col>24</xdr:col>
      <xdr:colOff>152400</xdr:colOff>
      <xdr:row>99</xdr:row>
      <xdr:rowOff>128451</xdr:rowOff>
    </xdr:to>
    <xdr:cxnSp macro="">
      <xdr:nvCxnSpPr>
        <xdr:cNvPr id="380" name="直線コネクタ 379"/>
        <xdr:cNvCxnSpPr/>
      </xdr:nvCxnSpPr>
      <xdr:spPr>
        <a:xfrm>
          <a:off x="4108450" y="164733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3827</xdr:rowOff>
    </xdr:from>
    <xdr:ext cx="405111" cy="259045"/>
    <xdr:sp macro="" textlink="">
      <xdr:nvSpPr>
        <xdr:cNvPr id="381" name="【市民会館】&#10;有形固定資産減価償却率平均値テキスト"/>
        <xdr:cNvSpPr txBox="1"/>
      </xdr:nvSpPr>
      <xdr:spPr>
        <a:xfrm>
          <a:off x="4216400" y="17174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382" name="フローチャート: 判断 381"/>
        <xdr:cNvSpPr/>
      </xdr:nvSpPr>
      <xdr:spPr>
        <a:xfrm>
          <a:off x="4127500" y="1719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35198</xdr:rowOff>
    </xdr:from>
    <xdr:to>
      <xdr:col>20</xdr:col>
      <xdr:colOff>38100</xdr:colOff>
      <xdr:row>104</xdr:row>
      <xdr:rowOff>136798</xdr:rowOff>
    </xdr:to>
    <xdr:sp macro="" textlink="">
      <xdr:nvSpPr>
        <xdr:cNvPr id="383" name="フローチャート: 判断 382"/>
        <xdr:cNvSpPr/>
      </xdr:nvSpPr>
      <xdr:spPr>
        <a:xfrm>
          <a:off x="3384550" y="172055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20501</xdr:rowOff>
    </xdr:from>
    <xdr:to>
      <xdr:col>15</xdr:col>
      <xdr:colOff>101600</xdr:colOff>
      <xdr:row>104</xdr:row>
      <xdr:rowOff>122101</xdr:rowOff>
    </xdr:to>
    <xdr:sp macro="" textlink="">
      <xdr:nvSpPr>
        <xdr:cNvPr id="384" name="フローチャート: 判断 383"/>
        <xdr:cNvSpPr/>
      </xdr:nvSpPr>
      <xdr:spPr>
        <a:xfrm>
          <a:off x="2571750" y="1719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385" name="フローチャート: 判断 384"/>
        <xdr:cNvSpPr/>
      </xdr:nvSpPr>
      <xdr:spPr>
        <a:xfrm>
          <a:off x="1778000" y="1718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2539</xdr:rowOff>
    </xdr:from>
    <xdr:to>
      <xdr:col>24</xdr:col>
      <xdr:colOff>114300</xdr:colOff>
      <xdr:row>103</xdr:row>
      <xdr:rowOff>104139</xdr:rowOff>
    </xdr:to>
    <xdr:sp macro="" textlink="">
      <xdr:nvSpPr>
        <xdr:cNvPr id="391" name="楕円 390"/>
        <xdr:cNvSpPr/>
      </xdr:nvSpPr>
      <xdr:spPr>
        <a:xfrm>
          <a:off x="4127500" y="1700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25416</xdr:rowOff>
    </xdr:from>
    <xdr:ext cx="405111" cy="259045"/>
    <xdr:sp macro="" textlink="">
      <xdr:nvSpPr>
        <xdr:cNvPr id="392" name="【市民会館】&#10;有形固定資産減価償却率該当値テキスト"/>
        <xdr:cNvSpPr txBox="1"/>
      </xdr:nvSpPr>
      <xdr:spPr>
        <a:xfrm>
          <a:off x="4216400" y="1686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36830</xdr:rowOff>
    </xdr:from>
    <xdr:to>
      <xdr:col>20</xdr:col>
      <xdr:colOff>38100</xdr:colOff>
      <xdr:row>103</xdr:row>
      <xdr:rowOff>138430</xdr:rowOff>
    </xdr:to>
    <xdr:sp macro="" textlink="">
      <xdr:nvSpPr>
        <xdr:cNvPr id="393" name="楕円 392"/>
        <xdr:cNvSpPr/>
      </xdr:nvSpPr>
      <xdr:spPr>
        <a:xfrm>
          <a:off x="3384550" y="17042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53339</xdr:rowOff>
    </xdr:from>
    <xdr:to>
      <xdr:col>24</xdr:col>
      <xdr:colOff>63500</xdr:colOff>
      <xdr:row>103</xdr:row>
      <xdr:rowOff>87630</xdr:rowOff>
    </xdr:to>
    <xdr:cxnSp macro="">
      <xdr:nvCxnSpPr>
        <xdr:cNvPr id="394" name="直線コネクタ 393"/>
        <xdr:cNvCxnSpPr/>
      </xdr:nvCxnSpPr>
      <xdr:spPr>
        <a:xfrm flipV="1">
          <a:off x="3429000" y="17058639"/>
          <a:ext cx="7493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71120</xdr:rowOff>
    </xdr:from>
    <xdr:to>
      <xdr:col>15</xdr:col>
      <xdr:colOff>101600</xdr:colOff>
      <xdr:row>104</xdr:row>
      <xdr:rowOff>1270</xdr:rowOff>
    </xdr:to>
    <xdr:sp macro="" textlink="">
      <xdr:nvSpPr>
        <xdr:cNvPr id="395" name="楕円 394"/>
        <xdr:cNvSpPr/>
      </xdr:nvSpPr>
      <xdr:spPr>
        <a:xfrm>
          <a:off x="2571750" y="17076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87630</xdr:rowOff>
    </xdr:from>
    <xdr:to>
      <xdr:col>19</xdr:col>
      <xdr:colOff>177800</xdr:colOff>
      <xdr:row>103</xdr:row>
      <xdr:rowOff>121920</xdr:rowOff>
    </xdr:to>
    <xdr:cxnSp macro="">
      <xdr:nvCxnSpPr>
        <xdr:cNvPr id="396" name="直線コネクタ 395"/>
        <xdr:cNvCxnSpPr/>
      </xdr:nvCxnSpPr>
      <xdr:spPr>
        <a:xfrm flipV="1">
          <a:off x="2622550" y="17092930"/>
          <a:ext cx="8064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103777</xdr:rowOff>
    </xdr:from>
    <xdr:to>
      <xdr:col>10</xdr:col>
      <xdr:colOff>165100</xdr:colOff>
      <xdr:row>104</xdr:row>
      <xdr:rowOff>33927</xdr:rowOff>
    </xdr:to>
    <xdr:sp macro="" textlink="">
      <xdr:nvSpPr>
        <xdr:cNvPr id="397" name="楕円 396"/>
        <xdr:cNvSpPr/>
      </xdr:nvSpPr>
      <xdr:spPr>
        <a:xfrm>
          <a:off x="1778000" y="1710907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121920</xdr:rowOff>
    </xdr:from>
    <xdr:to>
      <xdr:col>15</xdr:col>
      <xdr:colOff>50800</xdr:colOff>
      <xdr:row>103</xdr:row>
      <xdr:rowOff>154577</xdr:rowOff>
    </xdr:to>
    <xdr:cxnSp macro="">
      <xdr:nvCxnSpPr>
        <xdr:cNvPr id="398" name="直線コネクタ 397"/>
        <xdr:cNvCxnSpPr/>
      </xdr:nvCxnSpPr>
      <xdr:spPr>
        <a:xfrm flipV="1">
          <a:off x="1828800" y="17127220"/>
          <a:ext cx="7937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127925</xdr:rowOff>
    </xdr:from>
    <xdr:ext cx="405111" cy="259045"/>
    <xdr:sp macro="" textlink="">
      <xdr:nvSpPr>
        <xdr:cNvPr id="399" name="n_1aveValue【市民会館】&#10;有形固定資産減価償却率"/>
        <xdr:cNvSpPr txBox="1"/>
      </xdr:nvSpPr>
      <xdr:spPr>
        <a:xfrm>
          <a:off x="32391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113228</xdr:rowOff>
    </xdr:from>
    <xdr:ext cx="405111" cy="259045"/>
    <xdr:sp macro="" textlink="">
      <xdr:nvSpPr>
        <xdr:cNvPr id="400" name="n_2aveValue【市民会館】&#10;有形固定資産減価償却率"/>
        <xdr:cNvSpPr txBox="1"/>
      </xdr:nvSpPr>
      <xdr:spPr>
        <a:xfrm>
          <a:off x="2439044" y="1728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01" name="n_3aveValue【市民会館】&#10;有形固定資産減価償却率"/>
        <xdr:cNvSpPr txBox="1"/>
      </xdr:nvSpPr>
      <xdr:spPr>
        <a:xfrm>
          <a:off x="164529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154957</xdr:rowOff>
    </xdr:from>
    <xdr:ext cx="405111" cy="259045"/>
    <xdr:sp macro="" textlink="">
      <xdr:nvSpPr>
        <xdr:cNvPr id="402" name="n_1mainValue【市民会館】&#10;有形固定資産減価償却率"/>
        <xdr:cNvSpPr txBox="1"/>
      </xdr:nvSpPr>
      <xdr:spPr>
        <a:xfrm>
          <a:off x="3239144" y="1683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17797</xdr:rowOff>
    </xdr:from>
    <xdr:ext cx="405111" cy="259045"/>
    <xdr:sp macro="" textlink="">
      <xdr:nvSpPr>
        <xdr:cNvPr id="403" name="n_2mainValue【市民会館】&#10;有形固定資産減価償却率"/>
        <xdr:cNvSpPr txBox="1"/>
      </xdr:nvSpPr>
      <xdr:spPr>
        <a:xfrm>
          <a:off x="2439044"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50454</xdr:rowOff>
    </xdr:from>
    <xdr:ext cx="405111" cy="259045"/>
    <xdr:sp macro="" textlink="">
      <xdr:nvSpPr>
        <xdr:cNvPr id="404" name="n_3mainValue【市民会館】&#10;有形固定資産減価償却率"/>
        <xdr:cNvSpPr txBox="1"/>
      </xdr:nvSpPr>
      <xdr:spPr>
        <a:xfrm>
          <a:off x="1645294" y="16890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5" name="正方形/長方形 404"/>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6" name="正方形/長方形 405"/>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7" name="正方形/長方形 406"/>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8" name="正方形/長方形 407"/>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9" name="正方形/長方形 408"/>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0" name="正方形/長方形 409"/>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1" name="正方形/長方形 410"/>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2" name="正方形/長方形 411"/>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3" name="テキスト ボックス 412"/>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4" name="直線コネクタ 413"/>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5" name="直線コネクタ 414"/>
        <xdr:cNvCxnSpPr/>
      </xdr:nvCxnSpPr>
      <xdr:spPr>
        <a:xfrm>
          <a:off x="5956300" y="18031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6" name="テキスト ボックス 415"/>
        <xdr:cNvSpPr txBox="1"/>
      </xdr:nvSpPr>
      <xdr:spPr>
        <a:xfrm>
          <a:off x="552722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7" name="直線コネクタ 416"/>
        <xdr:cNvCxnSpPr/>
      </xdr:nvCxnSpPr>
      <xdr:spPr>
        <a:xfrm>
          <a:off x="5956300" y="177174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8" name="テキスト ボックス 417"/>
        <xdr:cNvSpPr txBox="1"/>
      </xdr:nvSpPr>
      <xdr:spPr>
        <a:xfrm>
          <a:off x="552722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9" name="直線コネクタ 418"/>
        <xdr:cNvCxnSpPr/>
      </xdr:nvCxnSpPr>
      <xdr:spPr>
        <a:xfrm>
          <a:off x="5956300" y="17403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0" name="テキスト ボックス 419"/>
        <xdr:cNvSpPr txBox="1"/>
      </xdr:nvSpPr>
      <xdr:spPr>
        <a:xfrm>
          <a:off x="552722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1" name="直線コネクタ 420"/>
        <xdr:cNvCxnSpPr/>
      </xdr:nvCxnSpPr>
      <xdr:spPr>
        <a:xfrm>
          <a:off x="5956300" y="170896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2" name="テキスト ボックス 421"/>
        <xdr:cNvSpPr txBox="1"/>
      </xdr:nvSpPr>
      <xdr:spPr>
        <a:xfrm>
          <a:off x="552722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3" name="直線コネクタ 422"/>
        <xdr:cNvCxnSpPr/>
      </xdr:nvCxnSpPr>
      <xdr:spPr>
        <a:xfrm>
          <a:off x="5956300" y="167757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4" name="テキスト ボックス 423"/>
        <xdr:cNvSpPr txBox="1"/>
      </xdr:nvSpPr>
      <xdr:spPr>
        <a:xfrm>
          <a:off x="552722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5" name="直線コネクタ 424"/>
        <xdr:cNvCxnSpPr/>
      </xdr:nvCxnSpPr>
      <xdr:spPr>
        <a:xfrm>
          <a:off x="5956300" y="164619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6" name="テキスト ボックス 425"/>
        <xdr:cNvSpPr txBox="1"/>
      </xdr:nvSpPr>
      <xdr:spPr>
        <a:xfrm>
          <a:off x="55272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7" name="直線コネクタ 426"/>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8" name="テキスト ボックス 427"/>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9"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97427</xdr:rowOff>
    </xdr:from>
    <xdr:to>
      <xdr:col>54</xdr:col>
      <xdr:colOff>189865</xdr:colOff>
      <xdr:row>108</xdr:row>
      <xdr:rowOff>151312</xdr:rowOff>
    </xdr:to>
    <xdr:cxnSp macro="">
      <xdr:nvCxnSpPr>
        <xdr:cNvPr id="430" name="直線コネクタ 429"/>
        <xdr:cNvCxnSpPr/>
      </xdr:nvCxnSpPr>
      <xdr:spPr>
        <a:xfrm flipV="1">
          <a:off x="9429115" y="16442327"/>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31" name="【市民会館】&#10;一人当たり面積最小値テキスト"/>
        <xdr:cNvSpPr txBox="1"/>
      </xdr:nvSpPr>
      <xdr:spPr>
        <a:xfrm>
          <a:off x="9467850" y="1798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32" name="直線コネクタ 431"/>
        <xdr:cNvCxnSpPr/>
      </xdr:nvCxnSpPr>
      <xdr:spPr>
        <a:xfrm>
          <a:off x="9359900" y="179821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44104</xdr:rowOff>
    </xdr:from>
    <xdr:ext cx="469744" cy="259045"/>
    <xdr:sp macro="" textlink="">
      <xdr:nvSpPr>
        <xdr:cNvPr id="433" name="【市民会館】&#10;一人当たり面積最大値テキスト"/>
        <xdr:cNvSpPr txBox="1"/>
      </xdr:nvSpPr>
      <xdr:spPr>
        <a:xfrm>
          <a:off x="9467850" y="16223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97427</xdr:rowOff>
    </xdr:from>
    <xdr:to>
      <xdr:col>55</xdr:col>
      <xdr:colOff>88900</xdr:colOff>
      <xdr:row>99</xdr:row>
      <xdr:rowOff>97427</xdr:rowOff>
    </xdr:to>
    <xdr:cxnSp macro="">
      <xdr:nvCxnSpPr>
        <xdr:cNvPr id="434" name="直線コネクタ 433"/>
        <xdr:cNvCxnSpPr/>
      </xdr:nvCxnSpPr>
      <xdr:spPr>
        <a:xfrm>
          <a:off x="9359900" y="164423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39750</xdr:rowOff>
    </xdr:from>
    <xdr:ext cx="469744" cy="259045"/>
    <xdr:sp macro="" textlink="">
      <xdr:nvSpPr>
        <xdr:cNvPr id="435" name="【市民会館】&#10;一人当たり面積平均値テキスト"/>
        <xdr:cNvSpPr txBox="1"/>
      </xdr:nvSpPr>
      <xdr:spPr>
        <a:xfrm>
          <a:off x="9467850" y="1754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61323</xdr:rowOff>
    </xdr:from>
    <xdr:to>
      <xdr:col>55</xdr:col>
      <xdr:colOff>50800</xdr:colOff>
      <xdr:row>106</xdr:row>
      <xdr:rowOff>162923</xdr:rowOff>
    </xdr:to>
    <xdr:sp macro="" textlink="">
      <xdr:nvSpPr>
        <xdr:cNvPr id="436" name="フローチャート: 判断 435"/>
        <xdr:cNvSpPr/>
      </xdr:nvSpPr>
      <xdr:spPr>
        <a:xfrm>
          <a:off x="9398000" y="175619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51526</xdr:rowOff>
    </xdr:from>
    <xdr:to>
      <xdr:col>50</xdr:col>
      <xdr:colOff>165100</xdr:colOff>
      <xdr:row>106</xdr:row>
      <xdr:rowOff>153126</xdr:rowOff>
    </xdr:to>
    <xdr:sp macro="" textlink="">
      <xdr:nvSpPr>
        <xdr:cNvPr id="437" name="フローチャート: 判断 436"/>
        <xdr:cNvSpPr/>
      </xdr:nvSpPr>
      <xdr:spPr>
        <a:xfrm>
          <a:off x="8636000" y="175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38" name="フローチャート: 判断 437"/>
        <xdr:cNvSpPr/>
      </xdr:nvSpPr>
      <xdr:spPr>
        <a:xfrm>
          <a:off x="7842250" y="1755865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9" name="フローチャート: 判断 438"/>
        <xdr:cNvSpPr/>
      </xdr:nvSpPr>
      <xdr:spPr>
        <a:xfrm>
          <a:off x="7029450" y="1755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0" name="テキスト ボックス 439"/>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1" name="テキスト ボックス 440"/>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2" name="テキスト ボックス 441"/>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3" name="テキスト ボックス 442"/>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4" name="テキスト ボックス 443"/>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45" name="楕円 444"/>
        <xdr:cNvSpPr/>
      </xdr:nvSpPr>
      <xdr:spPr>
        <a:xfrm>
          <a:off x="9398000" y="175455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67871</xdr:rowOff>
    </xdr:from>
    <xdr:ext cx="469744" cy="259045"/>
    <xdr:sp macro="" textlink="">
      <xdr:nvSpPr>
        <xdr:cNvPr id="446" name="【市民会館】&#10;一人当たり面積該当値テキスト"/>
        <xdr:cNvSpPr txBox="1"/>
      </xdr:nvSpPr>
      <xdr:spPr>
        <a:xfrm>
          <a:off x="9467850" y="1740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447" name="楕円 446"/>
        <xdr:cNvSpPr/>
      </xdr:nvSpPr>
      <xdr:spPr>
        <a:xfrm>
          <a:off x="8636000" y="1754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95794</xdr:rowOff>
    </xdr:from>
    <xdr:to>
      <xdr:col>55</xdr:col>
      <xdr:colOff>0</xdr:colOff>
      <xdr:row>106</xdr:row>
      <xdr:rowOff>99061</xdr:rowOff>
    </xdr:to>
    <xdr:cxnSp macro="">
      <xdr:nvCxnSpPr>
        <xdr:cNvPr id="448" name="直線コネクタ 447"/>
        <xdr:cNvCxnSpPr/>
      </xdr:nvCxnSpPr>
      <xdr:spPr>
        <a:xfrm flipV="1">
          <a:off x="8686800" y="17596394"/>
          <a:ext cx="7429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49" name="楕円 448"/>
        <xdr:cNvSpPr/>
      </xdr:nvSpPr>
      <xdr:spPr>
        <a:xfrm>
          <a:off x="7842250" y="175488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99061</xdr:rowOff>
    </xdr:to>
    <xdr:cxnSp macro="">
      <xdr:nvCxnSpPr>
        <xdr:cNvPr id="450" name="直線コネクタ 449"/>
        <xdr:cNvCxnSpPr/>
      </xdr:nvCxnSpPr>
      <xdr:spPr>
        <a:xfrm>
          <a:off x="7886700" y="1759966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51526</xdr:rowOff>
    </xdr:from>
    <xdr:to>
      <xdr:col>41</xdr:col>
      <xdr:colOff>101600</xdr:colOff>
      <xdr:row>106</xdr:row>
      <xdr:rowOff>153126</xdr:rowOff>
    </xdr:to>
    <xdr:sp macro="" textlink="">
      <xdr:nvSpPr>
        <xdr:cNvPr id="451" name="楕円 450"/>
        <xdr:cNvSpPr/>
      </xdr:nvSpPr>
      <xdr:spPr>
        <a:xfrm>
          <a:off x="7029450" y="1755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99061</xdr:rowOff>
    </xdr:from>
    <xdr:to>
      <xdr:col>45</xdr:col>
      <xdr:colOff>177800</xdr:colOff>
      <xdr:row>106</xdr:row>
      <xdr:rowOff>102326</xdr:rowOff>
    </xdr:to>
    <xdr:cxnSp macro="">
      <xdr:nvCxnSpPr>
        <xdr:cNvPr id="452" name="直線コネクタ 451"/>
        <xdr:cNvCxnSpPr/>
      </xdr:nvCxnSpPr>
      <xdr:spPr>
        <a:xfrm flipV="1">
          <a:off x="7080250" y="17599661"/>
          <a:ext cx="8064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144253</xdr:rowOff>
    </xdr:from>
    <xdr:ext cx="469744" cy="259045"/>
    <xdr:sp macro="" textlink="">
      <xdr:nvSpPr>
        <xdr:cNvPr id="453" name="n_1aveValue【市民会館】&#10;一人当たり面積"/>
        <xdr:cNvSpPr txBox="1"/>
      </xdr:nvSpPr>
      <xdr:spPr>
        <a:xfrm>
          <a:off x="8458277" y="176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54" name="n_2aveValue【市民会館】&#10;一人当たり面積"/>
        <xdr:cNvSpPr txBox="1"/>
      </xdr:nvSpPr>
      <xdr:spPr>
        <a:xfrm>
          <a:off x="7677227" y="1765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55" name="n_3aveValue【市民会館】&#10;一人当たり面積"/>
        <xdr:cNvSpPr txBox="1"/>
      </xdr:nvSpPr>
      <xdr:spPr>
        <a:xfrm>
          <a:off x="6864427" y="1765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166388</xdr:rowOff>
    </xdr:from>
    <xdr:ext cx="469744" cy="259045"/>
    <xdr:sp macro="" textlink="">
      <xdr:nvSpPr>
        <xdr:cNvPr id="456" name="n_1mainValue【市民会館】&#10;一人当たり面積"/>
        <xdr:cNvSpPr txBox="1"/>
      </xdr:nvSpPr>
      <xdr:spPr>
        <a:xfrm>
          <a:off x="8458277" y="1733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166388</xdr:rowOff>
    </xdr:from>
    <xdr:ext cx="469744" cy="259045"/>
    <xdr:sp macro="" textlink="">
      <xdr:nvSpPr>
        <xdr:cNvPr id="457" name="n_2mainValue【市民会館】&#10;一人当たり面積"/>
        <xdr:cNvSpPr txBox="1"/>
      </xdr:nvSpPr>
      <xdr:spPr>
        <a:xfrm>
          <a:off x="7677227" y="1733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58" name="n_3mainValue【市民会館】&#10;一人当たり面積"/>
        <xdr:cNvSpPr txBox="1"/>
      </xdr:nvSpPr>
      <xdr:spPr>
        <a:xfrm>
          <a:off x="6864427" y="1733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9" name="正方形/長方形 458"/>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0" name="正方形/長方形 459"/>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1" name="正方形/長方形 460"/>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2" name="正方形/長方形 461"/>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3" name="正方形/長方形 462"/>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4" name="正方形/長方形 463"/>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5" name="正方形/長方形 464"/>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6" name="正方形/長方形 465"/>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7" name="テキスト ボックス 466"/>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8" name="直線コネクタ 467"/>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1207750" y="70267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70" name="テキスト ボックス 469"/>
        <xdr:cNvSpPr txBox="1"/>
      </xdr:nvSpPr>
      <xdr:spPr>
        <a:xfrm>
          <a:off x="10906911" y="68908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1207750" y="67128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08427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1207750" y="63989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08427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1207750" y="60851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08427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1207750" y="57712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08427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1207750" y="54510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80" name="テキスト ボックス 479"/>
        <xdr:cNvSpPr txBox="1"/>
      </xdr:nvSpPr>
      <xdr:spPr>
        <a:xfrm>
          <a:off x="10797721" y="53151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2" name="テキスト ボックス 481"/>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3"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87630</xdr:rowOff>
    </xdr:from>
    <xdr:to>
      <xdr:col>85</xdr:col>
      <xdr:colOff>126364</xdr:colOff>
      <xdr:row>41</xdr:row>
      <xdr:rowOff>125185</xdr:rowOff>
    </xdr:to>
    <xdr:cxnSp macro="">
      <xdr:nvCxnSpPr>
        <xdr:cNvPr id="484" name="直線コネクタ 483"/>
        <xdr:cNvCxnSpPr/>
      </xdr:nvCxnSpPr>
      <xdr:spPr>
        <a:xfrm flipV="1">
          <a:off x="14699614" y="5535930"/>
          <a:ext cx="0" cy="135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129012</xdr:rowOff>
    </xdr:from>
    <xdr:ext cx="340478" cy="259045"/>
    <xdr:sp macro="" textlink="">
      <xdr:nvSpPr>
        <xdr:cNvPr id="485" name="【一般廃棄物処理施設】&#10;有形固定資産減価償却率最小値テキスト"/>
        <xdr:cNvSpPr txBox="1"/>
      </xdr:nvSpPr>
      <xdr:spPr>
        <a:xfrm>
          <a:off x="14738350" y="6898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125185</xdr:rowOff>
    </xdr:from>
    <xdr:to>
      <xdr:col>86</xdr:col>
      <xdr:colOff>25400</xdr:colOff>
      <xdr:row>41</xdr:row>
      <xdr:rowOff>125185</xdr:rowOff>
    </xdr:to>
    <xdr:cxnSp macro="">
      <xdr:nvCxnSpPr>
        <xdr:cNvPr id="486" name="直線コネクタ 485"/>
        <xdr:cNvCxnSpPr/>
      </xdr:nvCxnSpPr>
      <xdr:spPr>
        <a:xfrm>
          <a:off x="14611350" y="6894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34307</xdr:rowOff>
    </xdr:from>
    <xdr:ext cx="405111" cy="259045"/>
    <xdr:sp macro="" textlink="">
      <xdr:nvSpPr>
        <xdr:cNvPr id="487" name="【一般廃棄物処理施設】&#10;有形固定資産減価償却率最大値テキスト"/>
        <xdr:cNvSpPr txBox="1"/>
      </xdr:nvSpPr>
      <xdr:spPr>
        <a:xfrm>
          <a:off x="14738350" y="53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87630</xdr:rowOff>
    </xdr:from>
    <xdr:to>
      <xdr:col>86</xdr:col>
      <xdr:colOff>25400</xdr:colOff>
      <xdr:row>33</xdr:row>
      <xdr:rowOff>87630</xdr:rowOff>
    </xdr:to>
    <xdr:cxnSp macro="">
      <xdr:nvCxnSpPr>
        <xdr:cNvPr id="488" name="直線コネクタ 487"/>
        <xdr:cNvCxnSpPr/>
      </xdr:nvCxnSpPr>
      <xdr:spPr>
        <a:xfrm>
          <a:off x="14611350" y="55359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27050</xdr:rowOff>
    </xdr:from>
    <xdr:ext cx="405111" cy="259045"/>
    <xdr:sp macro="" textlink="">
      <xdr:nvSpPr>
        <xdr:cNvPr id="489" name="【一般廃棄物処理施設】&#10;有形固定資産減価償却率平均値テキスト"/>
        <xdr:cNvSpPr txBox="1"/>
      </xdr:nvSpPr>
      <xdr:spPr>
        <a:xfrm>
          <a:off x="14738350" y="5805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4173</xdr:rowOff>
    </xdr:from>
    <xdr:to>
      <xdr:col>85</xdr:col>
      <xdr:colOff>177800</xdr:colOff>
      <xdr:row>36</xdr:row>
      <xdr:rowOff>105773</xdr:rowOff>
    </xdr:to>
    <xdr:sp macro="" textlink="">
      <xdr:nvSpPr>
        <xdr:cNvPr id="490" name="フローチャート: 判断 489"/>
        <xdr:cNvSpPr/>
      </xdr:nvSpPr>
      <xdr:spPr>
        <a:xfrm>
          <a:off x="14649450" y="594777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151130</xdr:rowOff>
    </xdr:from>
    <xdr:to>
      <xdr:col>81</xdr:col>
      <xdr:colOff>101600</xdr:colOff>
      <xdr:row>36</xdr:row>
      <xdr:rowOff>81280</xdr:rowOff>
    </xdr:to>
    <xdr:sp macro="" textlink="">
      <xdr:nvSpPr>
        <xdr:cNvPr id="491" name="フローチャート: 判断 490"/>
        <xdr:cNvSpPr/>
      </xdr:nvSpPr>
      <xdr:spPr>
        <a:xfrm>
          <a:off x="13887450" y="5929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17236</xdr:rowOff>
    </xdr:from>
    <xdr:to>
      <xdr:col>76</xdr:col>
      <xdr:colOff>165100</xdr:colOff>
      <xdr:row>36</xdr:row>
      <xdr:rowOff>118836</xdr:rowOff>
    </xdr:to>
    <xdr:sp macro="" textlink="">
      <xdr:nvSpPr>
        <xdr:cNvPr id="492" name="フローチャート: 判断 491"/>
        <xdr:cNvSpPr/>
      </xdr:nvSpPr>
      <xdr:spPr>
        <a:xfrm>
          <a:off x="13093700" y="59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102144</xdr:rowOff>
    </xdr:from>
    <xdr:to>
      <xdr:col>72</xdr:col>
      <xdr:colOff>38100</xdr:colOff>
      <xdr:row>37</xdr:row>
      <xdr:rowOff>32294</xdr:rowOff>
    </xdr:to>
    <xdr:sp macro="" textlink="">
      <xdr:nvSpPr>
        <xdr:cNvPr id="493" name="フローチャート: 判断 492"/>
        <xdr:cNvSpPr/>
      </xdr:nvSpPr>
      <xdr:spPr>
        <a:xfrm>
          <a:off x="12299950" y="60457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18869</xdr:rowOff>
    </xdr:from>
    <xdr:to>
      <xdr:col>85</xdr:col>
      <xdr:colOff>177800</xdr:colOff>
      <xdr:row>37</xdr:row>
      <xdr:rowOff>120469</xdr:rowOff>
    </xdr:to>
    <xdr:sp macro="" textlink="">
      <xdr:nvSpPr>
        <xdr:cNvPr id="499" name="楕円 498"/>
        <xdr:cNvSpPr/>
      </xdr:nvSpPr>
      <xdr:spPr>
        <a:xfrm>
          <a:off x="14649450" y="612756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168746</xdr:rowOff>
    </xdr:from>
    <xdr:ext cx="405111" cy="259045"/>
    <xdr:sp macro="" textlink="">
      <xdr:nvSpPr>
        <xdr:cNvPr id="500" name="【一般廃棄物処理施設】&#10;有形固定資産減価償却率該当値テキスト"/>
        <xdr:cNvSpPr txBox="1"/>
      </xdr:nvSpPr>
      <xdr:spPr>
        <a:xfrm>
          <a:off x="14738350" y="6105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61323</xdr:rowOff>
    </xdr:from>
    <xdr:to>
      <xdr:col>81</xdr:col>
      <xdr:colOff>101600</xdr:colOff>
      <xdr:row>37</xdr:row>
      <xdr:rowOff>162923</xdr:rowOff>
    </xdr:to>
    <xdr:sp macro="" textlink="">
      <xdr:nvSpPr>
        <xdr:cNvPr id="501" name="楕円 500"/>
        <xdr:cNvSpPr/>
      </xdr:nvSpPr>
      <xdr:spPr>
        <a:xfrm>
          <a:off x="13887450" y="61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69669</xdr:rowOff>
    </xdr:from>
    <xdr:to>
      <xdr:col>85</xdr:col>
      <xdr:colOff>127000</xdr:colOff>
      <xdr:row>37</xdr:row>
      <xdr:rowOff>112123</xdr:rowOff>
    </xdr:to>
    <xdr:cxnSp macro="">
      <xdr:nvCxnSpPr>
        <xdr:cNvPr id="502" name="直線コネクタ 501"/>
        <xdr:cNvCxnSpPr/>
      </xdr:nvCxnSpPr>
      <xdr:spPr>
        <a:xfrm flipV="1">
          <a:off x="13938250" y="6178369"/>
          <a:ext cx="762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105410</xdr:rowOff>
    </xdr:from>
    <xdr:to>
      <xdr:col>76</xdr:col>
      <xdr:colOff>165100</xdr:colOff>
      <xdr:row>38</xdr:row>
      <xdr:rowOff>35560</xdr:rowOff>
    </xdr:to>
    <xdr:sp macro="" textlink="">
      <xdr:nvSpPr>
        <xdr:cNvPr id="503" name="楕円 502"/>
        <xdr:cNvSpPr/>
      </xdr:nvSpPr>
      <xdr:spPr>
        <a:xfrm>
          <a:off x="13093700" y="6214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112123</xdr:rowOff>
    </xdr:from>
    <xdr:to>
      <xdr:col>81</xdr:col>
      <xdr:colOff>50800</xdr:colOff>
      <xdr:row>37</xdr:row>
      <xdr:rowOff>156210</xdr:rowOff>
    </xdr:to>
    <xdr:cxnSp macro="">
      <xdr:nvCxnSpPr>
        <xdr:cNvPr id="504" name="直線コネクタ 503"/>
        <xdr:cNvCxnSpPr/>
      </xdr:nvCxnSpPr>
      <xdr:spPr>
        <a:xfrm flipV="1">
          <a:off x="13144500" y="6220823"/>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160927</xdr:rowOff>
    </xdr:from>
    <xdr:to>
      <xdr:col>72</xdr:col>
      <xdr:colOff>38100</xdr:colOff>
      <xdr:row>38</xdr:row>
      <xdr:rowOff>91077</xdr:rowOff>
    </xdr:to>
    <xdr:sp macro="" textlink="">
      <xdr:nvSpPr>
        <xdr:cNvPr id="505" name="楕円 504"/>
        <xdr:cNvSpPr/>
      </xdr:nvSpPr>
      <xdr:spPr>
        <a:xfrm>
          <a:off x="12299950" y="626962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38</xdr:row>
      <xdr:rowOff>40277</xdr:rowOff>
    </xdr:to>
    <xdr:cxnSp macro="">
      <xdr:nvCxnSpPr>
        <xdr:cNvPr id="506" name="直線コネクタ 505"/>
        <xdr:cNvCxnSpPr/>
      </xdr:nvCxnSpPr>
      <xdr:spPr>
        <a:xfrm flipV="1">
          <a:off x="12344400" y="6264910"/>
          <a:ext cx="800100" cy="4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97807</xdr:rowOff>
    </xdr:from>
    <xdr:ext cx="405111" cy="259045"/>
    <xdr:sp macro="" textlink="">
      <xdr:nvSpPr>
        <xdr:cNvPr id="507" name="n_1aveValue【一般廃棄物処理施設】&#10;有形固定資産減価償却率"/>
        <xdr:cNvSpPr txBox="1"/>
      </xdr:nvSpPr>
      <xdr:spPr>
        <a:xfrm>
          <a:off x="13742044"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508" name="n_2aveValue【一般廃棄物処理施設】&#10;有形固定資産減価償却率"/>
        <xdr:cNvSpPr txBox="1"/>
      </xdr:nvSpPr>
      <xdr:spPr>
        <a:xfrm>
          <a:off x="12960994" y="5748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48821</xdr:rowOff>
    </xdr:from>
    <xdr:ext cx="405111" cy="259045"/>
    <xdr:sp macro="" textlink="">
      <xdr:nvSpPr>
        <xdr:cNvPr id="509" name="n_3aveValue【一般廃棄物処理施設】&#10;有形固定資産減価償却率"/>
        <xdr:cNvSpPr txBox="1"/>
      </xdr:nvSpPr>
      <xdr:spPr>
        <a:xfrm>
          <a:off x="12167244" y="5827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154050</xdr:rowOff>
    </xdr:from>
    <xdr:ext cx="405111" cy="259045"/>
    <xdr:sp macro="" textlink="">
      <xdr:nvSpPr>
        <xdr:cNvPr id="510" name="n_1mainValue【一般廃棄物処理施設】&#10;有形固定資産減価償却率"/>
        <xdr:cNvSpPr txBox="1"/>
      </xdr:nvSpPr>
      <xdr:spPr>
        <a:xfrm>
          <a:off x="13742044" y="6262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26687</xdr:rowOff>
    </xdr:from>
    <xdr:ext cx="405111" cy="259045"/>
    <xdr:sp macro="" textlink="">
      <xdr:nvSpPr>
        <xdr:cNvPr id="511" name="n_2mainValue【一般廃棄物処理施設】&#10;有形固定資産減価償却率"/>
        <xdr:cNvSpPr txBox="1"/>
      </xdr:nvSpPr>
      <xdr:spPr>
        <a:xfrm>
          <a:off x="1296099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82204</xdr:rowOff>
    </xdr:from>
    <xdr:ext cx="405111" cy="259045"/>
    <xdr:sp macro="" textlink="">
      <xdr:nvSpPr>
        <xdr:cNvPr id="512" name="n_3mainValue【一般廃棄物処理施設】&#10;有形固定資産減価償却率"/>
        <xdr:cNvSpPr txBox="1"/>
      </xdr:nvSpPr>
      <xdr:spPr>
        <a:xfrm>
          <a:off x="12167244" y="635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3" name="正方形/長方形 512"/>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4" name="正方形/長方形 513"/>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5" name="正方形/長方形 514"/>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6" name="正方形/長方形 515"/>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7" name="正方形/長方形 516"/>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8" name="正方形/長方形 517"/>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9" name="正方形/長方形 518"/>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0" name="正方形/長方形 519"/>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1" name="テキスト ボックス 520"/>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2" name="直線コネクタ 521"/>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3" name="直線コネクタ 522"/>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4" name="テキスト ボックス 523"/>
        <xdr:cNvSpPr txBox="1"/>
      </xdr:nvSpPr>
      <xdr:spPr>
        <a:xfrm>
          <a:off x="16248514" y="68364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5" name="直線コネクタ 524"/>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6" name="テキスト ボックス 525"/>
        <xdr:cNvSpPr txBox="1"/>
      </xdr:nvSpPr>
      <xdr:spPr>
        <a:xfrm>
          <a:off x="15939981" y="6468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7" name="直線コネクタ 526"/>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8" name="テキスト ボックス 527"/>
        <xdr:cNvSpPr txBox="1"/>
      </xdr:nvSpPr>
      <xdr:spPr>
        <a:xfrm>
          <a:off x="159399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9" name="直線コネクタ 528"/>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0" name="テキスト ボックス 529"/>
        <xdr:cNvSpPr txBox="1"/>
      </xdr:nvSpPr>
      <xdr:spPr>
        <a:xfrm>
          <a:off x="15939981" y="5737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1" name="直線コネクタ 530"/>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2" name="テキスト ボックス 531"/>
        <xdr:cNvSpPr txBox="1"/>
      </xdr:nvSpPr>
      <xdr:spPr>
        <a:xfrm>
          <a:off x="15939981" y="536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3" name="直線コネクタ 532"/>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34" name="テキスト ボックス 533"/>
        <xdr:cNvSpPr txBox="1"/>
      </xdr:nvSpPr>
      <xdr:spPr>
        <a:xfrm>
          <a:off x="15849828" y="5001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5"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71582</xdr:rowOff>
    </xdr:from>
    <xdr:to>
      <xdr:col>116</xdr:col>
      <xdr:colOff>62864</xdr:colOff>
      <xdr:row>42</xdr:row>
      <xdr:rowOff>37807</xdr:rowOff>
    </xdr:to>
    <xdr:cxnSp macro="">
      <xdr:nvCxnSpPr>
        <xdr:cNvPr id="536" name="直線コネクタ 535"/>
        <xdr:cNvCxnSpPr/>
      </xdr:nvCxnSpPr>
      <xdr:spPr>
        <a:xfrm flipV="1">
          <a:off x="19951064" y="5684982"/>
          <a:ext cx="0" cy="128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41634</xdr:rowOff>
    </xdr:from>
    <xdr:ext cx="378565" cy="259045"/>
    <xdr:sp macro="" textlink="">
      <xdr:nvSpPr>
        <xdr:cNvPr id="537" name="【一般廃棄物処理施設】&#10;一人当たり有形固定資産（償却資産）額最小値テキスト"/>
        <xdr:cNvSpPr txBox="1"/>
      </xdr:nvSpPr>
      <xdr:spPr>
        <a:xfrm>
          <a:off x="19989800" y="6975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37807</xdr:rowOff>
    </xdr:from>
    <xdr:to>
      <xdr:col>116</xdr:col>
      <xdr:colOff>152400</xdr:colOff>
      <xdr:row>42</xdr:row>
      <xdr:rowOff>37807</xdr:rowOff>
    </xdr:to>
    <xdr:cxnSp macro="">
      <xdr:nvCxnSpPr>
        <xdr:cNvPr id="538" name="直線コネクタ 537"/>
        <xdr:cNvCxnSpPr/>
      </xdr:nvCxnSpPr>
      <xdr:spPr>
        <a:xfrm>
          <a:off x="19881850" y="69720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18259</xdr:rowOff>
    </xdr:from>
    <xdr:ext cx="599010" cy="259045"/>
    <xdr:sp macro="" textlink="">
      <xdr:nvSpPr>
        <xdr:cNvPr id="539" name="【一般廃棄物処理施設】&#10;一人当たり有形固定資産（償却資産）額最大値テキスト"/>
        <xdr:cNvSpPr txBox="1"/>
      </xdr:nvSpPr>
      <xdr:spPr>
        <a:xfrm>
          <a:off x="19989800" y="546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71582</xdr:rowOff>
    </xdr:from>
    <xdr:to>
      <xdr:col>116</xdr:col>
      <xdr:colOff>152400</xdr:colOff>
      <xdr:row>34</xdr:row>
      <xdr:rowOff>71582</xdr:rowOff>
    </xdr:to>
    <xdr:cxnSp macro="">
      <xdr:nvCxnSpPr>
        <xdr:cNvPr id="540" name="直線コネクタ 539"/>
        <xdr:cNvCxnSpPr/>
      </xdr:nvCxnSpPr>
      <xdr:spPr>
        <a:xfrm>
          <a:off x="19881850" y="56849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171208</xdr:rowOff>
    </xdr:from>
    <xdr:ext cx="534377" cy="259045"/>
    <xdr:sp macro="" textlink="">
      <xdr:nvSpPr>
        <xdr:cNvPr id="541" name="【一般廃棄物処理施設】&#10;一人当たり有形固定資産（償却資産）額平均値テキスト"/>
        <xdr:cNvSpPr txBox="1"/>
      </xdr:nvSpPr>
      <xdr:spPr>
        <a:xfrm>
          <a:off x="19989800" y="6603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148331</xdr:rowOff>
    </xdr:from>
    <xdr:to>
      <xdr:col>116</xdr:col>
      <xdr:colOff>114300</xdr:colOff>
      <xdr:row>41</xdr:row>
      <xdr:rowOff>78481</xdr:rowOff>
    </xdr:to>
    <xdr:sp macro="" textlink="">
      <xdr:nvSpPr>
        <xdr:cNvPr id="542" name="フローチャート: 判断 541"/>
        <xdr:cNvSpPr/>
      </xdr:nvSpPr>
      <xdr:spPr>
        <a:xfrm>
          <a:off x="19900900" y="675233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163202</xdr:rowOff>
    </xdr:from>
    <xdr:to>
      <xdr:col>112</xdr:col>
      <xdr:colOff>38100</xdr:colOff>
      <xdr:row>41</xdr:row>
      <xdr:rowOff>93352</xdr:rowOff>
    </xdr:to>
    <xdr:sp macro="" textlink="">
      <xdr:nvSpPr>
        <xdr:cNvPr id="543" name="フローチャート: 判断 542"/>
        <xdr:cNvSpPr/>
      </xdr:nvSpPr>
      <xdr:spPr>
        <a:xfrm>
          <a:off x="19157950" y="676720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2664</xdr:rowOff>
    </xdr:from>
    <xdr:to>
      <xdr:col>107</xdr:col>
      <xdr:colOff>101600</xdr:colOff>
      <xdr:row>41</xdr:row>
      <xdr:rowOff>104264</xdr:rowOff>
    </xdr:to>
    <xdr:sp macro="" textlink="">
      <xdr:nvSpPr>
        <xdr:cNvPr id="544" name="フローチャート: 判断 543"/>
        <xdr:cNvSpPr/>
      </xdr:nvSpPr>
      <xdr:spPr>
        <a:xfrm>
          <a:off x="18345150" y="677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8062</xdr:rowOff>
    </xdr:from>
    <xdr:to>
      <xdr:col>102</xdr:col>
      <xdr:colOff>165100</xdr:colOff>
      <xdr:row>41</xdr:row>
      <xdr:rowOff>109662</xdr:rowOff>
    </xdr:to>
    <xdr:sp macro="" textlink="">
      <xdr:nvSpPr>
        <xdr:cNvPr id="545" name="フローチャート: 判断 544"/>
        <xdr:cNvSpPr/>
      </xdr:nvSpPr>
      <xdr:spPr>
        <a:xfrm>
          <a:off x="17551400" y="677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119381</xdr:rowOff>
    </xdr:from>
    <xdr:to>
      <xdr:col>116</xdr:col>
      <xdr:colOff>114300</xdr:colOff>
      <xdr:row>42</xdr:row>
      <xdr:rowOff>49531</xdr:rowOff>
    </xdr:to>
    <xdr:sp macro="" textlink="">
      <xdr:nvSpPr>
        <xdr:cNvPr id="551" name="楕円 550"/>
        <xdr:cNvSpPr/>
      </xdr:nvSpPr>
      <xdr:spPr>
        <a:xfrm>
          <a:off x="19900900" y="68884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34308</xdr:rowOff>
    </xdr:from>
    <xdr:ext cx="534377" cy="259045"/>
    <xdr:sp macro="" textlink="">
      <xdr:nvSpPr>
        <xdr:cNvPr id="552" name="【一般廃棄物処理施設】&#10;一人当たり有形固定資産（償却資産）額該当値テキスト"/>
        <xdr:cNvSpPr txBox="1"/>
      </xdr:nvSpPr>
      <xdr:spPr>
        <a:xfrm>
          <a:off x="19989800" y="68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119797</xdr:rowOff>
    </xdr:from>
    <xdr:to>
      <xdr:col>112</xdr:col>
      <xdr:colOff>38100</xdr:colOff>
      <xdr:row>42</xdr:row>
      <xdr:rowOff>49947</xdr:rowOff>
    </xdr:to>
    <xdr:sp macro="" textlink="">
      <xdr:nvSpPr>
        <xdr:cNvPr id="553" name="楕円 552"/>
        <xdr:cNvSpPr/>
      </xdr:nvSpPr>
      <xdr:spPr>
        <a:xfrm>
          <a:off x="19157950" y="688889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170181</xdr:rowOff>
    </xdr:from>
    <xdr:to>
      <xdr:col>116</xdr:col>
      <xdr:colOff>63500</xdr:colOff>
      <xdr:row>41</xdr:row>
      <xdr:rowOff>170597</xdr:rowOff>
    </xdr:to>
    <xdr:cxnSp macro="">
      <xdr:nvCxnSpPr>
        <xdr:cNvPr id="554" name="直線コネクタ 553"/>
        <xdr:cNvCxnSpPr/>
      </xdr:nvCxnSpPr>
      <xdr:spPr>
        <a:xfrm flipV="1">
          <a:off x="19202400" y="6932931"/>
          <a:ext cx="7493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119662</xdr:rowOff>
    </xdr:from>
    <xdr:to>
      <xdr:col>107</xdr:col>
      <xdr:colOff>101600</xdr:colOff>
      <xdr:row>42</xdr:row>
      <xdr:rowOff>49812</xdr:rowOff>
    </xdr:to>
    <xdr:sp macro="" textlink="">
      <xdr:nvSpPr>
        <xdr:cNvPr id="555" name="楕円 554"/>
        <xdr:cNvSpPr/>
      </xdr:nvSpPr>
      <xdr:spPr>
        <a:xfrm>
          <a:off x="18345150" y="68887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170462</xdr:rowOff>
    </xdr:from>
    <xdr:to>
      <xdr:col>111</xdr:col>
      <xdr:colOff>177800</xdr:colOff>
      <xdr:row>41</xdr:row>
      <xdr:rowOff>170597</xdr:rowOff>
    </xdr:to>
    <xdr:cxnSp macro="">
      <xdr:nvCxnSpPr>
        <xdr:cNvPr id="556" name="直線コネクタ 555"/>
        <xdr:cNvCxnSpPr/>
      </xdr:nvCxnSpPr>
      <xdr:spPr>
        <a:xfrm>
          <a:off x="18395950" y="6933212"/>
          <a:ext cx="80645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120913</xdr:rowOff>
    </xdr:from>
    <xdr:to>
      <xdr:col>102</xdr:col>
      <xdr:colOff>165100</xdr:colOff>
      <xdr:row>42</xdr:row>
      <xdr:rowOff>51063</xdr:rowOff>
    </xdr:to>
    <xdr:sp macro="" textlink="">
      <xdr:nvSpPr>
        <xdr:cNvPr id="557" name="楕円 556"/>
        <xdr:cNvSpPr/>
      </xdr:nvSpPr>
      <xdr:spPr>
        <a:xfrm>
          <a:off x="17551400" y="68900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170462</xdr:rowOff>
    </xdr:from>
    <xdr:to>
      <xdr:col>107</xdr:col>
      <xdr:colOff>50800</xdr:colOff>
      <xdr:row>42</xdr:row>
      <xdr:rowOff>263</xdr:rowOff>
    </xdr:to>
    <xdr:cxnSp macro="">
      <xdr:nvCxnSpPr>
        <xdr:cNvPr id="558" name="直線コネクタ 557"/>
        <xdr:cNvCxnSpPr/>
      </xdr:nvCxnSpPr>
      <xdr:spPr>
        <a:xfrm flipV="1">
          <a:off x="17602200" y="6933212"/>
          <a:ext cx="79375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109879</xdr:rowOff>
    </xdr:from>
    <xdr:ext cx="534377" cy="259045"/>
    <xdr:sp macro="" textlink="">
      <xdr:nvSpPr>
        <xdr:cNvPr id="559" name="n_1aveValue【一般廃棄物処理施設】&#10;一人当たり有形固定資産（償却資産）額"/>
        <xdr:cNvSpPr txBox="1"/>
      </xdr:nvSpPr>
      <xdr:spPr>
        <a:xfrm>
          <a:off x="18947911" y="654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120791</xdr:rowOff>
    </xdr:from>
    <xdr:ext cx="534377" cy="259045"/>
    <xdr:sp macro="" textlink="">
      <xdr:nvSpPr>
        <xdr:cNvPr id="560" name="n_2aveValue【一般廃棄物処理施設】&#10;一人当たり有形固定資産（償却資産）額"/>
        <xdr:cNvSpPr txBox="1"/>
      </xdr:nvSpPr>
      <xdr:spPr>
        <a:xfrm>
          <a:off x="18166861" y="655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126189</xdr:rowOff>
    </xdr:from>
    <xdr:ext cx="534377" cy="259045"/>
    <xdr:sp macro="" textlink="">
      <xdr:nvSpPr>
        <xdr:cNvPr id="561" name="n_3aveValue【一般廃棄物処理施設】&#10;一人当たり有形固定資産（償却資産）額"/>
        <xdr:cNvSpPr txBox="1"/>
      </xdr:nvSpPr>
      <xdr:spPr>
        <a:xfrm>
          <a:off x="17354061" y="656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41074</xdr:rowOff>
    </xdr:from>
    <xdr:ext cx="534377" cy="259045"/>
    <xdr:sp macro="" textlink="">
      <xdr:nvSpPr>
        <xdr:cNvPr id="562" name="n_1mainValue【一般廃棄物処理施設】&#10;一人当たり有形固定資産（償却資産）額"/>
        <xdr:cNvSpPr txBox="1"/>
      </xdr:nvSpPr>
      <xdr:spPr>
        <a:xfrm>
          <a:off x="18947911" y="697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40939</xdr:rowOff>
    </xdr:from>
    <xdr:ext cx="534377" cy="259045"/>
    <xdr:sp macro="" textlink="">
      <xdr:nvSpPr>
        <xdr:cNvPr id="563" name="n_2mainValue【一般廃棄物処理施設】&#10;一人当たり有形固定資産（償却資産）額"/>
        <xdr:cNvSpPr txBox="1"/>
      </xdr:nvSpPr>
      <xdr:spPr>
        <a:xfrm>
          <a:off x="18166861" y="697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42190</xdr:rowOff>
    </xdr:from>
    <xdr:ext cx="534377" cy="259045"/>
    <xdr:sp macro="" textlink="">
      <xdr:nvSpPr>
        <xdr:cNvPr id="564" name="n_3mainValue【一般廃棄物処理施設】&#10;一人当たり有形固定資産（償却資産）額"/>
        <xdr:cNvSpPr txBox="1"/>
      </xdr:nvSpPr>
      <xdr:spPr>
        <a:xfrm>
          <a:off x="17354061" y="697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5" name="正方形/長方形 564"/>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6" name="正方形/長方形 565"/>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7" name="正方形/長方形 566"/>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8" name="正方形/長方形 567"/>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9" name="正方形/長方形 568"/>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0" name="正方形/長方形 569"/>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1" name="正方形/長方形 570"/>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2" name="正方形/長方形 571"/>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3" name="テキスト ボックス 572"/>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4" name="直線コネクタ 573"/>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5" name="直線コネクタ 574"/>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6" name="テキスト ボックス 575"/>
        <xdr:cNvSpPr txBox="1"/>
      </xdr:nvSpPr>
      <xdr:spPr>
        <a:xfrm>
          <a:off x="10906911" y="1056115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7" name="直線コネクタ 576"/>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8" name="テキスト ボックス 577"/>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9" name="直線コネクタ 578"/>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0" name="テキスト ボックス 579"/>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1" name="直線コネクタ 580"/>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2" name="テキスト ボックス 581"/>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3" name="直線コネクタ 582"/>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4" name="テキスト ボックス 583"/>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5" name="直線コネクタ 584"/>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6" name="テキスト ボックス 585"/>
        <xdr:cNvSpPr txBox="1"/>
      </xdr:nvSpPr>
      <xdr:spPr>
        <a:xfrm>
          <a:off x="1079772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8" name="テキスト ボックス 587"/>
        <xdr:cNvSpPr txBox="1"/>
      </xdr:nvSpPr>
      <xdr:spPr>
        <a:xfrm>
          <a:off x="107977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保健センター・保健所】&#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590" name="直線コネクタ 589"/>
        <xdr:cNvCxnSpPr/>
      </xdr:nvCxnSpPr>
      <xdr:spPr>
        <a:xfrm flipV="1">
          <a:off x="14699614" y="912132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91" name="【保健センター・保健所】&#10;有形固定資産減価償却率最小値テキスト"/>
        <xdr:cNvSpPr txBox="1"/>
      </xdr:nvSpPr>
      <xdr:spPr>
        <a:xfrm>
          <a:off x="14738350" y="106681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92" name="直線コネクタ 591"/>
        <xdr:cNvCxnSpPr/>
      </xdr:nvCxnSpPr>
      <xdr:spPr>
        <a:xfrm>
          <a:off x="14611350" y="106643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93" name="【保健センター・保健所】&#10;有形固定資産減価償却率最大値テキスト"/>
        <xdr:cNvSpPr txBox="1"/>
      </xdr:nvSpPr>
      <xdr:spPr>
        <a:xfrm>
          <a:off x="14738350" y="89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4" name="直線コネクタ 593"/>
        <xdr:cNvCxnSpPr/>
      </xdr:nvCxnSpPr>
      <xdr:spPr>
        <a:xfrm>
          <a:off x="14611350" y="91213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595" name="【保健センター・保健所】&#10;有形固定資産減価償却率平均値テキスト"/>
        <xdr:cNvSpPr txBox="1"/>
      </xdr:nvSpPr>
      <xdr:spPr>
        <a:xfrm>
          <a:off x="14738350" y="9843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6" name="フローチャート: 判断 595"/>
        <xdr:cNvSpPr/>
      </xdr:nvSpPr>
      <xdr:spPr>
        <a:xfrm>
          <a:off x="14649450" y="98648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97" name="フローチャート: 判断 596"/>
        <xdr:cNvSpPr/>
      </xdr:nvSpPr>
      <xdr:spPr>
        <a:xfrm>
          <a:off x="13887450" y="98958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98" name="フローチャート: 判断 597"/>
        <xdr:cNvSpPr/>
      </xdr:nvSpPr>
      <xdr:spPr>
        <a:xfrm>
          <a:off x="13093700" y="990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153307</xdr:rowOff>
    </xdr:from>
    <xdr:to>
      <xdr:col>72</xdr:col>
      <xdr:colOff>38100</xdr:colOff>
      <xdr:row>60</xdr:row>
      <xdr:rowOff>83457</xdr:rowOff>
    </xdr:to>
    <xdr:sp macro="" textlink="">
      <xdr:nvSpPr>
        <xdr:cNvPr id="599" name="フローチャート: 判断 598"/>
        <xdr:cNvSpPr/>
      </xdr:nvSpPr>
      <xdr:spPr>
        <a:xfrm>
          <a:off x="12299950" y="98942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0" name="テキスト ボックス 599"/>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1" name="テキスト ボックス 600"/>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2" name="テキスト ボックス 601"/>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3" name="テキスト ボックス 602"/>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4" name="テキスト ボックス 603"/>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104322</xdr:rowOff>
    </xdr:from>
    <xdr:to>
      <xdr:col>85</xdr:col>
      <xdr:colOff>177800</xdr:colOff>
      <xdr:row>56</xdr:row>
      <xdr:rowOff>34472</xdr:rowOff>
    </xdr:to>
    <xdr:sp macro="" textlink="">
      <xdr:nvSpPr>
        <xdr:cNvPr id="605" name="楕円 604"/>
        <xdr:cNvSpPr/>
      </xdr:nvSpPr>
      <xdr:spPr>
        <a:xfrm>
          <a:off x="14649450" y="91848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19249</xdr:rowOff>
    </xdr:from>
    <xdr:ext cx="405111" cy="259045"/>
    <xdr:sp macro="" textlink="">
      <xdr:nvSpPr>
        <xdr:cNvPr id="606" name="【保健センター・保健所】&#10;有形固定資産減価償却率該当値テキスト"/>
        <xdr:cNvSpPr txBox="1"/>
      </xdr:nvSpPr>
      <xdr:spPr>
        <a:xfrm>
          <a:off x="14738350" y="909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132080</xdr:rowOff>
    </xdr:from>
    <xdr:to>
      <xdr:col>81</xdr:col>
      <xdr:colOff>101600</xdr:colOff>
      <xdr:row>56</xdr:row>
      <xdr:rowOff>62230</xdr:rowOff>
    </xdr:to>
    <xdr:sp macro="" textlink="">
      <xdr:nvSpPr>
        <xdr:cNvPr id="607" name="楕円 606"/>
        <xdr:cNvSpPr/>
      </xdr:nvSpPr>
      <xdr:spPr>
        <a:xfrm>
          <a:off x="13887450" y="92125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155122</xdr:rowOff>
    </xdr:from>
    <xdr:to>
      <xdr:col>85</xdr:col>
      <xdr:colOff>127000</xdr:colOff>
      <xdr:row>56</xdr:row>
      <xdr:rowOff>11430</xdr:rowOff>
    </xdr:to>
    <xdr:cxnSp macro="">
      <xdr:nvCxnSpPr>
        <xdr:cNvPr id="608" name="直線コネクタ 607"/>
        <xdr:cNvCxnSpPr/>
      </xdr:nvCxnSpPr>
      <xdr:spPr>
        <a:xfrm flipV="1">
          <a:off x="13938250" y="9235622"/>
          <a:ext cx="7620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4717</xdr:rowOff>
    </xdr:from>
    <xdr:to>
      <xdr:col>76</xdr:col>
      <xdr:colOff>165100</xdr:colOff>
      <xdr:row>56</xdr:row>
      <xdr:rowOff>106317</xdr:rowOff>
    </xdr:to>
    <xdr:sp macro="" textlink="">
      <xdr:nvSpPr>
        <xdr:cNvPr id="609" name="楕円 608"/>
        <xdr:cNvSpPr/>
      </xdr:nvSpPr>
      <xdr:spPr>
        <a:xfrm>
          <a:off x="13093700" y="92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xdr:rowOff>
    </xdr:from>
    <xdr:to>
      <xdr:col>81</xdr:col>
      <xdr:colOff>50800</xdr:colOff>
      <xdr:row>56</xdr:row>
      <xdr:rowOff>55517</xdr:rowOff>
    </xdr:to>
    <xdr:cxnSp macro="">
      <xdr:nvCxnSpPr>
        <xdr:cNvPr id="610" name="直線コネクタ 609"/>
        <xdr:cNvCxnSpPr/>
      </xdr:nvCxnSpPr>
      <xdr:spPr>
        <a:xfrm flipV="1">
          <a:off x="13144500" y="9257030"/>
          <a:ext cx="79375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48804</xdr:rowOff>
    </xdr:from>
    <xdr:to>
      <xdr:col>72</xdr:col>
      <xdr:colOff>38100</xdr:colOff>
      <xdr:row>56</xdr:row>
      <xdr:rowOff>150404</xdr:rowOff>
    </xdr:to>
    <xdr:sp macro="" textlink="">
      <xdr:nvSpPr>
        <xdr:cNvPr id="611" name="楕円 610"/>
        <xdr:cNvSpPr/>
      </xdr:nvSpPr>
      <xdr:spPr>
        <a:xfrm>
          <a:off x="12299950" y="92944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55517</xdr:rowOff>
    </xdr:from>
    <xdr:to>
      <xdr:col>76</xdr:col>
      <xdr:colOff>114300</xdr:colOff>
      <xdr:row>56</xdr:row>
      <xdr:rowOff>99604</xdr:rowOff>
    </xdr:to>
    <xdr:cxnSp macro="">
      <xdr:nvCxnSpPr>
        <xdr:cNvPr id="612" name="直線コネクタ 611"/>
        <xdr:cNvCxnSpPr/>
      </xdr:nvCxnSpPr>
      <xdr:spPr>
        <a:xfrm flipV="1">
          <a:off x="12344400" y="9301117"/>
          <a:ext cx="8001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76217</xdr:rowOff>
    </xdr:from>
    <xdr:ext cx="405111" cy="259045"/>
    <xdr:sp macro="" textlink="">
      <xdr:nvSpPr>
        <xdr:cNvPr id="613" name="n_1aveValue【保健センター・保健所】&#10;有形固定資産減価償却率"/>
        <xdr:cNvSpPr txBox="1"/>
      </xdr:nvSpPr>
      <xdr:spPr>
        <a:xfrm>
          <a:off x="13742044" y="998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14" name="n_2aveValue【保健センター・保健所】&#10;有形固定資産減価償却率"/>
        <xdr:cNvSpPr txBox="1"/>
      </xdr:nvSpPr>
      <xdr:spPr>
        <a:xfrm>
          <a:off x="12960994" y="10000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15" name="n_3aveValue【保健センター・保健所】&#10;有形固定資産減価償却率"/>
        <xdr:cNvSpPr txBox="1"/>
      </xdr:nvSpPr>
      <xdr:spPr>
        <a:xfrm>
          <a:off x="12167244" y="9980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78757</xdr:rowOff>
    </xdr:from>
    <xdr:ext cx="405111" cy="259045"/>
    <xdr:sp macro="" textlink="">
      <xdr:nvSpPr>
        <xdr:cNvPr id="616" name="n_1mainValue【保健センター・保健所】&#10;有形固定資産減価償却率"/>
        <xdr:cNvSpPr txBox="1"/>
      </xdr:nvSpPr>
      <xdr:spPr>
        <a:xfrm>
          <a:off x="13742044" y="899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122844</xdr:rowOff>
    </xdr:from>
    <xdr:ext cx="405111" cy="259045"/>
    <xdr:sp macro="" textlink="">
      <xdr:nvSpPr>
        <xdr:cNvPr id="617" name="n_2mainValue【保健センター・保健所】&#10;有形固定資産減価償却率"/>
        <xdr:cNvSpPr txBox="1"/>
      </xdr:nvSpPr>
      <xdr:spPr>
        <a:xfrm>
          <a:off x="12960994" y="9038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166931</xdr:rowOff>
    </xdr:from>
    <xdr:ext cx="405111" cy="259045"/>
    <xdr:sp macro="" textlink="">
      <xdr:nvSpPr>
        <xdr:cNvPr id="618" name="n_3mainValue【保健センター・保健所】&#10;有形固定資産減価償却率"/>
        <xdr:cNvSpPr txBox="1"/>
      </xdr:nvSpPr>
      <xdr:spPr>
        <a:xfrm>
          <a:off x="12167244" y="908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9" name="正方形/長方形 618"/>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0" name="正方形/長方形 619"/>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1" name="正方形/長方形 620"/>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2" name="正方形/長方形 621"/>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3" name="正方形/長方形 622"/>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4" name="正方形/長方形 623"/>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5" name="正方形/長方形 624"/>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6" name="正方形/長方形 625"/>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7" name="テキスト ボックス 626"/>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8" name="直線コネクタ 627"/>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9" name="直線コネクタ 628"/>
        <xdr:cNvCxnSpPr/>
      </xdr:nvCxnSpPr>
      <xdr:spPr>
        <a:xfrm>
          <a:off x="164592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30" name="テキスト ボックス 629"/>
        <xdr:cNvSpPr txBox="1"/>
      </xdr:nvSpPr>
      <xdr:spPr>
        <a:xfrm>
          <a:off x="160491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1" name="直線コネクタ 630"/>
        <xdr:cNvCxnSpPr/>
      </xdr:nvCxnSpPr>
      <xdr:spPr>
        <a:xfrm>
          <a:off x="164592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2" name="テキスト ボックス 631"/>
        <xdr:cNvSpPr txBox="1"/>
      </xdr:nvSpPr>
      <xdr:spPr>
        <a:xfrm>
          <a:off x="1604917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3" name="直線コネクタ 632"/>
        <xdr:cNvCxnSpPr/>
      </xdr:nvCxnSpPr>
      <xdr:spPr>
        <a:xfrm>
          <a:off x="164592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4" name="テキスト ボックス 633"/>
        <xdr:cNvSpPr txBox="1"/>
      </xdr:nvSpPr>
      <xdr:spPr>
        <a:xfrm>
          <a:off x="1604917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5" name="直線コネクタ 634"/>
        <xdr:cNvCxnSpPr/>
      </xdr:nvCxnSpPr>
      <xdr:spPr>
        <a:xfrm>
          <a:off x="164592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6" name="テキスト ボックス 635"/>
        <xdr:cNvSpPr txBox="1"/>
      </xdr:nvSpPr>
      <xdr:spPr>
        <a:xfrm>
          <a:off x="1604917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7" name="直線コネクタ 636"/>
        <xdr:cNvCxnSpPr/>
      </xdr:nvCxnSpPr>
      <xdr:spPr>
        <a:xfrm>
          <a:off x="164592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8" name="テキスト ボックス 637"/>
        <xdr:cNvSpPr txBox="1"/>
      </xdr:nvSpPr>
      <xdr:spPr>
        <a:xfrm>
          <a:off x="1604917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9" name="直線コネクタ 638"/>
        <xdr:cNvCxnSpPr/>
      </xdr:nvCxnSpPr>
      <xdr:spPr>
        <a:xfrm>
          <a:off x="164592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40" name="テキスト ボックス 639"/>
        <xdr:cNvSpPr txBox="1"/>
      </xdr:nvSpPr>
      <xdr:spPr>
        <a:xfrm>
          <a:off x="160491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44" name="直線コネクタ 643"/>
        <xdr:cNvCxnSpPr/>
      </xdr:nvCxnSpPr>
      <xdr:spPr>
        <a:xfrm flipV="1">
          <a:off x="19951064" y="9310915"/>
          <a:ext cx="0" cy="136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45" name="【保健センター・保健所】&#10;一人当たり面積最小値テキスト"/>
        <xdr:cNvSpPr txBox="1"/>
      </xdr:nvSpPr>
      <xdr:spPr>
        <a:xfrm>
          <a:off x="19989800" y="1067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46" name="直線コネクタ 645"/>
        <xdr:cNvCxnSpPr/>
      </xdr:nvCxnSpPr>
      <xdr:spPr>
        <a:xfrm>
          <a:off x="19881850" y="106752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47" name="【保健センター・保健所】&#10;一人当たり面積最大値テキスト"/>
        <xdr:cNvSpPr txBox="1"/>
      </xdr:nvSpPr>
      <xdr:spPr>
        <a:xfrm>
          <a:off x="19989800" y="909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48" name="直線コネクタ 647"/>
        <xdr:cNvCxnSpPr/>
      </xdr:nvCxnSpPr>
      <xdr:spPr>
        <a:xfrm>
          <a:off x="19881850" y="93109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159855</xdr:rowOff>
    </xdr:from>
    <xdr:ext cx="469744" cy="259045"/>
    <xdr:sp macro="" textlink="">
      <xdr:nvSpPr>
        <xdr:cNvPr id="649" name="【保健センター・保健所】&#10;一人当たり面積平均値テキスト"/>
        <xdr:cNvSpPr txBox="1"/>
      </xdr:nvSpPr>
      <xdr:spPr>
        <a:xfrm>
          <a:off x="19989800" y="1006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0" name="フローチャート: 判断 649"/>
        <xdr:cNvSpPr/>
      </xdr:nvSpPr>
      <xdr:spPr>
        <a:xfrm>
          <a:off x="19900900" y="102080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147865</xdr:rowOff>
    </xdr:from>
    <xdr:to>
      <xdr:col>112</xdr:col>
      <xdr:colOff>38100</xdr:colOff>
      <xdr:row>62</xdr:row>
      <xdr:rowOff>78015</xdr:rowOff>
    </xdr:to>
    <xdr:sp macro="" textlink="">
      <xdr:nvSpPr>
        <xdr:cNvPr id="651" name="フローチャート: 判断 650"/>
        <xdr:cNvSpPr/>
      </xdr:nvSpPr>
      <xdr:spPr>
        <a:xfrm>
          <a:off x="19157950" y="102189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52" name="フローチャート: 判断 651"/>
        <xdr:cNvSpPr/>
      </xdr:nvSpPr>
      <xdr:spPr>
        <a:xfrm>
          <a:off x="18345150" y="1022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147865</xdr:rowOff>
    </xdr:from>
    <xdr:to>
      <xdr:col>102</xdr:col>
      <xdr:colOff>165100</xdr:colOff>
      <xdr:row>62</xdr:row>
      <xdr:rowOff>78015</xdr:rowOff>
    </xdr:to>
    <xdr:sp macro="" textlink="">
      <xdr:nvSpPr>
        <xdr:cNvPr id="653" name="フローチャート: 判断 652"/>
        <xdr:cNvSpPr/>
      </xdr:nvSpPr>
      <xdr:spPr>
        <a:xfrm>
          <a:off x="17551400" y="102189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136978</xdr:rowOff>
    </xdr:from>
    <xdr:to>
      <xdr:col>116</xdr:col>
      <xdr:colOff>114300</xdr:colOff>
      <xdr:row>62</xdr:row>
      <xdr:rowOff>67128</xdr:rowOff>
    </xdr:to>
    <xdr:sp macro="" textlink="">
      <xdr:nvSpPr>
        <xdr:cNvPr id="659" name="楕円 658"/>
        <xdr:cNvSpPr/>
      </xdr:nvSpPr>
      <xdr:spPr>
        <a:xfrm>
          <a:off x="19900900" y="102080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115405</xdr:rowOff>
    </xdr:from>
    <xdr:ext cx="469744" cy="259045"/>
    <xdr:sp macro="" textlink="">
      <xdr:nvSpPr>
        <xdr:cNvPr id="660" name="【保健センター・保健所】&#10;一人当たり面積該当値テキスト"/>
        <xdr:cNvSpPr txBox="1"/>
      </xdr:nvSpPr>
      <xdr:spPr>
        <a:xfrm>
          <a:off x="19989800" y="1018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85272</xdr:rowOff>
    </xdr:from>
    <xdr:to>
      <xdr:col>112</xdr:col>
      <xdr:colOff>38100</xdr:colOff>
      <xdr:row>63</xdr:row>
      <xdr:rowOff>15422</xdr:rowOff>
    </xdr:to>
    <xdr:sp macro="" textlink="">
      <xdr:nvSpPr>
        <xdr:cNvPr id="661" name="楕円 660"/>
        <xdr:cNvSpPr/>
      </xdr:nvSpPr>
      <xdr:spPr>
        <a:xfrm>
          <a:off x="19157950" y="103214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16328</xdr:rowOff>
    </xdr:from>
    <xdr:to>
      <xdr:col>116</xdr:col>
      <xdr:colOff>63500</xdr:colOff>
      <xdr:row>62</xdr:row>
      <xdr:rowOff>136072</xdr:rowOff>
    </xdr:to>
    <xdr:cxnSp macro="">
      <xdr:nvCxnSpPr>
        <xdr:cNvPr id="662" name="直線コネクタ 661"/>
        <xdr:cNvCxnSpPr/>
      </xdr:nvCxnSpPr>
      <xdr:spPr>
        <a:xfrm flipV="1">
          <a:off x="19202400" y="10252528"/>
          <a:ext cx="7493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85272</xdr:rowOff>
    </xdr:from>
    <xdr:to>
      <xdr:col>107</xdr:col>
      <xdr:colOff>101600</xdr:colOff>
      <xdr:row>63</xdr:row>
      <xdr:rowOff>15422</xdr:rowOff>
    </xdr:to>
    <xdr:sp macro="" textlink="">
      <xdr:nvSpPr>
        <xdr:cNvPr id="663" name="楕円 662"/>
        <xdr:cNvSpPr/>
      </xdr:nvSpPr>
      <xdr:spPr>
        <a:xfrm>
          <a:off x="18345150" y="103214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136072</xdr:rowOff>
    </xdr:from>
    <xdr:to>
      <xdr:col>111</xdr:col>
      <xdr:colOff>177800</xdr:colOff>
      <xdr:row>62</xdr:row>
      <xdr:rowOff>136072</xdr:rowOff>
    </xdr:to>
    <xdr:cxnSp macro="">
      <xdr:nvCxnSpPr>
        <xdr:cNvPr id="664" name="直線コネクタ 663"/>
        <xdr:cNvCxnSpPr/>
      </xdr:nvCxnSpPr>
      <xdr:spPr>
        <a:xfrm>
          <a:off x="18395950" y="1037227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41728</xdr:rowOff>
    </xdr:from>
    <xdr:to>
      <xdr:col>102</xdr:col>
      <xdr:colOff>165100</xdr:colOff>
      <xdr:row>62</xdr:row>
      <xdr:rowOff>143328</xdr:rowOff>
    </xdr:to>
    <xdr:sp macro="" textlink="">
      <xdr:nvSpPr>
        <xdr:cNvPr id="665" name="楕円 664"/>
        <xdr:cNvSpPr/>
      </xdr:nvSpPr>
      <xdr:spPr>
        <a:xfrm>
          <a:off x="17551400" y="1027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92528</xdr:rowOff>
    </xdr:from>
    <xdr:to>
      <xdr:col>107</xdr:col>
      <xdr:colOff>50800</xdr:colOff>
      <xdr:row>62</xdr:row>
      <xdr:rowOff>136072</xdr:rowOff>
    </xdr:to>
    <xdr:cxnSp macro="">
      <xdr:nvCxnSpPr>
        <xdr:cNvPr id="666" name="直線コネクタ 665"/>
        <xdr:cNvCxnSpPr/>
      </xdr:nvCxnSpPr>
      <xdr:spPr>
        <a:xfrm>
          <a:off x="17602200" y="10328728"/>
          <a:ext cx="79375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94542</xdr:rowOff>
    </xdr:from>
    <xdr:ext cx="469744" cy="259045"/>
    <xdr:sp macro="" textlink="">
      <xdr:nvSpPr>
        <xdr:cNvPr id="667" name="n_1aveValue【保健センター・保健所】&#10;一人当たり面積"/>
        <xdr:cNvSpPr txBox="1"/>
      </xdr:nvSpPr>
      <xdr:spPr>
        <a:xfrm>
          <a:off x="18980227" y="1000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68" name="n_2aveValue【保健センター・保健所】&#10;一人当たり面積"/>
        <xdr:cNvSpPr txBox="1"/>
      </xdr:nvSpPr>
      <xdr:spPr>
        <a:xfrm>
          <a:off x="181801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94542</xdr:rowOff>
    </xdr:from>
    <xdr:ext cx="469744" cy="259045"/>
    <xdr:sp macro="" textlink="">
      <xdr:nvSpPr>
        <xdr:cNvPr id="669" name="n_3aveValue【保健センター・保健所】&#10;一人当たり面積"/>
        <xdr:cNvSpPr txBox="1"/>
      </xdr:nvSpPr>
      <xdr:spPr>
        <a:xfrm>
          <a:off x="17386377" y="1000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6549</xdr:rowOff>
    </xdr:from>
    <xdr:ext cx="469744" cy="259045"/>
    <xdr:sp macro="" textlink="">
      <xdr:nvSpPr>
        <xdr:cNvPr id="670" name="n_1mainValue【保健センター・保健所】&#10;一人当たり面積"/>
        <xdr:cNvSpPr txBox="1"/>
      </xdr:nvSpPr>
      <xdr:spPr>
        <a:xfrm>
          <a:off x="18980227" y="1040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6549</xdr:rowOff>
    </xdr:from>
    <xdr:ext cx="469744" cy="259045"/>
    <xdr:sp macro="" textlink="">
      <xdr:nvSpPr>
        <xdr:cNvPr id="671" name="n_2mainValue【保健センター・保健所】&#10;一人当たり面積"/>
        <xdr:cNvSpPr txBox="1"/>
      </xdr:nvSpPr>
      <xdr:spPr>
        <a:xfrm>
          <a:off x="18180127" y="1040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134455</xdr:rowOff>
    </xdr:from>
    <xdr:ext cx="469744" cy="259045"/>
    <xdr:sp macro="" textlink="">
      <xdr:nvSpPr>
        <xdr:cNvPr id="672" name="n_3mainValue【保健センター・保健所】&#10;一人当たり面積"/>
        <xdr:cNvSpPr txBox="1"/>
      </xdr:nvSpPr>
      <xdr:spPr>
        <a:xfrm>
          <a:off x="1738637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83" name="直線コネクタ 682"/>
        <xdr:cNvCxnSpPr/>
      </xdr:nvCxnSpPr>
      <xdr:spPr>
        <a:xfrm>
          <a:off x="11207750" y="143609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84" name="テキスト ボックス 683"/>
        <xdr:cNvSpPr txBox="1"/>
      </xdr:nvSpPr>
      <xdr:spPr>
        <a:xfrm>
          <a:off x="10906911" y="142251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5" name="直線コネクタ 684"/>
        <xdr:cNvCxnSpPr/>
      </xdr:nvCxnSpPr>
      <xdr:spPr>
        <a:xfrm>
          <a:off x="11207750" y="140471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6" name="テキスト ボックス 685"/>
        <xdr:cNvSpPr txBox="1"/>
      </xdr:nvSpPr>
      <xdr:spPr>
        <a:xfrm>
          <a:off x="10842791" y="139112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7" name="直線コネクタ 686"/>
        <xdr:cNvCxnSpPr/>
      </xdr:nvCxnSpPr>
      <xdr:spPr>
        <a:xfrm>
          <a:off x="11207750" y="137332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8" name="テキスト ボックス 687"/>
        <xdr:cNvSpPr txBox="1"/>
      </xdr:nvSpPr>
      <xdr:spPr>
        <a:xfrm>
          <a:off x="10842791" y="135973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9" name="直線コネクタ 688"/>
        <xdr:cNvCxnSpPr/>
      </xdr:nvCxnSpPr>
      <xdr:spPr>
        <a:xfrm>
          <a:off x="11207750" y="134193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0" name="テキスト ボックス 689"/>
        <xdr:cNvSpPr txBox="1"/>
      </xdr:nvSpPr>
      <xdr:spPr>
        <a:xfrm>
          <a:off x="10842791" y="13283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1" name="直線コネクタ 690"/>
        <xdr:cNvCxnSpPr/>
      </xdr:nvCxnSpPr>
      <xdr:spPr>
        <a:xfrm>
          <a:off x="11207750" y="131054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2" name="テキスト ボックス 691"/>
        <xdr:cNvSpPr txBox="1"/>
      </xdr:nvSpPr>
      <xdr:spPr>
        <a:xfrm>
          <a:off x="10842791" y="129696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3" name="直線コネクタ 692"/>
        <xdr:cNvCxnSpPr/>
      </xdr:nvCxnSpPr>
      <xdr:spPr>
        <a:xfrm>
          <a:off x="11207750" y="127916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94" name="テキスト ボックス 693"/>
        <xdr:cNvSpPr txBox="1"/>
      </xdr:nvSpPr>
      <xdr:spPr>
        <a:xfrm>
          <a:off x="107977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5" name="直線コネクタ 694"/>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6" name="テキスト ボックス 695"/>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7" name="【消防施設】&#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127907</xdr:rowOff>
    </xdr:from>
    <xdr:to>
      <xdr:col>85</xdr:col>
      <xdr:colOff>126364</xdr:colOff>
      <xdr:row>85</xdr:row>
      <xdr:rowOff>139337</xdr:rowOff>
    </xdr:to>
    <xdr:cxnSp macro="">
      <xdr:nvCxnSpPr>
        <xdr:cNvPr id="698" name="直線コネクタ 697"/>
        <xdr:cNvCxnSpPr/>
      </xdr:nvCxnSpPr>
      <xdr:spPr>
        <a:xfrm flipV="1">
          <a:off x="14699614" y="12840607"/>
          <a:ext cx="0" cy="133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143164</xdr:rowOff>
    </xdr:from>
    <xdr:ext cx="405111" cy="259045"/>
    <xdr:sp macro="" textlink="">
      <xdr:nvSpPr>
        <xdr:cNvPr id="699" name="【消防施設】&#10;有形固定資産減価償却率最小値テキスト"/>
        <xdr:cNvSpPr txBox="1"/>
      </xdr:nvSpPr>
      <xdr:spPr>
        <a:xfrm>
          <a:off x="14738350" y="14176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139337</xdr:rowOff>
    </xdr:from>
    <xdr:to>
      <xdr:col>86</xdr:col>
      <xdr:colOff>25400</xdr:colOff>
      <xdr:row>85</xdr:row>
      <xdr:rowOff>139337</xdr:rowOff>
    </xdr:to>
    <xdr:cxnSp macro="">
      <xdr:nvCxnSpPr>
        <xdr:cNvPr id="700" name="直線コネクタ 699"/>
        <xdr:cNvCxnSpPr/>
      </xdr:nvCxnSpPr>
      <xdr:spPr>
        <a:xfrm>
          <a:off x="14611350" y="141728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74584</xdr:rowOff>
    </xdr:from>
    <xdr:ext cx="405111" cy="259045"/>
    <xdr:sp macro="" textlink="">
      <xdr:nvSpPr>
        <xdr:cNvPr id="701" name="【消防施設】&#10;有形固定資産減価償却率最大値テキスト"/>
        <xdr:cNvSpPr txBox="1"/>
      </xdr:nvSpPr>
      <xdr:spPr>
        <a:xfrm>
          <a:off x="14738350" y="12622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127907</xdr:rowOff>
    </xdr:from>
    <xdr:to>
      <xdr:col>86</xdr:col>
      <xdr:colOff>25400</xdr:colOff>
      <xdr:row>77</xdr:row>
      <xdr:rowOff>127907</xdr:rowOff>
    </xdr:to>
    <xdr:cxnSp macro="">
      <xdr:nvCxnSpPr>
        <xdr:cNvPr id="702" name="直線コネクタ 701"/>
        <xdr:cNvCxnSpPr/>
      </xdr:nvCxnSpPr>
      <xdr:spPr>
        <a:xfrm>
          <a:off x="14611350" y="12840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16708</xdr:rowOff>
    </xdr:from>
    <xdr:ext cx="405111" cy="259045"/>
    <xdr:sp macro="" textlink="">
      <xdr:nvSpPr>
        <xdr:cNvPr id="703" name="【消防施設】&#10;有形固定資産減価償却率平均値テキスト"/>
        <xdr:cNvSpPr txBox="1"/>
      </xdr:nvSpPr>
      <xdr:spPr>
        <a:xfrm>
          <a:off x="14738350" y="13224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165281</xdr:rowOff>
    </xdr:from>
    <xdr:to>
      <xdr:col>85</xdr:col>
      <xdr:colOff>177800</xdr:colOff>
      <xdr:row>81</xdr:row>
      <xdr:rowOff>95431</xdr:rowOff>
    </xdr:to>
    <xdr:sp macro="" textlink="">
      <xdr:nvSpPr>
        <xdr:cNvPr id="704" name="フローチャート: 判断 703"/>
        <xdr:cNvSpPr/>
      </xdr:nvSpPr>
      <xdr:spPr>
        <a:xfrm>
          <a:off x="14649450" y="1337328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13426</xdr:rowOff>
    </xdr:from>
    <xdr:to>
      <xdr:col>81</xdr:col>
      <xdr:colOff>101600</xdr:colOff>
      <xdr:row>81</xdr:row>
      <xdr:rowOff>115026</xdr:rowOff>
    </xdr:to>
    <xdr:sp macro="" textlink="">
      <xdr:nvSpPr>
        <xdr:cNvPr id="705" name="フローチャート: 判断 704"/>
        <xdr:cNvSpPr/>
      </xdr:nvSpPr>
      <xdr:spPr>
        <a:xfrm>
          <a:off x="13887450" y="1338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134257</xdr:rowOff>
    </xdr:from>
    <xdr:to>
      <xdr:col>76</xdr:col>
      <xdr:colOff>165100</xdr:colOff>
      <xdr:row>82</xdr:row>
      <xdr:rowOff>64407</xdr:rowOff>
    </xdr:to>
    <xdr:sp macro="" textlink="">
      <xdr:nvSpPr>
        <xdr:cNvPr id="706" name="フローチャート: 判断 705"/>
        <xdr:cNvSpPr/>
      </xdr:nvSpPr>
      <xdr:spPr>
        <a:xfrm>
          <a:off x="13093700" y="135073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707" name="フローチャート: 判断 706"/>
        <xdr:cNvSpPr/>
      </xdr:nvSpPr>
      <xdr:spPr>
        <a:xfrm>
          <a:off x="12299950" y="1345673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8" name="テキスト ボックス 707"/>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9" name="テキスト ボックス 708"/>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0" name="テキスト ボックス 709"/>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1" name="テキスト ボックス 710"/>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2" name="テキスト ボックス 711"/>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83638</xdr:rowOff>
    </xdr:from>
    <xdr:to>
      <xdr:col>85</xdr:col>
      <xdr:colOff>177800</xdr:colOff>
      <xdr:row>83</xdr:row>
      <xdr:rowOff>13788</xdr:rowOff>
    </xdr:to>
    <xdr:sp macro="" textlink="">
      <xdr:nvSpPr>
        <xdr:cNvPr id="713" name="楕円 712"/>
        <xdr:cNvSpPr/>
      </xdr:nvSpPr>
      <xdr:spPr>
        <a:xfrm>
          <a:off x="14649450" y="1362183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62065</xdr:rowOff>
    </xdr:from>
    <xdr:ext cx="405111" cy="259045"/>
    <xdr:sp macro="" textlink="">
      <xdr:nvSpPr>
        <xdr:cNvPr id="714" name="【消防施設】&#10;有形固定資産減価償却率該当値テキスト"/>
        <xdr:cNvSpPr txBox="1"/>
      </xdr:nvSpPr>
      <xdr:spPr>
        <a:xfrm>
          <a:off x="14738350" y="13600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121194</xdr:rowOff>
    </xdr:from>
    <xdr:to>
      <xdr:col>81</xdr:col>
      <xdr:colOff>101600</xdr:colOff>
      <xdr:row>83</xdr:row>
      <xdr:rowOff>51344</xdr:rowOff>
    </xdr:to>
    <xdr:sp macro="" textlink="">
      <xdr:nvSpPr>
        <xdr:cNvPr id="715" name="楕円 714"/>
        <xdr:cNvSpPr/>
      </xdr:nvSpPr>
      <xdr:spPr>
        <a:xfrm>
          <a:off x="13887450" y="136593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134438</xdr:rowOff>
    </xdr:from>
    <xdr:to>
      <xdr:col>85</xdr:col>
      <xdr:colOff>127000</xdr:colOff>
      <xdr:row>83</xdr:row>
      <xdr:rowOff>544</xdr:rowOff>
    </xdr:to>
    <xdr:cxnSp macro="">
      <xdr:nvCxnSpPr>
        <xdr:cNvPr id="716" name="直線コネクタ 715"/>
        <xdr:cNvCxnSpPr/>
      </xdr:nvCxnSpPr>
      <xdr:spPr>
        <a:xfrm flipV="1">
          <a:off x="13938250" y="13672638"/>
          <a:ext cx="762000" cy="3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160382</xdr:rowOff>
    </xdr:from>
    <xdr:to>
      <xdr:col>76</xdr:col>
      <xdr:colOff>165100</xdr:colOff>
      <xdr:row>83</xdr:row>
      <xdr:rowOff>90532</xdr:rowOff>
    </xdr:to>
    <xdr:sp macro="" textlink="">
      <xdr:nvSpPr>
        <xdr:cNvPr id="717" name="楕円 716"/>
        <xdr:cNvSpPr/>
      </xdr:nvSpPr>
      <xdr:spPr>
        <a:xfrm>
          <a:off x="13093700" y="136985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544</xdr:rowOff>
    </xdr:from>
    <xdr:to>
      <xdr:col>81</xdr:col>
      <xdr:colOff>50800</xdr:colOff>
      <xdr:row>83</xdr:row>
      <xdr:rowOff>39732</xdr:rowOff>
    </xdr:to>
    <xdr:cxnSp macro="">
      <xdr:nvCxnSpPr>
        <xdr:cNvPr id="718" name="直線コネクタ 717"/>
        <xdr:cNvCxnSpPr/>
      </xdr:nvCxnSpPr>
      <xdr:spPr>
        <a:xfrm flipV="1">
          <a:off x="13144500" y="13703844"/>
          <a:ext cx="7937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13426</xdr:rowOff>
    </xdr:from>
    <xdr:to>
      <xdr:col>72</xdr:col>
      <xdr:colOff>38100</xdr:colOff>
      <xdr:row>83</xdr:row>
      <xdr:rowOff>115026</xdr:rowOff>
    </xdr:to>
    <xdr:sp macro="" textlink="">
      <xdr:nvSpPr>
        <xdr:cNvPr id="719" name="楕円 718"/>
        <xdr:cNvSpPr/>
      </xdr:nvSpPr>
      <xdr:spPr>
        <a:xfrm>
          <a:off x="12299950" y="1371672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39732</xdr:rowOff>
    </xdr:from>
    <xdr:to>
      <xdr:col>76</xdr:col>
      <xdr:colOff>114300</xdr:colOff>
      <xdr:row>83</xdr:row>
      <xdr:rowOff>64226</xdr:rowOff>
    </xdr:to>
    <xdr:cxnSp macro="">
      <xdr:nvCxnSpPr>
        <xdr:cNvPr id="720" name="直線コネクタ 719"/>
        <xdr:cNvCxnSpPr/>
      </xdr:nvCxnSpPr>
      <xdr:spPr>
        <a:xfrm flipV="1">
          <a:off x="12344400" y="13743032"/>
          <a:ext cx="8001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131553</xdr:rowOff>
    </xdr:from>
    <xdr:ext cx="405111" cy="259045"/>
    <xdr:sp macro="" textlink="">
      <xdr:nvSpPr>
        <xdr:cNvPr id="721" name="n_1aveValue【消防施設】&#10;有形固定資産減価償却率"/>
        <xdr:cNvSpPr txBox="1"/>
      </xdr:nvSpPr>
      <xdr:spPr>
        <a:xfrm>
          <a:off x="13742044" y="13174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80934</xdr:rowOff>
    </xdr:from>
    <xdr:ext cx="405111" cy="259045"/>
    <xdr:sp macro="" textlink="">
      <xdr:nvSpPr>
        <xdr:cNvPr id="722" name="n_2aveValue【消防施設】&#10;有形固定資産減価償却率"/>
        <xdr:cNvSpPr txBox="1"/>
      </xdr:nvSpPr>
      <xdr:spPr>
        <a:xfrm>
          <a:off x="12960994" y="13288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23" name="n_3aveValue【消防施設】&#10;有形固定資産減価償却率"/>
        <xdr:cNvSpPr txBox="1"/>
      </xdr:nvSpPr>
      <xdr:spPr>
        <a:xfrm>
          <a:off x="12167244" y="1323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42471</xdr:rowOff>
    </xdr:from>
    <xdr:ext cx="405111" cy="259045"/>
    <xdr:sp macro="" textlink="">
      <xdr:nvSpPr>
        <xdr:cNvPr id="724" name="n_1mainValue【消防施設】&#10;有形固定資産減価償却率"/>
        <xdr:cNvSpPr txBox="1"/>
      </xdr:nvSpPr>
      <xdr:spPr>
        <a:xfrm>
          <a:off x="13742044" y="1374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81659</xdr:rowOff>
    </xdr:from>
    <xdr:ext cx="405111" cy="259045"/>
    <xdr:sp macro="" textlink="">
      <xdr:nvSpPr>
        <xdr:cNvPr id="725" name="n_2mainValue【消防施設】&#10;有形固定資産減価償却率"/>
        <xdr:cNvSpPr txBox="1"/>
      </xdr:nvSpPr>
      <xdr:spPr>
        <a:xfrm>
          <a:off x="12960994" y="137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106153</xdr:rowOff>
    </xdr:from>
    <xdr:ext cx="405111" cy="259045"/>
    <xdr:sp macro="" textlink="">
      <xdr:nvSpPr>
        <xdr:cNvPr id="726" name="n_3mainValue【消防施設】&#10;有形固定資産減価償却率"/>
        <xdr:cNvSpPr txBox="1"/>
      </xdr:nvSpPr>
      <xdr:spPr>
        <a:xfrm>
          <a:off x="12167244" y="138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7" name="正方形/長方形 726"/>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8" name="正方形/長方形 727"/>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9" name="正方形/長方形 728"/>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0" name="正方形/長方形 729"/>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1" name="正方形/長方形 730"/>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2" name="正方形/長方形 731"/>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3" name="正方形/長方形 732"/>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4" name="正方形/長方形 733"/>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5" name="テキスト ボックス 734"/>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6" name="直線コネクタ 735"/>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7" name="直線コネクタ 736"/>
        <xdr:cNvCxnSpPr/>
      </xdr:nvCxnSpPr>
      <xdr:spPr>
        <a:xfrm>
          <a:off x="16459200" y="1423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8" name="テキスト ボックス 737"/>
        <xdr:cNvSpPr txBox="1"/>
      </xdr:nvSpPr>
      <xdr:spPr>
        <a:xfrm>
          <a:off x="16049171" y="1410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9" name="直線コネクタ 738"/>
        <xdr:cNvCxnSpPr/>
      </xdr:nvCxnSpPr>
      <xdr:spPr>
        <a:xfrm>
          <a:off x="16459200" y="13798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0" name="テキスト ボックス 739"/>
        <xdr:cNvSpPr txBox="1"/>
      </xdr:nvSpPr>
      <xdr:spPr>
        <a:xfrm>
          <a:off x="16049171" y="13662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1" name="直線コネクタ 740"/>
        <xdr:cNvCxnSpPr/>
      </xdr:nvCxnSpPr>
      <xdr:spPr>
        <a:xfrm>
          <a:off x="16459200" y="1336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2" name="テキスト ボックス 741"/>
        <xdr:cNvSpPr txBox="1"/>
      </xdr:nvSpPr>
      <xdr:spPr>
        <a:xfrm>
          <a:off x="16049171" y="1321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3" name="直線コネクタ 742"/>
        <xdr:cNvCxnSpPr/>
      </xdr:nvCxnSpPr>
      <xdr:spPr>
        <a:xfrm>
          <a:off x="16459200" y="1291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4" name="テキスト ボックス 743"/>
        <xdr:cNvSpPr txBox="1"/>
      </xdr:nvSpPr>
      <xdr:spPr>
        <a:xfrm>
          <a:off x="16049171" y="1278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76963</xdr:rowOff>
    </xdr:from>
    <xdr:to>
      <xdr:col>116</xdr:col>
      <xdr:colOff>62864</xdr:colOff>
      <xdr:row>86</xdr:row>
      <xdr:rowOff>19813</xdr:rowOff>
    </xdr:to>
    <xdr:cxnSp macro="">
      <xdr:nvCxnSpPr>
        <xdr:cNvPr id="748" name="直線コネクタ 747"/>
        <xdr:cNvCxnSpPr/>
      </xdr:nvCxnSpPr>
      <xdr:spPr>
        <a:xfrm flipV="1">
          <a:off x="19951064" y="1278966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749" name="【消防施設】&#10;一人当たり面積最小値テキスト"/>
        <xdr:cNvSpPr txBox="1"/>
      </xdr:nvSpPr>
      <xdr:spPr>
        <a:xfrm>
          <a:off x="19989800"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750" name="直線コネクタ 749"/>
        <xdr:cNvCxnSpPr/>
      </xdr:nvCxnSpPr>
      <xdr:spPr>
        <a:xfrm>
          <a:off x="19881850" y="14218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23640</xdr:rowOff>
    </xdr:from>
    <xdr:ext cx="469744" cy="259045"/>
    <xdr:sp macro="" textlink="">
      <xdr:nvSpPr>
        <xdr:cNvPr id="751" name="【消防施設】&#10;一人当たり面積最大値テキスト"/>
        <xdr:cNvSpPr txBox="1"/>
      </xdr:nvSpPr>
      <xdr:spPr>
        <a:xfrm>
          <a:off x="19989800" y="1257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76963</xdr:rowOff>
    </xdr:from>
    <xdr:to>
      <xdr:col>116</xdr:col>
      <xdr:colOff>152400</xdr:colOff>
      <xdr:row>77</xdr:row>
      <xdr:rowOff>76963</xdr:rowOff>
    </xdr:to>
    <xdr:cxnSp macro="">
      <xdr:nvCxnSpPr>
        <xdr:cNvPr id="752" name="直線コネクタ 751"/>
        <xdr:cNvCxnSpPr/>
      </xdr:nvCxnSpPr>
      <xdr:spPr>
        <a:xfrm>
          <a:off x="19881850" y="12789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59453</xdr:rowOff>
    </xdr:from>
    <xdr:ext cx="469744" cy="259045"/>
    <xdr:sp macro="" textlink="">
      <xdr:nvSpPr>
        <xdr:cNvPr id="753" name="【消防施設】&#10;一人当たり面積平均値テキスト"/>
        <xdr:cNvSpPr txBox="1"/>
      </xdr:nvSpPr>
      <xdr:spPr>
        <a:xfrm>
          <a:off x="19989800" y="13762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81026</xdr:rowOff>
    </xdr:from>
    <xdr:to>
      <xdr:col>116</xdr:col>
      <xdr:colOff>114300</xdr:colOff>
      <xdr:row>84</xdr:row>
      <xdr:rowOff>11176</xdr:rowOff>
    </xdr:to>
    <xdr:sp macro="" textlink="">
      <xdr:nvSpPr>
        <xdr:cNvPr id="754" name="フローチャート: 判断 753"/>
        <xdr:cNvSpPr/>
      </xdr:nvSpPr>
      <xdr:spPr>
        <a:xfrm>
          <a:off x="19900900" y="137843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755" name="フローチャート: 判断 754"/>
        <xdr:cNvSpPr/>
      </xdr:nvSpPr>
      <xdr:spPr>
        <a:xfrm>
          <a:off x="19157950" y="137934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756" name="フローチャート: 判断 755"/>
        <xdr:cNvSpPr/>
      </xdr:nvSpPr>
      <xdr:spPr>
        <a:xfrm>
          <a:off x="18345150" y="13811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57" name="フローチャート: 判断 756"/>
        <xdr:cNvSpPr/>
      </xdr:nvSpPr>
      <xdr:spPr>
        <a:xfrm>
          <a:off x="17551400" y="138117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39878</xdr:rowOff>
    </xdr:from>
    <xdr:to>
      <xdr:col>116</xdr:col>
      <xdr:colOff>114300</xdr:colOff>
      <xdr:row>83</xdr:row>
      <xdr:rowOff>141478</xdr:rowOff>
    </xdr:to>
    <xdr:sp macro="" textlink="">
      <xdr:nvSpPr>
        <xdr:cNvPr id="763" name="楕円 762"/>
        <xdr:cNvSpPr/>
      </xdr:nvSpPr>
      <xdr:spPr>
        <a:xfrm>
          <a:off x="19900900" y="1374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62755</xdr:rowOff>
    </xdr:from>
    <xdr:ext cx="469744" cy="259045"/>
    <xdr:sp macro="" textlink="">
      <xdr:nvSpPr>
        <xdr:cNvPr id="764" name="【消防施設】&#10;一人当たり面積該当値テキスト"/>
        <xdr:cNvSpPr txBox="1"/>
      </xdr:nvSpPr>
      <xdr:spPr>
        <a:xfrm>
          <a:off x="19989800" y="1360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39878</xdr:rowOff>
    </xdr:from>
    <xdr:to>
      <xdr:col>112</xdr:col>
      <xdr:colOff>38100</xdr:colOff>
      <xdr:row>83</xdr:row>
      <xdr:rowOff>141478</xdr:rowOff>
    </xdr:to>
    <xdr:sp macro="" textlink="">
      <xdr:nvSpPr>
        <xdr:cNvPr id="765" name="楕円 764"/>
        <xdr:cNvSpPr/>
      </xdr:nvSpPr>
      <xdr:spPr>
        <a:xfrm>
          <a:off x="19157950" y="137431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90678</xdr:rowOff>
    </xdr:from>
    <xdr:to>
      <xdr:col>116</xdr:col>
      <xdr:colOff>63500</xdr:colOff>
      <xdr:row>83</xdr:row>
      <xdr:rowOff>90678</xdr:rowOff>
    </xdr:to>
    <xdr:cxnSp macro="">
      <xdr:nvCxnSpPr>
        <xdr:cNvPr id="766" name="直線コネクタ 765"/>
        <xdr:cNvCxnSpPr/>
      </xdr:nvCxnSpPr>
      <xdr:spPr>
        <a:xfrm>
          <a:off x="19202400" y="13793978"/>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767" name="楕円 766"/>
        <xdr:cNvSpPr/>
      </xdr:nvSpPr>
      <xdr:spPr>
        <a:xfrm>
          <a:off x="18345150" y="13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90678</xdr:rowOff>
    </xdr:from>
    <xdr:to>
      <xdr:col>111</xdr:col>
      <xdr:colOff>177800</xdr:colOff>
      <xdr:row>83</xdr:row>
      <xdr:rowOff>95250</xdr:rowOff>
    </xdr:to>
    <xdr:cxnSp macro="">
      <xdr:nvCxnSpPr>
        <xdr:cNvPr id="768" name="直線コネクタ 767"/>
        <xdr:cNvCxnSpPr/>
      </xdr:nvCxnSpPr>
      <xdr:spPr>
        <a:xfrm flipV="1">
          <a:off x="18395950" y="13793978"/>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69" name="楕円 768"/>
        <xdr:cNvSpPr/>
      </xdr:nvSpPr>
      <xdr:spPr>
        <a:xfrm>
          <a:off x="17551400" y="1374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770" name="直線コネクタ 769"/>
        <xdr:cNvCxnSpPr/>
      </xdr:nvCxnSpPr>
      <xdr:spPr>
        <a:xfrm>
          <a:off x="17602200" y="137985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11447</xdr:rowOff>
    </xdr:from>
    <xdr:ext cx="469744" cy="259045"/>
    <xdr:sp macro="" textlink="">
      <xdr:nvSpPr>
        <xdr:cNvPr id="771" name="n_1aveValue【消防施設】&#10;一人当たり面積"/>
        <xdr:cNvSpPr txBox="1"/>
      </xdr:nvSpPr>
      <xdr:spPr>
        <a:xfrm>
          <a:off x="18980227" y="1387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772" name="n_2aveValue【消防施設】&#10;一人当たり面積"/>
        <xdr:cNvSpPr txBox="1"/>
      </xdr:nvSpPr>
      <xdr:spPr>
        <a:xfrm>
          <a:off x="18180127" y="1389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73" name="n_3aveValue【消防施設】&#10;一人当たり面積"/>
        <xdr:cNvSpPr txBox="1"/>
      </xdr:nvSpPr>
      <xdr:spPr>
        <a:xfrm>
          <a:off x="17386377" y="1389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158005</xdr:rowOff>
    </xdr:from>
    <xdr:ext cx="469744" cy="259045"/>
    <xdr:sp macro="" textlink="">
      <xdr:nvSpPr>
        <xdr:cNvPr id="774" name="n_1mainValue【消防施設】&#10;一人当たり面積"/>
        <xdr:cNvSpPr txBox="1"/>
      </xdr:nvSpPr>
      <xdr:spPr>
        <a:xfrm>
          <a:off x="18980227" y="1353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75" name="n_2mainValue【消防施設】&#10;一人当たり面積"/>
        <xdr:cNvSpPr txBox="1"/>
      </xdr:nvSpPr>
      <xdr:spPr>
        <a:xfrm>
          <a:off x="181801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76" name="n_3mainValue【消防施設】&#10;一人当たり面積"/>
        <xdr:cNvSpPr txBox="1"/>
      </xdr:nvSpPr>
      <xdr:spPr>
        <a:xfrm>
          <a:off x="1738637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7" name="直線コネクタ 786"/>
        <xdr:cNvCxnSpPr/>
      </xdr:nvCxnSpPr>
      <xdr:spPr>
        <a:xfrm>
          <a:off x="11207750" y="1803127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8" name="テキスト ボックス 787"/>
        <xdr:cNvSpPr txBox="1"/>
      </xdr:nvSpPr>
      <xdr:spPr>
        <a:xfrm>
          <a:off x="1090691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9" name="直線コネクタ 788"/>
        <xdr:cNvCxnSpPr/>
      </xdr:nvCxnSpPr>
      <xdr:spPr>
        <a:xfrm>
          <a:off x="11207750" y="177174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0" name="テキスト ボックス 789"/>
        <xdr:cNvSpPr txBox="1"/>
      </xdr:nvSpPr>
      <xdr:spPr>
        <a:xfrm>
          <a:off x="108427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1" name="直線コネクタ 790"/>
        <xdr:cNvCxnSpPr/>
      </xdr:nvCxnSpPr>
      <xdr:spPr>
        <a:xfrm>
          <a:off x="11207750" y="174035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2" name="テキスト ボックス 791"/>
        <xdr:cNvSpPr txBox="1"/>
      </xdr:nvSpPr>
      <xdr:spPr>
        <a:xfrm>
          <a:off x="108427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3" name="直線コネクタ 792"/>
        <xdr:cNvCxnSpPr/>
      </xdr:nvCxnSpPr>
      <xdr:spPr>
        <a:xfrm>
          <a:off x="11207750" y="170896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94" name="テキスト ボックス 793"/>
        <xdr:cNvSpPr txBox="1"/>
      </xdr:nvSpPr>
      <xdr:spPr>
        <a:xfrm>
          <a:off x="108427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95" name="直線コネクタ 794"/>
        <xdr:cNvCxnSpPr/>
      </xdr:nvCxnSpPr>
      <xdr:spPr>
        <a:xfrm>
          <a:off x="11207750" y="167757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6" name="テキスト ボックス 795"/>
        <xdr:cNvSpPr txBox="1"/>
      </xdr:nvSpPr>
      <xdr:spPr>
        <a:xfrm>
          <a:off x="108427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7" name="直線コネクタ 796"/>
        <xdr:cNvCxnSpPr/>
      </xdr:nvCxnSpPr>
      <xdr:spPr>
        <a:xfrm>
          <a:off x="11207750" y="1646192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8" name="テキスト ボックス 797"/>
        <xdr:cNvSpPr txBox="1"/>
      </xdr:nvSpPr>
      <xdr:spPr>
        <a:xfrm>
          <a:off x="1079772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9" name="直線コネクタ 798"/>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800" name="テキスト ボックス 799"/>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01"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12519</xdr:rowOff>
    </xdr:to>
    <xdr:cxnSp macro="">
      <xdr:nvCxnSpPr>
        <xdr:cNvPr id="802" name="直線コネクタ 801"/>
        <xdr:cNvCxnSpPr/>
      </xdr:nvCxnSpPr>
      <xdr:spPr>
        <a:xfrm flipV="1">
          <a:off x="14699614" y="16461921"/>
          <a:ext cx="0" cy="138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16346</xdr:rowOff>
    </xdr:from>
    <xdr:ext cx="405111" cy="259045"/>
    <xdr:sp macro="" textlink="">
      <xdr:nvSpPr>
        <xdr:cNvPr id="803" name="【庁舎】&#10;有形固定資産減価償却率最小値テキスト"/>
        <xdr:cNvSpPr txBox="1"/>
      </xdr:nvSpPr>
      <xdr:spPr>
        <a:xfrm>
          <a:off x="14738350" y="17847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12519</xdr:rowOff>
    </xdr:from>
    <xdr:to>
      <xdr:col>86</xdr:col>
      <xdr:colOff>25400</xdr:colOff>
      <xdr:row>108</xdr:row>
      <xdr:rowOff>12519</xdr:rowOff>
    </xdr:to>
    <xdr:cxnSp macro="">
      <xdr:nvCxnSpPr>
        <xdr:cNvPr id="804" name="直線コネクタ 803"/>
        <xdr:cNvCxnSpPr/>
      </xdr:nvCxnSpPr>
      <xdr:spPr>
        <a:xfrm>
          <a:off x="14611350" y="178433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805" name="【庁舎】&#10;有形固定資産減価償却率最大値テキスト"/>
        <xdr:cNvSpPr txBox="1"/>
      </xdr:nvSpPr>
      <xdr:spPr>
        <a:xfrm>
          <a:off x="14738350" y="1624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06" name="直線コネクタ 805"/>
        <xdr:cNvCxnSpPr/>
      </xdr:nvCxnSpPr>
      <xdr:spPr>
        <a:xfrm>
          <a:off x="14611350" y="16461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80934</xdr:rowOff>
    </xdr:from>
    <xdr:ext cx="405111" cy="259045"/>
    <xdr:sp macro="" textlink="">
      <xdr:nvSpPr>
        <xdr:cNvPr id="807" name="【庁舎】&#10;有形固定資産減価償却率平均値テキスト"/>
        <xdr:cNvSpPr txBox="1"/>
      </xdr:nvSpPr>
      <xdr:spPr>
        <a:xfrm>
          <a:off x="14738350" y="169211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58057</xdr:rowOff>
    </xdr:from>
    <xdr:to>
      <xdr:col>85</xdr:col>
      <xdr:colOff>177800</xdr:colOff>
      <xdr:row>103</xdr:row>
      <xdr:rowOff>159657</xdr:rowOff>
    </xdr:to>
    <xdr:sp macro="" textlink="">
      <xdr:nvSpPr>
        <xdr:cNvPr id="808" name="フローチャート: 判断 807"/>
        <xdr:cNvSpPr/>
      </xdr:nvSpPr>
      <xdr:spPr>
        <a:xfrm>
          <a:off x="14649450" y="1706335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66221</xdr:rowOff>
    </xdr:from>
    <xdr:to>
      <xdr:col>81</xdr:col>
      <xdr:colOff>101600</xdr:colOff>
      <xdr:row>103</xdr:row>
      <xdr:rowOff>167821</xdr:rowOff>
    </xdr:to>
    <xdr:sp macro="" textlink="">
      <xdr:nvSpPr>
        <xdr:cNvPr id="809" name="フローチャート: 判断 808"/>
        <xdr:cNvSpPr/>
      </xdr:nvSpPr>
      <xdr:spPr>
        <a:xfrm>
          <a:off x="13887450" y="170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810" name="フローチャート: 判断 809"/>
        <xdr:cNvSpPr/>
      </xdr:nvSpPr>
      <xdr:spPr>
        <a:xfrm>
          <a:off x="13093700" y="1704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74386</xdr:rowOff>
    </xdr:from>
    <xdr:to>
      <xdr:col>72</xdr:col>
      <xdr:colOff>38100</xdr:colOff>
      <xdr:row>104</xdr:row>
      <xdr:rowOff>4536</xdr:rowOff>
    </xdr:to>
    <xdr:sp macro="" textlink="">
      <xdr:nvSpPr>
        <xdr:cNvPr id="811" name="フローチャート: 判断 810"/>
        <xdr:cNvSpPr/>
      </xdr:nvSpPr>
      <xdr:spPr>
        <a:xfrm>
          <a:off x="12299950" y="170796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2" name="テキスト ボックス 811"/>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3" name="テキスト ボックス 812"/>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4" name="テキスト ボックス 813"/>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5" name="テキスト ボックス 814"/>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6" name="テキスト ボックス 815"/>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10705</xdr:rowOff>
    </xdr:from>
    <xdr:to>
      <xdr:col>85</xdr:col>
      <xdr:colOff>177800</xdr:colOff>
      <xdr:row>106</xdr:row>
      <xdr:rowOff>112305</xdr:rowOff>
    </xdr:to>
    <xdr:sp macro="" textlink="">
      <xdr:nvSpPr>
        <xdr:cNvPr id="817" name="楕円 816"/>
        <xdr:cNvSpPr/>
      </xdr:nvSpPr>
      <xdr:spPr>
        <a:xfrm>
          <a:off x="14649450" y="175113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160582</xdr:rowOff>
    </xdr:from>
    <xdr:ext cx="405111" cy="259045"/>
    <xdr:sp macro="" textlink="">
      <xdr:nvSpPr>
        <xdr:cNvPr id="818" name="【庁舎】&#10;有形固定資産減価償却率該当値テキスト"/>
        <xdr:cNvSpPr txBox="1"/>
      </xdr:nvSpPr>
      <xdr:spPr>
        <a:xfrm>
          <a:off x="14738350" y="1749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819" name="楕円 818"/>
        <xdr:cNvSpPr/>
      </xdr:nvSpPr>
      <xdr:spPr>
        <a:xfrm>
          <a:off x="13887450" y="1754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61505</xdr:rowOff>
    </xdr:from>
    <xdr:to>
      <xdr:col>85</xdr:col>
      <xdr:colOff>127000</xdr:colOff>
      <xdr:row>106</xdr:row>
      <xdr:rowOff>99061</xdr:rowOff>
    </xdr:to>
    <xdr:cxnSp macro="">
      <xdr:nvCxnSpPr>
        <xdr:cNvPr id="820" name="直線コネクタ 819"/>
        <xdr:cNvCxnSpPr/>
      </xdr:nvCxnSpPr>
      <xdr:spPr>
        <a:xfrm flipV="1">
          <a:off x="13938250" y="17562105"/>
          <a:ext cx="762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79284</xdr:rowOff>
    </xdr:from>
    <xdr:to>
      <xdr:col>76</xdr:col>
      <xdr:colOff>165100</xdr:colOff>
      <xdr:row>107</xdr:row>
      <xdr:rowOff>9434</xdr:rowOff>
    </xdr:to>
    <xdr:sp macro="" textlink="">
      <xdr:nvSpPr>
        <xdr:cNvPr id="821" name="楕円 820"/>
        <xdr:cNvSpPr/>
      </xdr:nvSpPr>
      <xdr:spPr>
        <a:xfrm>
          <a:off x="13093700" y="1757988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130084</xdr:rowOff>
    </xdr:to>
    <xdr:cxnSp macro="">
      <xdr:nvCxnSpPr>
        <xdr:cNvPr id="822" name="直線コネクタ 821"/>
        <xdr:cNvCxnSpPr/>
      </xdr:nvCxnSpPr>
      <xdr:spPr>
        <a:xfrm flipV="1">
          <a:off x="13144500" y="17599661"/>
          <a:ext cx="79375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13970</xdr:rowOff>
    </xdr:from>
    <xdr:to>
      <xdr:col>72</xdr:col>
      <xdr:colOff>38100</xdr:colOff>
      <xdr:row>103</xdr:row>
      <xdr:rowOff>115570</xdr:rowOff>
    </xdr:to>
    <xdr:sp macro="" textlink="">
      <xdr:nvSpPr>
        <xdr:cNvPr id="823" name="楕円 822"/>
        <xdr:cNvSpPr/>
      </xdr:nvSpPr>
      <xdr:spPr>
        <a:xfrm>
          <a:off x="12299950" y="17019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64770</xdr:rowOff>
    </xdr:from>
    <xdr:to>
      <xdr:col>76</xdr:col>
      <xdr:colOff>114300</xdr:colOff>
      <xdr:row>106</xdr:row>
      <xdr:rowOff>130084</xdr:rowOff>
    </xdr:to>
    <xdr:cxnSp macro="">
      <xdr:nvCxnSpPr>
        <xdr:cNvPr id="824" name="直線コネクタ 823"/>
        <xdr:cNvCxnSpPr/>
      </xdr:nvCxnSpPr>
      <xdr:spPr>
        <a:xfrm>
          <a:off x="12344400" y="17070070"/>
          <a:ext cx="800100" cy="56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825" name="n_1aveValue【庁舎】&#10;有形固定資産減価償却率"/>
        <xdr:cNvSpPr txBox="1"/>
      </xdr:nvSpPr>
      <xdr:spPr>
        <a:xfrm>
          <a:off x="13742044" y="1685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826" name="n_2aveValue【庁舎】&#10;有形固定資産減価償却率"/>
        <xdr:cNvSpPr txBox="1"/>
      </xdr:nvSpPr>
      <xdr:spPr>
        <a:xfrm>
          <a:off x="12960994" y="1683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167113</xdr:rowOff>
    </xdr:from>
    <xdr:ext cx="405111" cy="259045"/>
    <xdr:sp macro="" textlink="">
      <xdr:nvSpPr>
        <xdr:cNvPr id="827" name="n_3aveValue【庁舎】&#10;有形固定資産減価償却率"/>
        <xdr:cNvSpPr txBox="1"/>
      </xdr:nvSpPr>
      <xdr:spPr>
        <a:xfrm>
          <a:off x="12167244" y="1717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140988</xdr:rowOff>
    </xdr:from>
    <xdr:ext cx="405111" cy="259045"/>
    <xdr:sp macro="" textlink="">
      <xdr:nvSpPr>
        <xdr:cNvPr id="828" name="n_1mainValue【庁舎】&#10;有形固定資産減価償却率"/>
        <xdr:cNvSpPr txBox="1"/>
      </xdr:nvSpPr>
      <xdr:spPr>
        <a:xfrm>
          <a:off x="13742044" y="1764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561</xdr:rowOff>
    </xdr:from>
    <xdr:ext cx="405111" cy="259045"/>
    <xdr:sp macro="" textlink="">
      <xdr:nvSpPr>
        <xdr:cNvPr id="829" name="n_2mainValue【庁舎】&#10;有形固定資産減価償却率"/>
        <xdr:cNvSpPr txBox="1"/>
      </xdr:nvSpPr>
      <xdr:spPr>
        <a:xfrm>
          <a:off x="12960994" y="1766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132097</xdr:rowOff>
    </xdr:from>
    <xdr:ext cx="405111" cy="259045"/>
    <xdr:sp macro="" textlink="">
      <xdr:nvSpPr>
        <xdr:cNvPr id="830" name="n_3mainValue【庁舎】&#10;有形固定資産減価償却率"/>
        <xdr:cNvSpPr txBox="1"/>
      </xdr:nvSpPr>
      <xdr:spPr>
        <a:xfrm>
          <a:off x="12167244" y="1680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1" name="正方形/長方形 830"/>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2" name="正方形/長方形 831"/>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3" name="正方形/長方形 832"/>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4" name="正方形/長方形 833"/>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5" name="正方形/長方形 834"/>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6" name="正方形/長方形 835"/>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7" name="正方形/長方形 836"/>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8" name="正方形/長方形 837"/>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9" name="テキスト ボックス 838"/>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0" name="直線コネクタ 839"/>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41" name="テキスト ボックス 840"/>
        <xdr:cNvSpPr txBox="1"/>
      </xdr:nvSpPr>
      <xdr:spPr>
        <a:xfrm>
          <a:off x="160491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42" name="直線コネクタ 841"/>
        <xdr:cNvCxnSpPr/>
      </xdr:nvCxnSpPr>
      <xdr:spPr>
        <a:xfrm>
          <a:off x="164592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43" name="テキスト ボックス 842"/>
        <xdr:cNvSpPr txBox="1"/>
      </xdr:nvSpPr>
      <xdr:spPr>
        <a:xfrm>
          <a:off x="16049171" y="178954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44" name="直線コネクタ 843"/>
        <xdr:cNvCxnSpPr/>
      </xdr:nvCxnSpPr>
      <xdr:spPr>
        <a:xfrm>
          <a:off x="164592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45" name="テキスト ボックス 844"/>
        <xdr:cNvSpPr txBox="1"/>
      </xdr:nvSpPr>
      <xdr:spPr>
        <a:xfrm>
          <a:off x="16049171" y="175815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46" name="直線コネクタ 845"/>
        <xdr:cNvCxnSpPr/>
      </xdr:nvCxnSpPr>
      <xdr:spPr>
        <a:xfrm>
          <a:off x="164592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7" name="テキスト ボックス 846"/>
        <xdr:cNvSpPr txBox="1"/>
      </xdr:nvSpPr>
      <xdr:spPr>
        <a:xfrm>
          <a:off x="16049171" y="172676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8" name="直線コネクタ 847"/>
        <xdr:cNvCxnSpPr/>
      </xdr:nvCxnSpPr>
      <xdr:spPr>
        <a:xfrm>
          <a:off x="164592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9" name="テキスト ボックス 848"/>
        <xdr:cNvSpPr txBox="1"/>
      </xdr:nvSpPr>
      <xdr:spPr>
        <a:xfrm>
          <a:off x="16049171" y="169537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50" name="直線コネクタ 849"/>
        <xdr:cNvCxnSpPr/>
      </xdr:nvCxnSpPr>
      <xdr:spPr>
        <a:xfrm>
          <a:off x="164592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51" name="テキスト ボックス 850"/>
        <xdr:cNvSpPr txBox="1"/>
      </xdr:nvSpPr>
      <xdr:spPr>
        <a:xfrm>
          <a:off x="16049171" y="16639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52" name="直線コネクタ 851"/>
        <xdr:cNvCxnSpPr/>
      </xdr:nvCxnSpPr>
      <xdr:spPr>
        <a:xfrm>
          <a:off x="164592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53" name="テキスト ボックス 852"/>
        <xdr:cNvSpPr txBox="1"/>
      </xdr:nvSpPr>
      <xdr:spPr>
        <a:xfrm>
          <a:off x="160491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4" name="直線コネクタ 853"/>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5" name="テキスト ボックス 854"/>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6"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56606</xdr:rowOff>
    </xdr:from>
    <xdr:to>
      <xdr:col>116</xdr:col>
      <xdr:colOff>62864</xdr:colOff>
      <xdr:row>109</xdr:row>
      <xdr:rowOff>58238</xdr:rowOff>
    </xdr:to>
    <xdr:cxnSp macro="">
      <xdr:nvCxnSpPr>
        <xdr:cNvPr id="857" name="直線コネクタ 856"/>
        <xdr:cNvCxnSpPr/>
      </xdr:nvCxnSpPr>
      <xdr:spPr>
        <a:xfrm flipV="1">
          <a:off x="19951064" y="16566606"/>
          <a:ext cx="0" cy="148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858" name="【庁舎】&#10;一人当たり面積最小値テキスト"/>
        <xdr:cNvSpPr txBox="1"/>
      </xdr:nvSpPr>
      <xdr:spPr>
        <a:xfrm>
          <a:off x="19989800" y="1805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859" name="直線コネクタ 858"/>
        <xdr:cNvCxnSpPr/>
      </xdr:nvCxnSpPr>
      <xdr:spPr>
        <a:xfrm>
          <a:off x="19881850" y="1805413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3283</xdr:rowOff>
    </xdr:from>
    <xdr:ext cx="469744" cy="259045"/>
    <xdr:sp macro="" textlink="">
      <xdr:nvSpPr>
        <xdr:cNvPr id="860" name="【庁舎】&#10;一人当たり面積最大値テキスト"/>
        <xdr:cNvSpPr txBox="1"/>
      </xdr:nvSpPr>
      <xdr:spPr>
        <a:xfrm>
          <a:off x="19989800" y="1634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56606</xdr:rowOff>
    </xdr:from>
    <xdr:to>
      <xdr:col>116</xdr:col>
      <xdr:colOff>152400</xdr:colOff>
      <xdr:row>100</xdr:row>
      <xdr:rowOff>56606</xdr:rowOff>
    </xdr:to>
    <xdr:cxnSp macro="">
      <xdr:nvCxnSpPr>
        <xdr:cNvPr id="861" name="直線コネクタ 860"/>
        <xdr:cNvCxnSpPr/>
      </xdr:nvCxnSpPr>
      <xdr:spPr>
        <a:xfrm>
          <a:off x="19881850" y="165666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862" name="【庁舎】&#10;一人当たり面積平均値テキスト"/>
        <xdr:cNvSpPr txBox="1"/>
      </xdr:nvSpPr>
      <xdr:spPr>
        <a:xfrm>
          <a:off x="19989800" y="17595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863" name="フローチャート: 判断 862"/>
        <xdr:cNvSpPr/>
      </xdr:nvSpPr>
      <xdr:spPr>
        <a:xfrm>
          <a:off x="19900900" y="176174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64" name="フローチャート: 判断 863"/>
        <xdr:cNvSpPr/>
      </xdr:nvSpPr>
      <xdr:spPr>
        <a:xfrm>
          <a:off x="19157950" y="176435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65" name="フローチャート: 判断 864"/>
        <xdr:cNvSpPr/>
      </xdr:nvSpPr>
      <xdr:spPr>
        <a:xfrm>
          <a:off x="18345150" y="1765336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120106</xdr:rowOff>
    </xdr:from>
    <xdr:to>
      <xdr:col>102</xdr:col>
      <xdr:colOff>165100</xdr:colOff>
      <xdr:row>107</xdr:row>
      <xdr:rowOff>50256</xdr:rowOff>
    </xdr:to>
    <xdr:sp macro="" textlink="">
      <xdr:nvSpPr>
        <xdr:cNvPr id="866" name="フローチャート: 判断 865"/>
        <xdr:cNvSpPr/>
      </xdr:nvSpPr>
      <xdr:spPr>
        <a:xfrm>
          <a:off x="17551400" y="176207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7" name="テキスト ボックス 866"/>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8" name="テキスト ボックス 867"/>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9" name="テキスト ボックス 868"/>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0" name="テキスト ボックス 869"/>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1" name="テキスト ボックス 870"/>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147864</xdr:rowOff>
    </xdr:from>
    <xdr:to>
      <xdr:col>116</xdr:col>
      <xdr:colOff>114300</xdr:colOff>
      <xdr:row>104</xdr:row>
      <xdr:rowOff>78014</xdr:rowOff>
    </xdr:to>
    <xdr:sp macro="" textlink="">
      <xdr:nvSpPr>
        <xdr:cNvPr id="872" name="楕円 871"/>
        <xdr:cNvSpPr/>
      </xdr:nvSpPr>
      <xdr:spPr>
        <a:xfrm>
          <a:off x="19900900" y="171531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170741</xdr:rowOff>
    </xdr:from>
    <xdr:ext cx="469744" cy="259045"/>
    <xdr:sp macro="" textlink="">
      <xdr:nvSpPr>
        <xdr:cNvPr id="873" name="【庁舎】&#10;一人当たり面積該当値テキスト"/>
        <xdr:cNvSpPr txBox="1"/>
      </xdr:nvSpPr>
      <xdr:spPr>
        <a:xfrm>
          <a:off x="19989800" y="1700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154395</xdr:rowOff>
    </xdr:from>
    <xdr:to>
      <xdr:col>112</xdr:col>
      <xdr:colOff>38100</xdr:colOff>
      <xdr:row>104</xdr:row>
      <xdr:rowOff>84545</xdr:rowOff>
    </xdr:to>
    <xdr:sp macro="" textlink="">
      <xdr:nvSpPr>
        <xdr:cNvPr id="874" name="楕円 873"/>
        <xdr:cNvSpPr/>
      </xdr:nvSpPr>
      <xdr:spPr>
        <a:xfrm>
          <a:off x="19157950" y="171596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27214</xdr:rowOff>
    </xdr:from>
    <xdr:to>
      <xdr:col>116</xdr:col>
      <xdr:colOff>63500</xdr:colOff>
      <xdr:row>104</xdr:row>
      <xdr:rowOff>33745</xdr:rowOff>
    </xdr:to>
    <xdr:cxnSp macro="">
      <xdr:nvCxnSpPr>
        <xdr:cNvPr id="875" name="直線コネクタ 874"/>
        <xdr:cNvCxnSpPr/>
      </xdr:nvCxnSpPr>
      <xdr:spPr>
        <a:xfrm flipV="1">
          <a:off x="19202400" y="17197614"/>
          <a:ext cx="7493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157662</xdr:rowOff>
    </xdr:from>
    <xdr:to>
      <xdr:col>107</xdr:col>
      <xdr:colOff>101600</xdr:colOff>
      <xdr:row>104</xdr:row>
      <xdr:rowOff>87812</xdr:rowOff>
    </xdr:to>
    <xdr:sp macro="" textlink="">
      <xdr:nvSpPr>
        <xdr:cNvPr id="876" name="楕円 875"/>
        <xdr:cNvSpPr/>
      </xdr:nvSpPr>
      <xdr:spPr>
        <a:xfrm>
          <a:off x="18345150" y="171629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33745</xdr:rowOff>
    </xdr:from>
    <xdr:to>
      <xdr:col>111</xdr:col>
      <xdr:colOff>177800</xdr:colOff>
      <xdr:row>104</xdr:row>
      <xdr:rowOff>37012</xdr:rowOff>
    </xdr:to>
    <xdr:cxnSp macro="">
      <xdr:nvCxnSpPr>
        <xdr:cNvPr id="877" name="直線コネクタ 876"/>
        <xdr:cNvCxnSpPr/>
      </xdr:nvCxnSpPr>
      <xdr:spPr>
        <a:xfrm flipV="1">
          <a:off x="18395950" y="17204145"/>
          <a:ext cx="80645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878" name="楕円 877"/>
        <xdr:cNvSpPr/>
      </xdr:nvSpPr>
      <xdr:spPr>
        <a:xfrm>
          <a:off x="17551400" y="175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37012</xdr:rowOff>
    </xdr:from>
    <xdr:to>
      <xdr:col>107</xdr:col>
      <xdr:colOff>50800</xdr:colOff>
      <xdr:row>106</xdr:row>
      <xdr:rowOff>105592</xdr:rowOff>
    </xdr:to>
    <xdr:cxnSp macro="">
      <xdr:nvCxnSpPr>
        <xdr:cNvPr id="879" name="直線コネクタ 878"/>
        <xdr:cNvCxnSpPr/>
      </xdr:nvCxnSpPr>
      <xdr:spPr>
        <a:xfrm flipV="1">
          <a:off x="17602200" y="17207412"/>
          <a:ext cx="793750" cy="39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80" name="n_1aveValue【庁舎】&#10;一人当たり面積"/>
        <xdr:cNvSpPr txBox="1"/>
      </xdr:nvSpPr>
      <xdr:spPr>
        <a:xfrm>
          <a:off x="18980227" y="1772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81" name="n_2aveValue【庁舎】&#10;一人当たり面積"/>
        <xdr:cNvSpPr txBox="1"/>
      </xdr:nvSpPr>
      <xdr:spPr>
        <a:xfrm>
          <a:off x="18180127" y="177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41383</xdr:rowOff>
    </xdr:from>
    <xdr:ext cx="469744" cy="259045"/>
    <xdr:sp macro="" textlink="">
      <xdr:nvSpPr>
        <xdr:cNvPr id="882" name="n_3aveValue【庁舎】&#10;一人当たり面積"/>
        <xdr:cNvSpPr txBox="1"/>
      </xdr:nvSpPr>
      <xdr:spPr>
        <a:xfrm>
          <a:off x="17386377" y="1770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101072</xdr:rowOff>
    </xdr:from>
    <xdr:ext cx="469744" cy="259045"/>
    <xdr:sp macro="" textlink="">
      <xdr:nvSpPr>
        <xdr:cNvPr id="883" name="n_1mainValue【庁舎】&#10;一人当たり面積"/>
        <xdr:cNvSpPr txBox="1"/>
      </xdr:nvSpPr>
      <xdr:spPr>
        <a:xfrm>
          <a:off x="18980227" y="1694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104339</xdr:rowOff>
    </xdr:from>
    <xdr:ext cx="469744" cy="259045"/>
    <xdr:sp macro="" textlink="">
      <xdr:nvSpPr>
        <xdr:cNvPr id="884" name="n_2mainValue【庁舎】&#10;一人当たり面積"/>
        <xdr:cNvSpPr txBox="1"/>
      </xdr:nvSpPr>
      <xdr:spPr>
        <a:xfrm>
          <a:off x="18180127" y="1694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1469</xdr:rowOff>
    </xdr:from>
    <xdr:ext cx="469744" cy="259045"/>
    <xdr:sp macro="" textlink="">
      <xdr:nvSpPr>
        <xdr:cNvPr id="885" name="n_3mainValue【庁舎】&#10;一人当たり面積"/>
        <xdr:cNvSpPr txBox="1"/>
      </xdr:nvSpPr>
      <xdr:spPr>
        <a:xfrm>
          <a:off x="17386377" y="1733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6" name="正方形/長方形 885"/>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7" name="正方形/長方形 886"/>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8" name="テキスト ボックス 887"/>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庁舎にかかる有形固定資産減価償却率が類似団体と比較して低い水準にあるが、これは庁舎整備事業（建替え）を実施したことによるものである。　地域市民センターについても築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年以上経過した施設が多く、順次改修や建替えを行っているところであり、更なる低下が見込まれる。　保健センター・保健所は築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年以上を経過した施設が複数あり、類似団体を大きく上回っている。　今後、改修や建替え時期を迎えるため、必要に応じて複合化などの機能の見直しに取り組んでいくこととしている。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90,974
87,758
481.62
42,935,770
41,409,766
1,194,179
24,807,309
42,893,257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ヶ年平均）は、近年は低下傾向にあり類似団体内平均値を下回っている。また、単年度財政力指数も、前年度とほぼ同水準で推移（</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ポイントの減）している。合併特例期間の終了を見据え、今後「歳入に見合った歳出」の徹底による歳出削減と市税徴収強化によって、持続可能な財政運営に努める。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165100</xdr:rowOff>
    </xdr:to>
    <xdr:cxnSp macro="">
      <xdr:nvCxnSpPr>
        <xdr:cNvPr id="64" name="直線コネクタ 63"/>
        <xdr:cNvCxnSpPr/>
      </xdr:nvCxnSpPr>
      <xdr:spPr>
        <a:xfrm flipV="1">
          <a:off x="4953000" y="618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52211</xdr:rowOff>
    </xdr:to>
    <xdr:cxnSp macro="">
      <xdr:nvCxnSpPr>
        <xdr:cNvPr id="69" name="直線コネクタ 68"/>
        <xdr:cNvCxnSpPr/>
      </xdr:nvCxnSpPr>
      <xdr:spPr>
        <a:xfrm>
          <a:off x="4114800" y="72531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38805</xdr:rowOff>
    </xdr:from>
    <xdr:to>
      <xdr:col>19</xdr:col>
      <xdr:colOff>133350</xdr:colOff>
      <xdr:row>42</xdr:row>
      <xdr:rowOff>52211</xdr:rowOff>
    </xdr:to>
    <xdr:cxnSp macro="">
      <xdr:nvCxnSpPr>
        <xdr:cNvPr id="72" name="直線コネクタ 71"/>
        <xdr:cNvCxnSpPr/>
      </xdr:nvCxnSpPr>
      <xdr:spPr>
        <a:xfrm>
          <a:off x="3225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38805</xdr:rowOff>
    </xdr:to>
    <xdr:cxnSp macro="">
      <xdr:nvCxnSpPr>
        <xdr:cNvPr id="75" name="直線コネクタ 74"/>
        <xdr:cNvCxnSpPr/>
      </xdr:nvCxnSpPr>
      <xdr:spPr>
        <a:xfrm>
          <a:off x="2336800" y="72128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xdr:cNvCxnSpPr/>
      </xdr:nvCxnSpPr>
      <xdr:spPr>
        <a:xfrm>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82" name="テキスト ボックス 81"/>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91" name="テキスト ボックス 90"/>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93" name="テキスト ボックス 92"/>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132645</xdr:rowOff>
    </xdr:from>
    <xdr:to>
      <xdr:col>11</xdr:col>
      <xdr:colOff>82550</xdr:colOff>
      <xdr:row>42</xdr:row>
      <xdr:rowOff>62795</xdr:rowOff>
    </xdr:to>
    <xdr:sp macro="" textlink="">
      <xdr:nvSpPr>
        <xdr:cNvPr id="94" name="楕円 93"/>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95" name="テキスト ボックス 94"/>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96" name="楕円 95"/>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97" name="テキスト ボックス 96"/>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経常一般財源では、地方消費税交付金が</a:t>
          </a:r>
          <a:r>
            <a:rPr kumimoji="1" lang="en-US" altLang="ja-JP" sz="1300">
              <a:latin typeface="ＭＳ Ｐゴシック" panose="020B0600070205080204" pitchFamily="50" charset="-128"/>
              <a:ea typeface="ＭＳ Ｐゴシック" panose="020B0600070205080204" pitchFamily="50" charset="-128"/>
            </a:rPr>
            <a:t>164</a:t>
          </a:r>
          <a:r>
            <a:rPr kumimoji="1" lang="ja-JP" altLang="en-US" sz="1300">
              <a:latin typeface="ＭＳ Ｐゴシック" panose="020B0600070205080204" pitchFamily="50" charset="-128"/>
              <a:ea typeface="ＭＳ Ｐゴシック" panose="020B0600070205080204" pitchFamily="50" charset="-128"/>
            </a:rPr>
            <a:t>百万円の増（</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％）などの増要因があったが、法人市民税の落ち込みに伴い市税が</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百万円の減（▲</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％）となり全体では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百万円の減（▲</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また、歳出面では、下水道事業の起債償還が進んだことにより、補助費等が</a:t>
          </a:r>
          <a:r>
            <a:rPr kumimoji="1" lang="en-US" altLang="ja-JP" sz="1300">
              <a:latin typeface="ＭＳ Ｐゴシック" panose="020B0600070205080204" pitchFamily="50" charset="-128"/>
              <a:ea typeface="ＭＳ Ｐゴシック" panose="020B0600070205080204" pitchFamily="50" charset="-128"/>
            </a:rPr>
            <a:t>678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％）の減となり、経常収支比率は</a:t>
          </a:r>
          <a:r>
            <a:rPr kumimoji="1" lang="en-US" altLang="ja-JP" sz="1300">
              <a:latin typeface="ＭＳ Ｐゴシック" panose="020B0600070205080204" pitchFamily="50" charset="-128"/>
              <a:ea typeface="ＭＳ Ｐゴシック" panose="020B0600070205080204" pitchFamily="50" charset="-128"/>
            </a:rPr>
            <a:t>89.2</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133096</xdr:rowOff>
    </xdr:to>
    <xdr:cxnSp macro="">
      <xdr:nvCxnSpPr>
        <xdr:cNvPr id="125" name="直線コネクタ 124"/>
        <xdr:cNvCxnSpPr/>
      </xdr:nvCxnSpPr>
      <xdr:spPr>
        <a:xfrm flipV="1">
          <a:off x="4953000" y="10273792"/>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24892</xdr:rowOff>
    </xdr:from>
    <xdr:to>
      <xdr:col>23</xdr:col>
      <xdr:colOff>133350</xdr:colOff>
      <xdr:row>64</xdr:row>
      <xdr:rowOff>106934</xdr:rowOff>
    </xdr:to>
    <xdr:cxnSp macro="">
      <xdr:nvCxnSpPr>
        <xdr:cNvPr id="130" name="直線コネクタ 129"/>
        <xdr:cNvCxnSpPr/>
      </xdr:nvCxnSpPr>
      <xdr:spPr>
        <a:xfrm flipV="1">
          <a:off x="4114800" y="1099769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52341</xdr:rowOff>
    </xdr:from>
    <xdr:ext cx="762000" cy="259045"/>
    <xdr:sp macro="" textlink="">
      <xdr:nvSpPr>
        <xdr:cNvPr id="131" name="財政構造の弾力性平均値テキスト"/>
        <xdr:cNvSpPr txBox="1"/>
      </xdr:nvSpPr>
      <xdr:spPr>
        <a:xfrm>
          <a:off x="5041900" y="1102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32" name="フローチャート: 判断 131"/>
        <xdr:cNvSpPr/>
      </xdr:nvSpPr>
      <xdr:spPr>
        <a:xfrm>
          <a:off x="49022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106934</xdr:rowOff>
    </xdr:to>
    <xdr:cxnSp macro="">
      <xdr:nvCxnSpPr>
        <xdr:cNvPr id="133" name="直線コネクタ 132"/>
        <xdr:cNvCxnSpPr/>
      </xdr:nvCxnSpPr>
      <xdr:spPr>
        <a:xfrm>
          <a:off x="3225800" y="10915650"/>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89916</xdr:rowOff>
    </xdr:from>
    <xdr:to>
      <xdr:col>19</xdr:col>
      <xdr:colOff>184150</xdr:colOff>
      <xdr:row>65</xdr:row>
      <xdr:rowOff>20066</xdr:rowOff>
    </xdr:to>
    <xdr:sp macro="" textlink="">
      <xdr:nvSpPr>
        <xdr:cNvPr id="134" name="フローチャート: 判断 133"/>
        <xdr:cNvSpPr/>
      </xdr:nvSpPr>
      <xdr:spPr>
        <a:xfrm>
          <a:off x="4064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4843</xdr:rowOff>
    </xdr:from>
    <xdr:ext cx="736600" cy="259045"/>
    <xdr:sp macro="" textlink="">
      <xdr:nvSpPr>
        <xdr:cNvPr id="135" name="テキスト ボックス 134"/>
        <xdr:cNvSpPr txBox="1"/>
      </xdr:nvSpPr>
      <xdr:spPr>
        <a:xfrm>
          <a:off x="3733800" y="11149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63</xdr:row>
      <xdr:rowOff>167386</xdr:rowOff>
    </xdr:to>
    <xdr:cxnSp macro="">
      <xdr:nvCxnSpPr>
        <xdr:cNvPr id="136" name="直線コネクタ 135"/>
        <xdr:cNvCxnSpPr/>
      </xdr:nvCxnSpPr>
      <xdr:spPr>
        <a:xfrm flipV="1">
          <a:off x="2336800" y="1091565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7" name="フローチャート: 判断 136"/>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8" name="テキスト ボックス 137"/>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63</xdr:row>
      <xdr:rowOff>167386</xdr:rowOff>
    </xdr:to>
    <xdr:cxnSp macro="">
      <xdr:nvCxnSpPr>
        <xdr:cNvPr id="139" name="直線コネクタ 138"/>
        <xdr:cNvCxnSpPr/>
      </xdr:nvCxnSpPr>
      <xdr:spPr>
        <a:xfrm>
          <a:off x="1447800" y="109397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121412</xdr:rowOff>
    </xdr:from>
    <xdr:to>
      <xdr:col>11</xdr:col>
      <xdr:colOff>82550</xdr:colOff>
      <xdr:row>64</xdr:row>
      <xdr:rowOff>51562</xdr:rowOff>
    </xdr:to>
    <xdr:sp macro="" textlink="">
      <xdr:nvSpPr>
        <xdr:cNvPr id="140" name="フローチャート: 判断 139"/>
        <xdr:cNvSpPr/>
      </xdr:nvSpPr>
      <xdr:spPr>
        <a:xfrm>
          <a:off x="2286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36339</xdr:rowOff>
    </xdr:from>
    <xdr:ext cx="762000" cy="259045"/>
    <xdr:sp macro="" textlink="">
      <xdr:nvSpPr>
        <xdr:cNvPr id="141" name="テキスト ボックス 140"/>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24892</xdr:rowOff>
    </xdr:from>
    <xdr:to>
      <xdr:col>7</xdr:col>
      <xdr:colOff>31750</xdr:colOff>
      <xdr:row>63</xdr:row>
      <xdr:rowOff>126492</xdr:rowOff>
    </xdr:to>
    <xdr:sp macro="" textlink="">
      <xdr:nvSpPr>
        <xdr:cNvPr id="142" name="フローチャート: 判断 141"/>
        <xdr:cNvSpPr/>
      </xdr:nvSpPr>
      <xdr:spPr>
        <a:xfrm>
          <a:off x="1397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136669</xdr:rowOff>
    </xdr:from>
    <xdr:ext cx="762000" cy="259045"/>
    <xdr:sp macro="" textlink="">
      <xdr:nvSpPr>
        <xdr:cNvPr id="143" name="テキスト ボックス 142"/>
        <xdr:cNvSpPr txBox="1"/>
      </xdr:nvSpPr>
      <xdr:spPr>
        <a:xfrm>
          <a:off x="1066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145542</xdr:rowOff>
    </xdr:from>
    <xdr:to>
      <xdr:col>23</xdr:col>
      <xdr:colOff>184150</xdr:colOff>
      <xdr:row>64</xdr:row>
      <xdr:rowOff>75692</xdr:rowOff>
    </xdr:to>
    <xdr:sp macro="" textlink="">
      <xdr:nvSpPr>
        <xdr:cNvPr id="149" name="楕円 148"/>
        <xdr:cNvSpPr/>
      </xdr:nvSpPr>
      <xdr:spPr>
        <a:xfrm>
          <a:off x="49022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162069</xdr:rowOff>
    </xdr:from>
    <xdr:ext cx="762000" cy="259045"/>
    <xdr:sp macro="" textlink="">
      <xdr:nvSpPr>
        <xdr:cNvPr id="150" name="財政構造の弾力性該当値テキスト"/>
        <xdr:cNvSpPr txBox="1"/>
      </xdr:nvSpPr>
      <xdr:spPr>
        <a:xfrm>
          <a:off x="50419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56134</xdr:rowOff>
    </xdr:from>
    <xdr:to>
      <xdr:col>19</xdr:col>
      <xdr:colOff>184150</xdr:colOff>
      <xdr:row>64</xdr:row>
      <xdr:rowOff>157734</xdr:rowOff>
    </xdr:to>
    <xdr:sp macro="" textlink="">
      <xdr:nvSpPr>
        <xdr:cNvPr id="151" name="楕円 150"/>
        <xdr:cNvSpPr/>
      </xdr:nvSpPr>
      <xdr:spPr>
        <a:xfrm>
          <a:off x="4064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167911</xdr:rowOff>
    </xdr:from>
    <xdr:ext cx="736600" cy="259045"/>
    <xdr:sp macro="" textlink="">
      <xdr:nvSpPr>
        <xdr:cNvPr id="152" name="テキスト ボックス 151"/>
        <xdr:cNvSpPr txBox="1"/>
      </xdr:nvSpPr>
      <xdr:spPr>
        <a:xfrm>
          <a:off x="3733800" y="10797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3" name="楕円 152"/>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54" name="テキスト ボックス 15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5" name="楕円 154"/>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56" name="テキスト ボックス 155"/>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8" name="テキスト ボックス 157"/>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物件費は近年減少傾向にあるものの、人件費は臨時保育士等の処遇改善を行ったことによる（人件費への科目振替）、増加などにより、前年度比で</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類似団体平均を上回っていることから、引き続き施設の維持管理の見直し、統廃合等を含めた行財政改革の実践などにより経費の削減に努める。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61447</xdr:rowOff>
    </xdr:from>
    <xdr:to>
      <xdr:col>23</xdr:col>
      <xdr:colOff>133350</xdr:colOff>
      <xdr:row>88</xdr:row>
      <xdr:rowOff>149645</xdr:rowOff>
    </xdr:to>
    <xdr:cxnSp macro="">
      <xdr:nvCxnSpPr>
        <xdr:cNvPr id="186" name="直線コネクタ 185"/>
        <xdr:cNvCxnSpPr/>
      </xdr:nvCxnSpPr>
      <xdr:spPr>
        <a:xfrm flipV="1">
          <a:off x="4953000" y="13777447"/>
          <a:ext cx="0" cy="1459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121722</xdr:rowOff>
    </xdr:from>
    <xdr:ext cx="762000" cy="259045"/>
    <xdr:sp macro="" textlink="">
      <xdr:nvSpPr>
        <xdr:cNvPr id="187" name="人件費・物件費等の状況最小値テキスト"/>
        <xdr:cNvSpPr txBox="1"/>
      </xdr:nvSpPr>
      <xdr:spPr>
        <a:xfrm>
          <a:off x="5041900" y="1520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149645</xdr:rowOff>
    </xdr:from>
    <xdr:to>
      <xdr:col>24</xdr:col>
      <xdr:colOff>12700</xdr:colOff>
      <xdr:row>88</xdr:row>
      <xdr:rowOff>149645</xdr:rowOff>
    </xdr:to>
    <xdr:cxnSp macro="">
      <xdr:nvCxnSpPr>
        <xdr:cNvPr id="188" name="直線コネクタ 187"/>
        <xdr:cNvCxnSpPr/>
      </xdr:nvCxnSpPr>
      <xdr:spPr>
        <a:xfrm>
          <a:off x="4864100" y="1523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147824</xdr:rowOff>
    </xdr:from>
    <xdr:ext cx="762000" cy="259045"/>
    <xdr:sp macro="" textlink="">
      <xdr:nvSpPr>
        <xdr:cNvPr id="189" name="人件費・物件費等の状況最大値テキスト"/>
        <xdr:cNvSpPr txBox="1"/>
      </xdr:nvSpPr>
      <xdr:spPr>
        <a:xfrm>
          <a:off x="5041900" y="135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61447</xdr:rowOff>
    </xdr:from>
    <xdr:to>
      <xdr:col>24</xdr:col>
      <xdr:colOff>12700</xdr:colOff>
      <xdr:row>80</xdr:row>
      <xdr:rowOff>61447</xdr:rowOff>
    </xdr:to>
    <xdr:cxnSp macro="">
      <xdr:nvCxnSpPr>
        <xdr:cNvPr id="190" name="直線コネクタ 189"/>
        <xdr:cNvCxnSpPr/>
      </xdr:nvCxnSpPr>
      <xdr:spPr>
        <a:xfrm>
          <a:off x="4864100" y="1377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21560</xdr:rowOff>
    </xdr:from>
    <xdr:to>
      <xdr:col>23</xdr:col>
      <xdr:colOff>133350</xdr:colOff>
      <xdr:row>83</xdr:row>
      <xdr:rowOff>22544</xdr:rowOff>
    </xdr:to>
    <xdr:cxnSp macro="">
      <xdr:nvCxnSpPr>
        <xdr:cNvPr id="191" name="直線コネクタ 190"/>
        <xdr:cNvCxnSpPr/>
      </xdr:nvCxnSpPr>
      <xdr:spPr>
        <a:xfrm>
          <a:off x="4114800" y="14251910"/>
          <a:ext cx="838200" cy="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28793</xdr:rowOff>
    </xdr:from>
    <xdr:ext cx="762000" cy="259045"/>
    <xdr:sp macro="" textlink="">
      <xdr:nvSpPr>
        <xdr:cNvPr id="192" name="人件費・物件費等の状況平均値テキスト"/>
        <xdr:cNvSpPr txBox="1"/>
      </xdr:nvSpPr>
      <xdr:spPr>
        <a:xfrm>
          <a:off x="5041900" y="13916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12266</xdr:rowOff>
    </xdr:from>
    <xdr:to>
      <xdr:col>23</xdr:col>
      <xdr:colOff>184150</xdr:colOff>
      <xdr:row>82</xdr:row>
      <xdr:rowOff>113866</xdr:rowOff>
    </xdr:to>
    <xdr:sp macro="" textlink="">
      <xdr:nvSpPr>
        <xdr:cNvPr id="193" name="フローチャート: 判断 192"/>
        <xdr:cNvSpPr/>
      </xdr:nvSpPr>
      <xdr:spPr>
        <a:xfrm>
          <a:off x="49022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162182</xdr:rowOff>
    </xdr:from>
    <xdr:to>
      <xdr:col>19</xdr:col>
      <xdr:colOff>133350</xdr:colOff>
      <xdr:row>83</xdr:row>
      <xdr:rowOff>21560</xdr:rowOff>
    </xdr:to>
    <xdr:cxnSp macro="">
      <xdr:nvCxnSpPr>
        <xdr:cNvPr id="194" name="直線コネクタ 193"/>
        <xdr:cNvCxnSpPr/>
      </xdr:nvCxnSpPr>
      <xdr:spPr>
        <a:xfrm>
          <a:off x="3225800" y="14221082"/>
          <a:ext cx="889000" cy="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9640</xdr:rowOff>
    </xdr:from>
    <xdr:to>
      <xdr:col>19</xdr:col>
      <xdr:colOff>184150</xdr:colOff>
      <xdr:row>82</xdr:row>
      <xdr:rowOff>111240</xdr:rowOff>
    </xdr:to>
    <xdr:sp macro="" textlink="">
      <xdr:nvSpPr>
        <xdr:cNvPr id="195" name="フローチャート: 判断 194"/>
        <xdr:cNvSpPr/>
      </xdr:nvSpPr>
      <xdr:spPr>
        <a:xfrm>
          <a:off x="4064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121417</xdr:rowOff>
    </xdr:from>
    <xdr:ext cx="736600" cy="259045"/>
    <xdr:sp macro="" textlink="">
      <xdr:nvSpPr>
        <xdr:cNvPr id="196" name="テキスト ボックス 195"/>
        <xdr:cNvSpPr txBox="1"/>
      </xdr:nvSpPr>
      <xdr:spPr>
        <a:xfrm>
          <a:off x="3733800" y="138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155406</xdr:rowOff>
    </xdr:from>
    <xdr:to>
      <xdr:col>15</xdr:col>
      <xdr:colOff>82550</xdr:colOff>
      <xdr:row>82</xdr:row>
      <xdr:rowOff>162182</xdr:rowOff>
    </xdr:to>
    <xdr:cxnSp macro="">
      <xdr:nvCxnSpPr>
        <xdr:cNvPr id="197" name="直線コネクタ 196"/>
        <xdr:cNvCxnSpPr/>
      </xdr:nvCxnSpPr>
      <xdr:spPr>
        <a:xfrm>
          <a:off x="2336800" y="14214306"/>
          <a:ext cx="8890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50459</xdr:rowOff>
    </xdr:from>
    <xdr:to>
      <xdr:col>15</xdr:col>
      <xdr:colOff>133350</xdr:colOff>
      <xdr:row>82</xdr:row>
      <xdr:rowOff>152059</xdr:rowOff>
    </xdr:to>
    <xdr:sp macro="" textlink="">
      <xdr:nvSpPr>
        <xdr:cNvPr id="198" name="フローチャート: 判断 197"/>
        <xdr:cNvSpPr/>
      </xdr:nvSpPr>
      <xdr:spPr>
        <a:xfrm>
          <a:off x="3175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162236</xdr:rowOff>
    </xdr:from>
    <xdr:ext cx="762000" cy="259045"/>
    <xdr:sp macro="" textlink="">
      <xdr:nvSpPr>
        <xdr:cNvPr id="199" name="テキスト ボックス 198"/>
        <xdr:cNvSpPr txBox="1"/>
      </xdr:nvSpPr>
      <xdr:spPr>
        <a:xfrm>
          <a:off x="2844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153003</xdr:rowOff>
    </xdr:from>
    <xdr:to>
      <xdr:col>11</xdr:col>
      <xdr:colOff>31750</xdr:colOff>
      <xdr:row>82</xdr:row>
      <xdr:rowOff>155406</xdr:rowOff>
    </xdr:to>
    <xdr:cxnSp macro="">
      <xdr:nvCxnSpPr>
        <xdr:cNvPr id="200" name="直線コネクタ 199"/>
        <xdr:cNvCxnSpPr/>
      </xdr:nvCxnSpPr>
      <xdr:spPr>
        <a:xfrm>
          <a:off x="1447800" y="14211903"/>
          <a:ext cx="889000" cy="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121624</xdr:rowOff>
    </xdr:from>
    <xdr:to>
      <xdr:col>11</xdr:col>
      <xdr:colOff>82550</xdr:colOff>
      <xdr:row>82</xdr:row>
      <xdr:rowOff>51774</xdr:rowOff>
    </xdr:to>
    <xdr:sp macro="" textlink="">
      <xdr:nvSpPr>
        <xdr:cNvPr id="201" name="フローチャート: 判断 200"/>
        <xdr:cNvSpPr/>
      </xdr:nvSpPr>
      <xdr:spPr>
        <a:xfrm>
          <a:off x="2286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61951</xdr:rowOff>
    </xdr:from>
    <xdr:ext cx="762000" cy="259045"/>
    <xdr:sp macro="" textlink="">
      <xdr:nvSpPr>
        <xdr:cNvPr id="202" name="テキスト ボックス 201"/>
        <xdr:cNvSpPr txBox="1"/>
      </xdr:nvSpPr>
      <xdr:spPr>
        <a:xfrm>
          <a:off x="1955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109953</xdr:rowOff>
    </xdr:from>
    <xdr:to>
      <xdr:col>7</xdr:col>
      <xdr:colOff>31750</xdr:colOff>
      <xdr:row>83</xdr:row>
      <xdr:rowOff>40103</xdr:rowOff>
    </xdr:to>
    <xdr:sp macro="" textlink="">
      <xdr:nvSpPr>
        <xdr:cNvPr id="203" name="フローチャート: 判断 202"/>
        <xdr:cNvSpPr/>
      </xdr:nvSpPr>
      <xdr:spPr>
        <a:xfrm>
          <a:off x="1397000" y="1416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24880</xdr:rowOff>
    </xdr:from>
    <xdr:ext cx="762000" cy="259045"/>
    <xdr:sp macro="" textlink="">
      <xdr:nvSpPr>
        <xdr:cNvPr id="204" name="テキスト ボックス 203"/>
        <xdr:cNvSpPr txBox="1"/>
      </xdr:nvSpPr>
      <xdr:spPr>
        <a:xfrm>
          <a:off x="1066800" y="142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143194</xdr:rowOff>
    </xdr:from>
    <xdr:to>
      <xdr:col>23</xdr:col>
      <xdr:colOff>184150</xdr:colOff>
      <xdr:row>83</xdr:row>
      <xdr:rowOff>73344</xdr:rowOff>
    </xdr:to>
    <xdr:sp macro="" textlink="">
      <xdr:nvSpPr>
        <xdr:cNvPr id="210" name="楕円 209"/>
        <xdr:cNvSpPr/>
      </xdr:nvSpPr>
      <xdr:spPr>
        <a:xfrm>
          <a:off x="4902200" y="1420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115271</xdr:rowOff>
    </xdr:from>
    <xdr:ext cx="762000" cy="259045"/>
    <xdr:sp macro="" textlink="">
      <xdr:nvSpPr>
        <xdr:cNvPr id="211" name="人件費・物件費等の状況該当値テキスト"/>
        <xdr:cNvSpPr txBox="1"/>
      </xdr:nvSpPr>
      <xdr:spPr>
        <a:xfrm>
          <a:off x="5041900" y="1417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142210</xdr:rowOff>
    </xdr:from>
    <xdr:to>
      <xdr:col>19</xdr:col>
      <xdr:colOff>184150</xdr:colOff>
      <xdr:row>83</xdr:row>
      <xdr:rowOff>72360</xdr:rowOff>
    </xdr:to>
    <xdr:sp macro="" textlink="">
      <xdr:nvSpPr>
        <xdr:cNvPr id="212" name="楕円 211"/>
        <xdr:cNvSpPr/>
      </xdr:nvSpPr>
      <xdr:spPr>
        <a:xfrm>
          <a:off x="4064000" y="142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57137</xdr:rowOff>
    </xdr:from>
    <xdr:ext cx="736600" cy="259045"/>
    <xdr:sp macro="" textlink="">
      <xdr:nvSpPr>
        <xdr:cNvPr id="213" name="テキスト ボックス 212"/>
        <xdr:cNvSpPr txBox="1"/>
      </xdr:nvSpPr>
      <xdr:spPr>
        <a:xfrm>
          <a:off x="3733800" y="14287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111382</xdr:rowOff>
    </xdr:from>
    <xdr:to>
      <xdr:col>15</xdr:col>
      <xdr:colOff>133350</xdr:colOff>
      <xdr:row>83</xdr:row>
      <xdr:rowOff>41532</xdr:rowOff>
    </xdr:to>
    <xdr:sp macro="" textlink="">
      <xdr:nvSpPr>
        <xdr:cNvPr id="214" name="楕円 213"/>
        <xdr:cNvSpPr/>
      </xdr:nvSpPr>
      <xdr:spPr>
        <a:xfrm>
          <a:off x="3175000" y="141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26309</xdr:rowOff>
    </xdr:from>
    <xdr:ext cx="762000" cy="259045"/>
    <xdr:sp macro="" textlink="">
      <xdr:nvSpPr>
        <xdr:cNvPr id="215" name="テキスト ボックス 214"/>
        <xdr:cNvSpPr txBox="1"/>
      </xdr:nvSpPr>
      <xdr:spPr>
        <a:xfrm>
          <a:off x="2844800" y="1425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104606</xdr:rowOff>
    </xdr:from>
    <xdr:to>
      <xdr:col>11</xdr:col>
      <xdr:colOff>82550</xdr:colOff>
      <xdr:row>83</xdr:row>
      <xdr:rowOff>34756</xdr:rowOff>
    </xdr:to>
    <xdr:sp macro="" textlink="">
      <xdr:nvSpPr>
        <xdr:cNvPr id="216" name="楕円 215"/>
        <xdr:cNvSpPr/>
      </xdr:nvSpPr>
      <xdr:spPr>
        <a:xfrm>
          <a:off x="2286000" y="1416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19533</xdr:rowOff>
    </xdr:from>
    <xdr:ext cx="762000" cy="259045"/>
    <xdr:sp macro="" textlink="">
      <xdr:nvSpPr>
        <xdr:cNvPr id="217" name="テキスト ボックス 216"/>
        <xdr:cNvSpPr txBox="1"/>
      </xdr:nvSpPr>
      <xdr:spPr>
        <a:xfrm>
          <a:off x="1955800" y="1424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102203</xdr:rowOff>
    </xdr:from>
    <xdr:to>
      <xdr:col>7</xdr:col>
      <xdr:colOff>31750</xdr:colOff>
      <xdr:row>83</xdr:row>
      <xdr:rowOff>32353</xdr:rowOff>
    </xdr:to>
    <xdr:sp macro="" textlink="">
      <xdr:nvSpPr>
        <xdr:cNvPr id="218" name="楕円 217"/>
        <xdr:cNvSpPr/>
      </xdr:nvSpPr>
      <xdr:spPr>
        <a:xfrm>
          <a:off x="1397000" y="1416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42530</xdr:rowOff>
    </xdr:from>
    <xdr:ext cx="762000" cy="259045"/>
    <xdr:sp macro="" textlink="">
      <xdr:nvSpPr>
        <xdr:cNvPr id="219" name="テキスト ボックス 218"/>
        <xdr:cNvSpPr txBox="1"/>
      </xdr:nvSpPr>
      <xdr:spPr>
        <a:xfrm>
          <a:off x="1066800" y="13929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ラスパイレス指数は近年ほぼ同水準で推移している。引き続き、社会情勢の変化や国の公務員制度改革の動向等も踏まえ、給与制度の適正化を進めるとともに、人件費の抑制に努める。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35379</xdr:rowOff>
    </xdr:to>
    <xdr:cxnSp macro="">
      <xdr:nvCxnSpPr>
        <xdr:cNvPr id="250" name="直線コネクタ 249"/>
        <xdr:cNvCxnSpPr/>
      </xdr:nvCxnSpPr>
      <xdr:spPr>
        <a:xfrm flipV="1">
          <a:off x="17018000" y="1370874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1"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2" name="直線コネクタ 251"/>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81643</xdr:rowOff>
    </xdr:to>
    <xdr:cxnSp macro="">
      <xdr:nvCxnSpPr>
        <xdr:cNvPr id="255" name="直線コネクタ 254"/>
        <xdr:cNvCxnSpPr/>
      </xdr:nvCxnSpPr>
      <xdr:spPr>
        <a:xfrm>
          <a:off x="16179800" y="14311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55534</xdr:rowOff>
    </xdr:from>
    <xdr:ext cx="762000" cy="259045"/>
    <xdr:sp macro="" textlink="">
      <xdr:nvSpPr>
        <xdr:cNvPr id="256"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83457</xdr:rowOff>
    </xdr:from>
    <xdr:to>
      <xdr:col>81</xdr:col>
      <xdr:colOff>95250</xdr:colOff>
      <xdr:row>85</xdr:row>
      <xdr:rowOff>13607</xdr:rowOff>
    </xdr:to>
    <xdr:sp macro="" textlink="">
      <xdr:nvSpPr>
        <xdr:cNvPr id="257" name="フローチャート: 判断 256"/>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84</xdr:row>
      <xdr:rowOff>13607</xdr:rowOff>
    </xdr:to>
    <xdr:cxnSp macro="">
      <xdr:nvCxnSpPr>
        <xdr:cNvPr id="258" name="直線コネクタ 257"/>
        <xdr:cNvCxnSpPr/>
      </xdr:nvCxnSpPr>
      <xdr:spPr>
        <a:xfrm flipV="1">
          <a:off x="15290800" y="1431199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83457</xdr:rowOff>
    </xdr:from>
    <xdr:to>
      <xdr:col>77</xdr:col>
      <xdr:colOff>95250</xdr:colOff>
      <xdr:row>85</xdr:row>
      <xdr:rowOff>13607</xdr:rowOff>
    </xdr:to>
    <xdr:sp macro="" textlink="">
      <xdr:nvSpPr>
        <xdr:cNvPr id="259" name="フローチャート: 判断 258"/>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169834</xdr:rowOff>
    </xdr:from>
    <xdr:ext cx="736600" cy="259045"/>
    <xdr:sp macro="" textlink="">
      <xdr:nvSpPr>
        <xdr:cNvPr id="260" name="テキスト ボックス 259"/>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84</xdr:row>
      <xdr:rowOff>13607</xdr:rowOff>
    </xdr:to>
    <xdr:cxnSp macro="">
      <xdr:nvCxnSpPr>
        <xdr:cNvPr id="261" name="直線コネクタ 260"/>
        <xdr:cNvCxnSpPr/>
      </xdr:nvCxnSpPr>
      <xdr:spPr>
        <a:xfrm>
          <a:off x="14401800" y="143637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48986</xdr:rowOff>
    </xdr:from>
    <xdr:to>
      <xdr:col>73</xdr:col>
      <xdr:colOff>44450</xdr:colOff>
      <xdr:row>84</xdr:row>
      <xdr:rowOff>150586</xdr:rowOff>
    </xdr:to>
    <xdr:sp macro="" textlink="">
      <xdr:nvSpPr>
        <xdr:cNvPr id="262" name="フローチャート: 判断 261"/>
        <xdr:cNvSpPr/>
      </xdr:nvSpPr>
      <xdr:spPr>
        <a:xfrm>
          <a:off x="15240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135363</xdr:rowOff>
    </xdr:from>
    <xdr:ext cx="762000" cy="259045"/>
    <xdr:sp macro="" textlink="">
      <xdr:nvSpPr>
        <xdr:cNvPr id="263" name="テキスト ボックス 262"/>
        <xdr:cNvSpPr txBox="1"/>
      </xdr:nvSpPr>
      <xdr:spPr>
        <a:xfrm>
          <a:off x="14909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167821</xdr:rowOff>
    </xdr:to>
    <xdr:cxnSp macro="">
      <xdr:nvCxnSpPr>
        <xdr:cNvPr id="264" name="直線コネクタ 263"/>
        <xdr:cNvCxnSpPr/>
      </xdr:nvCxnSpPr>
      <xdr:spPr>
        <a:xfrm flipV="1">
          <a:off x="13512800" y="143637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48986</xdr:rowOff>
    </xdr:from>
    <xdr:to>
      <xdr:col>68</xdr:col>
      <xdr:colOff>203200</xdr:colOff>
      <xdr:row>84</xdr:row>
      <xdr:rowOff>150586</xdr:rowOff>
    </xdr:to>
    <xdr:sp macro="" textlink="">
      <xdr:nvSpPr>
        <xdr:cNvPr id="265" name="フローチャート: 判断 264"/>
        <xdr:cNvSpPr/>
      </xdr:nvSpPr>
      <xdr:spPr>
        <a:xfrm>
          <a:off x="143510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135363</xdr:rowOff>
    </xdr:from>
    <xdr:ext cx="762000" cy="259045"/>
    <xdr:sp macro="" textlink="">
      <xdr:nvSpPr>
        <xdr:cNvPr id="266" name="テキスト ボックス 265"/>
        <xdr:cNvSpPr txBox="1"/>
      </xdr:nvSpPr>
      <xdr:spPr>
        <a:xfrm>
          <a:off x="140208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67" name="フローチャート: 判断 266"/>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68" name="テキスト ボックス 267"/>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4" name="楕円 273"/>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5" name="給与水準   （国との比較）該当値テキスト"/>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76" name="楕円 275"/>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77" name="テキスト ボックス 276"/>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78" name="楕円 277"/>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79" name="テキスト ボックス 278"/>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0" name="楕円 279"/>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1" name="テキスト ボックス 280"/>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82" name="楕円 281"/>
        <xdr:cNvSpPr/>
      </xdr:nvSpPr>
      <xdr:spPr>
        <a:xfrm>
          <a:off x="13462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31948</xdr:rowOff>
    </xdr:from>
    <xdr:ext cx="762000" cy="259045"/>
    <xdr:sp macro="" textlink="">
      <xdr:nvSpPr>
        <xdr:cNvPr id="283" name="テキスト ボックス 282"/>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町合併以来、定員適正化計画（</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）、定員適正化計画</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）、定員適正化計画</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時計画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H32</a:t>
          </a:r>
          <a:r>
            <a:rPr kumimoji="1" lang="ja-JP" altLang="en-US" sz="1300">
              <a:latin typeface="ＭＳ Ｐゴシック" panose="020B0600070205080204" pitchFamily="50" charset="-128"/>
              <a:ea typeface="ＭＳ Ｐゴシック" panose="020B0600070205080204" pitchFamily="50" charset="-128"/>
            </a:rPr>
            <a:t>）に基づき、勧奨退職の推進や採用の抑制により計画以上のペースで縮減してきたが、近年はマンパワーの維持のため雇用の抑制を控えたことにより、類似団体平均をやや上回っている。今後も民間委託等の推進を図るなど事務事業の見直しと適正人員の配置及び嘱託・臨時職員の活用を行い、類似団体平均と同程度となるよう職員の削減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33972</xdr:rowOff>
    </xdr:from>
    <xdr:to>
      <xdr:col>81</xdr:col>
      <xdr:colOff>44450</xdr:colOff>
      <xdr:row>67</xdr:row>
      <xdr:rowOff>27729</xdr:rowOff>
    </xdr:to>
    <xdr:cxnSp macro="">
      <xdr:nvCxnSpPr>
        <xdr:cNvPr id="313" name="直線コネクタ 312"/>
        <xdr:cNvCxnSpPr/>
      </xdr:nvCxnSpPr>
      <xdr:spPr>
        <a:xfrm flipV="1">
          <a:off x="17018000" y="10149522"/>
          <a:ext cx="0" cy="1365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171256</xdr:rowOff>
    </xdr:from>
    <xdr:ext cx="762000" cy="259045"/>
    <xdr:sp macro="" textlink="">
      <xdr:nvSpPr>
        <xdr:cNvPr id="314" name="定員管理の状況最小値テキスト"/>
        <xdr:cNvSpPr txBox="1"/>
      </xdr:nvSpPr>
      <xdr:spPr>
        <a:xfrm>
          <a:off x="17106900" y="1148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27729</xdr:rowOff>
    </xdr:from>
    <xdr:to>
      <xdr:col>81</xdr:col>
      <xdr:colOff>133350</xdr:colOff>
      <xdr:row>67</xdr:row>
      <xdr:rowOff>27729</xdr:rowOff>
    </xdr:to>
    <xdr:cxnSp macro="">
      <xdr:nvCxnSpPr>
        <xdr:cNvPr id="315" name="直線コネクタ 314"/>
        <xdr:cNvCxnSpPr/>
      </xdr:nvCxnSpPr>
      <xdr:spPr>
        <a:xfrm>
          <a:off x="16929100" y="1151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120349</xdr:rowOff>
    </xdr:from>
    <xdr:ext cx="762000" cy="259045"/>
    <xdr:sp macro="" textlink="">
      <xdr:nvSpPr>
        <xdr:cNvPr id="316" name="定員管理の状況最大値テキスト"/>
        <xdr:cNvSpPr txBox="1"/>
      </xdr:nvSpPr>
      <xdr:spPr>
        <a:xfrm>
          <a:off x="17106900" y="989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33972</xdr:rowOff>
    </xdr:from>
    <xdr:to>
      <xdr:col>81</xdr:col>
      <xdr:colOff>133350</xdr:colOff>
      <xdr:row>59</xdr:row>
      <xdr:rowOff>33972</xdr:rowOff>
    </xdr:to>
    <xdr:cxnSp macro="">
      <xdr:nvCxnSpPr>
        <xdr:cNvPr id="317" name="直線コネクタ 316"/>
        <xdr:cNvCxnSpPr/>
      </xdr:nvCxnSpPr>
      <xdr:spPr>
        <a:xfrm>
          <a:off x="16929100" y="1014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38418</xdr:rowOff>
    </xdr:from>
    <xdr:to>
      <xdr:col>81</xdr:col>
      <xdr:colOff>44450</xdr:colOff>
      <xdr:row>62</xdr:row>
      <xdr:rowOff>50482</xdr:rowOff>
    </xdr:to>
    <xdr:cxnSp macro="">
      <xdr:nvCxnSpPr>
        <xdr:cNvPr id="318" name="直線コネクタ 317"/>
        <xdr:cNvCxnSpPr/>
      </xdr:nvCxnSpPr>
      <xdr:spPr>
        <a:xfrm>
          <a:off x="16179800" y="1066831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165540</xdr:rowOff>
    </xdr:from>
    <xdr:ext cx="762000" cy="259045"/>
    <xdr:sp macro="" textlink="">
      <xdr:nvSpPr>
        <xdr:cNvPr id="319" name="定員管理の状況平均値テキスト"/>
        <xdr:cNvSpPr txBox="1"/>
      </xdr:nvSpPr>
      <xdr:spPr>
        <a:xfrm>
          <a:off x="17106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149013</xdr:rowOff>
    </xdr:from>
    <xdr:to>
      <xdr:col>81</xdr:col>
      <xdr:colOff>95250</xdr:colOff>
      <xdr:row>62</xdr:row>
      <xdr:rowOff>79163</xdr:rowOff>
    </xdr:to>
    <xdr:sp macro="" textlink="">
      <xdr:nvSpPr>
        <xdr:cNvPr id="320" name="フローチャート: 判断 319"/>
        <xdr:cNvSpPr/>
      </xdr:nvSpPr>
      <xdr:spPr>
        <a:xfrm>
          <a:off x="16967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38418</xdr:rowOff>
    </xdr:from>
    <xdr:to>
      <xdr:col>77</xdr:col>
      <xdr:colOff>44450</xdr:colOff>
      <xdr:row>62</xdr:row>
      <xdr:rowOff>84667</xdr:rowOff>
    </xdr:to>
    <xdr:cxnSp macro="">
      <xdr:nvCxnSpPr>
        <xdr:cNvPr id="321" name="直線コネクタ 320"/>
        <xdr:cNvCxnSpPr/>
      </xdr:nvCxnSpPr>
      <xdr:spPr>
        <a:xfrm flipV="1">
          <a:off x="15290800" y="10668318"/>
          <a:ext cx="889000" cy="4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134938</xdr:rowOff>
    </xdr:from>
    <xdr:to>
      <xdr:col>77</xdr:col>
      <xdr:colOff>95250</xdr:colOff>
      <xdr:row>62</xdr:row>
      <xdr:rowOff>65088</xdr:rowOff>
    </xdr:to>
    <xdr:sp macro="" textlink="">
      <xdr:nvSpPr>
        <xdr:cNvPr id="322" name="フローチャート: 判断 321"/>
        <xdr:cNvSpPr/>
      </xdr:nvSpPr>
      <xdr:spPr>
        <a:xfrm>
          <a:off x="16129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75265</xdr:rowOff>
    </xdr:from>
    <xdr:ext cx="736600" cy="259045"/>
    <xdr:sp macro="" textlink="">
      <xdr:nvSpPr>
        <xdr:cNvPr id="323" name="テキスト ボックス 322"/>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84667</xdr:rowOff>
    </xdr:from>
    <xdr:to>
      <xdr:col>72</xdr:col>
      <xdr:colOff>203200</xdr:colOff>
      <xdr:row>62</xdr:row>
      <xdr:rowOff>96731</xdr:rowOff>
    </xdr:to>
    <xdr:cxnSp macro="">
      <xdr:nvCxnSpPr>
        <xdr:cNvPr id="324" name="直線コネクタ 323"/>
        <xdr:cNvCxnSpPr/>
      </xdr:nvCxnSpPr>
      <xdr:spPr>
        <a:xfrm flipV="1">
          <a:off x="14401800" y="10714567"/>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128905</xdr:rowOff>
    </xdr:from>
    <xdr:to>
      <xdr:col>73</xdr:col>
      <xdr:colOff>44450</xdr:colOff>
      <xdr:row>62</xdr:row>
      <xdr:rowOff>59055</xdr:rowOff>
    </xdr:to>
    <xdr:sp macro="" textlink="">
      <xdr:nvSpPr>
        <xdr:cNvPr id="325" name="フローチャート: 判断 324"/>
        <xdr:cNvSpPr/>
      </xdr:nvSpPr>
      <xdr:spPr>
        <a:xfrm>
          <a:off x="15240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69232</xdr:rowOff>
    </xdr:from>
    <xdr:ext cx="762000" cy="259045"/>
    <xdr:sp macro="" textlink="">
      <xdr:nvSpPr>
        <xdr:cNvPr id="326" name="テキスト ボックス 325"/>
        <xdr:cNvSpPr txBox="1"/>
      </xdr:nvSpPr>
      <xdr:spPr>
        <a:xfrm>
          <a:off x="14909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96731</xdr:rowOff>
    </xdr:from>
    <xdr:to>
      <xdr:col>68</xdr:col>
      <xdr:colOff>152400</xdr:colOff>
      <xdr:row>62</xdr:row>
      <xdr:rowOff>118851</xdr:rowOff>
    </xdr:to>
    <xdr:cxnSp macro="">
      <xdr:nvCxnSpPr>
        <xdr:cNvPr id="327" name="直線コネクタ 326"/>
        <xdr:cNvCxnSpPr/>
      </xdr:nvCxnSpPr>
      <xdr:spPr>
        <a:xfrm flipV="1">
          <a:off x="13512800" y="10726631"/>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104775</xdr:rowOff>
    </xdr:from>
    <xdr:to>
      <xdr:col>68</xdr:col>
      <xdr:colOff>203200</xdr:colOff>
      <xdr:row>62</xdr:row>
      <xdr:rowOff>34925</xdr:rowOff>
    </xdr:to>
    <xdr:sp macro="" textlink="">
      <xdr:nvSpPr>
        <xdr:cNvPr id="328" name="フローチャート: 判断 327"/>
        <xdr:cNvSpPr/>
      </xdr:nvSpPr>
      <xdr:spPr>
        <a:xfrm>
          <a:off x="14351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45102</xdr:rowOff>
    </xdr:from>
    <xdr:ext cx="762000" cy="259045"/>
    <xdr:sp macro="" textlink="">
      <xdr:nvSpPr>
        <xdr:cNvPr id="329" name="テキスト ボックス 328"/>
        <xdr:cNvSpPr txBox="1"/>
      </xdr:nvSpPr>
      <xdr:spPr>
        <a:xfrm>
          <a:off x="14020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0" name="フローチャート: 判断 329"/>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133579</xdr:rowOff>
    </xdr:from>
    <xdr:ext cx="762000" cy="259045"/>
    <xdr:sp macro="" textlink="">
      <xdr:nvSpPr>
        <xdr:cNvPr id="331" name="テキスト ボックス 330"/>
        <xdr:cNvSpPr txBox="1"/>
      </xdr:nvSpPr>
      <xdr:spPr>
        <a:xfrm>
          <a:off x="13131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171132</xdr:rowOff>
    </xdr:from>
    <xdr:to>
      <xdr:col>81</xdr:col>
      <xdr:colOff>95250</xdr:colOff>
      <xdr:row>62</xdr:row>
      <xdr:rowOff>101282</xdr:rowOff>
    </xdr:to>
    <xdr:sp macro="" textlink="">
      <xdr:nvSpPr>
        <xdr:cNvPr id="337" name="楕円 336"/>
        <xdr:cNvSpPr/>
      </xdr:nvSpPr>
      <xdr:spPr>
        <a:xfrm>
          <a:off x="169672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143209</xdr:rowOff>
    </xdr:from>
    <xdr:ext cx="762000" cy="259045"/>
    <xdr:sp macro="" textlink="">
      <xdr:nvSpPr>
        <xdr:cNvPr id="338" name="定員管理の状況該当値テキスト"/>
        <xdr:cNvSpPr txBox="1"/>
      </xdr:nvSpPr>
      <xdr:spPr>
        <a:xfrm>
          <a:off x="17106900" y="1060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159068</xdr:rowOff>
    </xdr:from>
    <xdr:to>
      <xdr:col>77</xdr:col>
      <xdr:colOff>95250</xdr:colOff>
      <xdr:row>62</xdr:row>
      <xdr:rowOff>89218</xdr:rowOff>
    </xdr:to>
    <xdr:sp macro="" textlink="">
      <xdr:nvSpPr>
        <xdr:cNvPr id="339" name="楕円 338"/>
        <xdr:cNvSpPr/>
      </xdr:nvSpPr>
      <xdr:spPr>
        <a:xfrm>
          <a:off x="16129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73995</xdr:rowOff>
    </xdr:from>
    <xdr:ext cx="736600" cy="259045"/>
    <xdr:sp macro="" textlink="">
      <xdr:nvSpPr>
        <xdr:cNvPr id="340" name="テキスト ボックス 339"/>
        <xdr:cNvSpPr txBox="1"/>
      </xdr:nvSpPr>
      <xdr:spPr>
        <a:xfrm>
          <a:off x="15798800" y="1070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33867</xdr:rowOff>
    </xdr:from>
    <xdr:to>
      <xdr:col>73</xdr:col>
      <xdr:colOff>44450</xdr:colOff>
      <xdr:row>62</xdr:row>
      <xdr:rowOff>135467</xdr:rowOff>
    </xdr:to>
    <xdr:sp macro="" textlink="">
      <xdr:nvSpPr>
        <xdr:cNvPr id="341" name="楕円 340"/>
        <xdr:cNvSpPr/>
      </xdr:nvSpPr>
      <xdr:spPr>
        <a:xfrm>
          <a:off x="15240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120244</xdr:rowOff>
    </xdr:from>
    <xdr:ext cx="762000" cy="259045"/>
    <xdr:sp macro="" textlink="">
      <xdr:nvSpPr>
        <xdr:cNvPr id="342" name="テキスト ボックス 341"/>
        <xdr:cNvSpPr txBox="1"/>
      </xdr:nvSpPr>
      <xdr:spPr>
        <a:xfrm>
          <a:off x="14909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45931</xdr:rowOff>
    </xdr:from>
    <xdr:to>
      <xdr:col>68</xdr:col>
      <xdr:colOff>203200</xdr:colOff>
      <xdr:row>62</xdr:row>
      <xdr:rowOff>147531</xdr:rowOff>
    </xdr:to>
    <xdr:sp macro="" textlink="">
      <xdr:nvSpPr>
        <xdr:cNvPr id="343" name="楕円 342"/>
        <xdr:cNvSpPr/>
      </xdr:nvSpPr>
      <xdr:spPr>
        <a:xfrm>
          <a:off x="14351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132308</xdr:rowOff>
    </xdr:from>
    <xdr:ext cx="762000" cy="259045"/>
    <xdr:sp macro="" textlink="">
      <xdr:nvSpPr>
        <xdr:cNvPr id="344" name="テキスト ボックス 343"/>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68051</xdr:rowOff>
    </xdr:from>
    <xdr:to>
      <xdr:col>64</xdr:col>
      <xdr:colOff>152400</xdr:colOff>
      <xdr:row>62</xdr:row>
      <xdr:rowOff>169651</xdr:rowOff>
    </xdr:to>
    <xdr:sp macro="" textlink="">
      <xdr:nvSpPr>
        <xdr:cNvPr id="345" name="楕円 344"/>
        <xdr:cNvSpPr/>
      </xdr:nvSpPr>
      <xdr:spPr>
        <a:xfrm>
          <a:off x="13462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154428</xdr:rowOff>
    </xdr:from>
    <xdr:ext cx="762000" cy="259045"/>
    <xdr:sp macro="" textlink="">
      <xdr:nvSpPr>
        <xdr:cNvPr id="346" name="テキスト ボックス 345"/>
        <xdr:cNvSpPr txBox="1"/>
      </xdr:nvSpPr>
      <xdr:spPr>
        <a:xfrm>
          <a:off x="13131800" y="1078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実質公債費比率は、庁舎整備事業などの大規模建設事業を実施したが、交付税措置の手厚い事業（旧合併特例例事業債（特例分）、臨時財政対策債）に厳選していることに加え、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年度は一部事務組合や公営企業会計での起債償還が進んだことに伴う繰出金の減少により、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しかしながら、類似団体平均と比べると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ポイント高く、引き続き交付税措置率が高い有利な起債を発行するなど、財務体質の改善に努める。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61685</xdr:rowOff>
    </xdr:to>
    <xdr:cxnSp macro="">
      <xdr:nvCxnSpPr>
        <xdr:cNvPr id="376" name="直線コネクタ 375"/>
        <xdr:cNvCxnSpPr/>
      </xdr:nvCxnSpPr>
      <xdr:spPr>
        <a:xfrm flipV="1">
          <a:off x="17018000" y="6295572"/>
          <a:ext cx="0" cy="1309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33762</xdr:rowOff>
    </xdr:from>
    <xdr:ext cx="762000" cy="259045"/>
    <xdr:sp macro="" textlink="">
      <xdr:nvSpPr>
        <xdr:cNvPr id="377"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61685</xdr:rowOff>
    </xdr:from>
    <xdr:to>
      <xdr:col>81</xdr:col>
      <xdr:colOff>133350</xdr:colOff>
      <xdr:row>44</xdr:row>
      <xdr:rowOff>61685</xdr:rowOff>
    </xdr:to>
    <xdr:cxnSp macro="">
      <xdr:nvCxnSpPr>
        <xdr:cNvPr id="378" name="直線コネクタ 377"/>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79"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0" name="直線コネクタ 379"/>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65859</xdr:rowOff>
    </xdr:from>
    <xdr:to>
      <xdr:col>81</xdr:col>
      <xdr:colOff>44450</xdr:colOff>
      <xdr:row>41</xdr:row>
      <xdr:rowOff>127907</xdr:rowOff>
    </xdr:to>
    <xdr:cxnSp macro="">
      <xdr:nvCxnSpPr>
        <xdr:cNvPr id="381" name="直線コネクタ 380"/>
        <xdr:cNvCxnSpPr/>
      </xdr:nvCxnSpPr>
      <xdr:spPr>
        <a:xfrm flipV="1">
          <a:off x="16179800" y="709530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51361</xdr:rowOff>
    </xdr:from>
    <xdr:ext cx="762000" cy="259045"/>
    <xdr:sp macro="" textlink="">
      <xdr:nvSpPr>
        <xdr:cNvPr id="382"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34834</xdr:rowOff>
    </xdr:from>
    <xdr:to>
      <xdr:col>81</xdr:col>
      <xdr:colOff>95250</xdr:colOff>
      <xdr:row>40</xdr:row>
      <xdr:rowOff>136434</xdr:rowOff>
    </xdr:to>
    <xdr:sp macro="" textlink="">
      <xdr:nvSpPr>
        <xdr:cNvPr id="383" name="フローチャート: 判断 382"/>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127907</xdr:rowOff>
    </xdr:from>
    <xdr:to>
      <xdr:col>77</xdr:col>
      <xdr:colOff>44450</xdr:colOff>
      <xdr:row>41</xdr:row>
      <xdr:rowOff>141696</xdr:rowOff>
    </xdr:to>
    <xdr:cxnSp macro="">
      <xdr:nvCxnSpPr>
        <xdr:cNvPr id="384" name="直線コネクタ 383"/>
        <xdr:cNvCxnSpPr/>
      </xdr:nvCxnSpPr>
      <xdr:spPr>
        <a:xfrm flipV="1">
          <a:off x="15290800" y="715735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55517</xdr:rowOff>
    </xdr:from>
    <xdr:to>
      <xdr:col>77</xdr:col>
      <xdr:colOff>95250</xdr:colOff>
      <xdr:row>40</xdr:row>
      <xdr:rowOff>157117</xdr:rowOff>
    </xdr:to>
    <xdr:sp macro="" textlink="">
      <xdr:nvSpPr>
        <xdr:cNvPr id="385" name="フローチャート: 判断 384"/>
        <xdr:cNvSpPr/>
      </xdr:nvSpPr>
      <xdr:spPr>
        <a:xfrm>
          <a:off x="161290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167294</xdr:rowOff>
    </xdr:from>
    <xdr:ext cx="736600" cy="259045"/>
    <xdr:sp macro="" textlink="">
      <xdr:nvSpPr>
        <xdr:cNvPr id="386" name="テキスト ボックス 385"/>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141696</xdr:rowOff>
    </xdr:from>
    <xdr:to>
      <xdr:col>72</xdr:col>
      <xdr:colOff>203200</xdr:colOff>
      <xdr:row>41</xdr:row>
      <xdr:rowOff>169273</xdr:rowOff>
    </xdr:to>
    <xdr:cxnSp macro="">
      <xdr:nvCxnSpPr>
        <xdr:cNvPr id="387" name="直線コネクタ 386"/>
        <xdr:cNvCxnSpPr/>
      </xdr:nvCxnSpPr>
      <xdr:spPr>
        <a:xfrm flipV="1">
          <a:off x="14401800" y="717114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169273</xdr:rowOff>
    </xdr:from>
    <xdr:to>
      <xdr:col>68</xdr:col>
      <xdr:colOff>152400</xdr:colOff>
      <xdr:row>42</xdr:row>
      <xdr:rowOff>32294</xdr:rowOff>
    </xdr:to>
    <xdr:cxnSp macro="">
      <xdr:nvCxnSpPr>
        <xdr:cNvPr id="390" name="直線コネクタ 389"/>
        <xdr:cNvCxnSpPr/>
      </xdr:nvCxnSpPr>
      <xdr:spPr>
        <a:xfrm flipV="1">
          <a:off x="13512800" y="719872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96883</xdr:rowOff>
    </xdr:from>
    <xdr:to>
      <xdr:col>68</xdr:col>
      <xdr:colOff>203200</xdr:colOff>
      <xdr:row>41</xdr:row>
      <xdr:rowOff>27033</xdr:rowOff>
    </xdr:to>
    <xdr:sp macro="" textlink="">
      <xdr:nvSpPr>
        <xdr:cNvPr id="391" name="フローチャート: 判断 390"/>
        <xdr:cNvSpPr/>
      </xdr:nvSpPr>
      <xdr:spPr>
        <a:xfrm>
          <a:off x="14351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37210</xdr:rowOff>
    </xdr:from>
    <xdr:ext cx="762000" cy="259045"/>
    <xdr:sp macro="" textlink="">
      <xdr:nvSpPr>
        <xdr:cNvPr id="392" name="テキスト ボックス 391"/>
        <xdr:cNvSpPr txBox="1"/>
      </xdr:nvSpPr>
      <xdr:spPr>
        <a:xfrm>
          <a:off x="14020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3" name="フローチャート: 判断 392"/>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394" name="テキスト ボックス 393"/>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15059</xdr:rowOff>
    </xdr:from>
    <xdr:to>
      <xdr:col>81</xdr:col>
      <xdr:colOff>95250</xdr:colOff>
      <xdr:row>41</xdr:row>
      <xdr:rowOff>116659</xdr:rowOff>
    </xdr:to>
    <xdr:sp macro="" textlink="">
      <xdr:nvSpPr>
        <xdr:cNvPr id="400" name="楕円 399"/>
        <xdr:cNvSpPr/>
      </xdr:nvSpPr>
      <xdr:spPr>
        <a:xfrm>
          <a:off x="16967200" y="704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158586</xdr:rowOff>
    </xdr:from>
    <xdr:ext cx="762000" cy="259045"/>
    <xdr:sp macro="" textlink="">
      <xdr:nvSpPr>
        <xdr:cNvPr id="401" name="公債費負担の状況該当値テキスト"/>
        <xdr:cNvSpPr txBox="1"/>
      </xdr:nvSpPr>
      <xdr:spPr>
        <a:xfrm>
          <a:off x="17106900" y="701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402" name="楕円 401"/>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403" name="テキスト ボックス 402"/>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90896</xdr:rowOff>
    </xdr:from>
    <xdr:to>
      <xdr:col>73</xdr:col>
      <xdr:colOff>44450</xdr:colOff>
      <xdr:row>42</xdr:row>
      <xdr:rowOff>21046</xdr:rowOff>
    </xdr:to>
    <xdr:sp macro="" textlink="">
      <xdr:nvSpPr>
        <xdr:cNvPr id="404" name="楕円 403"/>
        <xdr:cNvSpPr/>
      </xdr:nvSpPr>
      <xdr:spPr>
        <a:xfrm>
          <a:off x="15240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5823</xdr:rowOff>
    </xdr:from>
    <xdr:ext cx="762000" cy="259045"/>
    <xdr:sp macro="" textlink="">
      <xdr:nvSpPr>
        <xdr:cNvPr id="405" name="テキスト ボックス 404"/>
        <xdr:cNvSpPr txBox="1"/>
      </xdr:nvSpPr>
      <xdr:spPr>
        <a:xfrm>
          <a:off x="14909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118473</xdr:rowOff>
    </xdr:from>
    <xdr:to>
      <xdr:col>68</xdr:col>
      <xdr:colOff>203200</xdr:colOff>
      <xdr:row>42</xdr:row>
      <xdr:rowOff>48623</xdr:rowOff>
    </xdr:to>
    <xdr:sp macro="" textlink="">
      <xdr:nvSpPr>
        <xdr:cNvPr id="406" name="楕円 405"/>
        <xdr:cNvSpPr/>
      </xdr:nvSpPr>
      <xdr:spPr>
        <a:xfrm>
          <a:off x="14351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33400</xdr:rowOff>
    </xdr:from>
    <xdr:ext cx="762000" cy="259045"/>
    <xdr:sp macro="" textlink="">
      <xdr:nvSpPr>
        <xdr:cNvPr id="407" name="テキスト ボックス 406"/>
        <xdr:cNvSpPr txBox="1"/>
      </xdr:nvSpPr>
      <xdr:spPr>
        <a:xfrm>
          <a:off x="14020800" y="72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152944</xdr:rowOff>
    </xdr:from>
    <xdr:to>
      <xdr:col>64</xdr:col>
      <xdr:colOff>152400</xdr:colOff>
      <xdr:row>42</xdr:row>
      <xdr:rowOff>83094</xdr:rowOff>
    </xdr:to>
    <xdr:sp macro="" textlink="">
      <xdr:nvSpPr>
        <xdr:cNvPr id="408" name="楕円 407"/>
        <xdr:cNvSpPr/>
      </xdr:nvSpPr>
      <xdr:spPr>
        <a:xfrm>
          <a:off x="13462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67871</xdr:rowOff>
    </xdr:from>
    <xdr:ext cx="762000" cy="259045"/>
    <xdr:sp macro="" textlink="">
      <xdr:nvSpPr>
        <xdr:cNvPr id="409" name="テキスト ボックス 408"/>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将来負担比率は、近年増加傾向にあったが、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年度は公営企業等繰入見込額の減少、公立甲賀病院移転新築整備事業精算金や土地開発基金繰入金による充当可能基金の増加などにより、前年度から</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地方債残高と基金残高の動向は将来負担比率に大きな影響を及ぼすものであることから、可能な限り基金などの確保を図るとともに、引き続き定員管理の適正化や事務事業の見直しなどの実践に努める。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129413</xdr:rowOff>
    </xdr:to>
    <xdr:cxnSp macro="">
      <xdr:nvCxnSpPr>
        <xdr:cNvPr id="438" name="直線コネクタ 437"/>
        <xdr:cNvCxnSpPr/>
      </xdr:nvCxnSpPr>
      <xdr:spPr>
        <a:xfrm flipV="1">
          <a:off x="17018000" y="2370667"/>
          <a:ext cx="0" cy="1530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101490</xdr:rowOff>
    </xdr:from>
    <xdr:ext cx="762000" cy="259045"/>
    <xdr:sp macro="" textlink="">
      <xdr:nvSpPr>
        <xdr:cNvPr id="439" name="将来負担の状況最小値テキスト"/>
        <xdr:cNvSpPr txBox="1"/>
      </xdr:nvSpPr>
      <xdr:spPr>
        <a:xfrm>
          <a:off x="17106900" y="387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129413</xdr:rowOff>
    </xdr:from>
    <xdr:to>
      <xdr:col>81</xdr:col>
      <xdr:colOff>133350</xdr:colOff>
      <xdr:row>22</xdr:row>
      <xdr:rowOff>129413</xdr:rowOff>
    </xdr:to>
    <xdr:cxnSp macro="">
      <xdr:nvCxnSpPr>
        <xdr:cNvPr id="440" name="直線コネクタ 439"/>
        <xdr:cNvCxnSpPr/>
      </xdr:nvCxnSpPr>
      <xdr:spPr>
        <a:xfrm>
          <a:off x="16929100" y="390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106849</xdr:rowOff>
    </xdr:from>
    <xdr:to>
      <xdr:col>81</xdr:col>
      <xdr:colOff>44450</xdr:colOff>
      <xdr:row>17</xdr:row>
      <xdr:rowOff>51223</xdr:rowOff>
    </xdr:to>
    <xdr:cxnSp macro="">
      <xdr:nvCxnSpPr>
        <xdr:cNvPr id="443" name="直線コネクタ 442"/>
        <xdr:cNvCxnSpPr/>
      </xdr:nvCxnSpPr>
      <xdr:spPr>
        <a:xfrm flipV="1">
          <a:off x="16179800" y="2850049"/>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139590</xdr:rowOff>
    </xdr:from>
    <xdr:ext cx="762000" cy="259045"/>
    <xdr:sp macro="" textlink="">
      <xdr:nvSpPr>
        <xdr:cNvPr id="444" name="将来負担の状況平均値テキスト"/>
        <xdr:cNvSpPr txBox="1"/>
      </xdr:nvSpPr>
      <xdr:spPr>
        <a:xfrm>
          <a:off x="17106900" y="2368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123063</xdr:rowOff>
    </xdr:from>
    <xdr:to>
      <xdr:col>81</xdr:col>
      <xdr:colOff>95250</xdr:colOff>
      <xdr:row>15</xdr:row>
      <xdr:rowOff>53213</xdr:rowOff>
    </xdr:to>
    <xdr:sp macro="" textlink="">
      <xdr:nvSpPr>
        <xdr:cNvPr id="445" name="フローチャート: 判断 444"/>
        <xdr:cNvSpPr/>
      </xdr:nvSpPr>
      <xdr:spPr>
        <a:xfrm>
          <a:off x="169672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9398</xdr:rowOff>
    </xdr:from>
    <xdr:to>
      <xdr:col>77</xdr:col>
      <xdr:colOff>44450</xdr:colOff>
      <xdr:row>17</xdr:row>
      <xdr:rowOff>51223</xdr:rowOff>
    </xdr:to>
    <xdr:cxnSp macro="">
      <xdr:nvCxnSpPr>
        <xdr:cNvPr id="446" name="直線コネクタ 445"/>
        <xdr:cNvCxnSpPr/>
      </xdr:nvCxnSpPr>
      <xdr:spPr>
        <a:xfrm>
          <a:off x="15290800" y="2924048"/>
          <a:ext cx="8890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171323</xdr:rowOff>
    </xdr:from>
    <xdr:to>
      <xdr:col>77</xdr:col>
      <xdr:colOff>95250</xdr:colOff>
      <xdr:row>15</xdr:row>
      <xdr:rowOff>101473</xdr:rowOff>
    </xdr:to>
    <xdr:sp macro="" textlink="">
      <xdr:nvSpPr>
        <xdr:cNvPr id="447" name="フローチャート: 判断 446"/>
        <xdr:cNvSpPr/>
      </xdr:nvSpPr>
      <xdr:spPr>
        <a:xfrm>
          <a:off x="16129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111650</xdr:rowOff>
    </xdr:from>
    <xdr:ext cx="736600" cy="259045"/>
    <xdr:sp macro="" textlink="">
      <xdr:nvSpPr>
        <xdr:cNvPr id="448" name="テキスト ボックス 447"/>
        <xdr:cNvSpPr txBox="1"/>
      </xdr:nvSpPr>
      <xdr:spPr>
        <a:xfrm>
          <a:off x="15798800" y="2340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115697</xdr:rowOff>
    </xdr:from>
    <xdr:to>
      <xdr:col>72</xdr:col>
      <xdr:colOff>203200</xdr:colOff>
      <xdr:row>17</xdr:row>
      <xdr:rowOff>9398</xdr:rowOff>
    </xdr:to>
    <xdr:cxnSp macro="">
      <xdr:nvCxnSpPr>
        <xdr:cNvPr id="449" name="直線コネクタ 448"/>
        <xdr:cNvCxnSpPr/>
      </xdr:nvCxnSpPr>
      <xdr:spPr>
        <a:xfrm>
          <a:off x="14401800" y="285889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14351</xdr:rowOff>
    </xdr:from>
    <xdr:to>
      <xdr:col>73</xdr:col>
      <xdr:colOff>44450</xdr:colOff>
      <xdr:row>15</xdr:row>
      <xdr:rowOff>115951</xdr:rowOff>
    </xdr:to>
    <xdr:sp macro="" textlink="">
      <xdr:nvSpPr>
        <xdr:cNvPr id="450" name="フローチャート: 判断 449"/>
        <xdr:cNvSpPr/>
      </xdr:nvSpPr>
      <xdr:spPr>
        <a:xfrm>
          <a:off x="15240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126128</xdr:rowOff>
    </xdr:from>
    <xdr:ext cx="762000" cy="259045"/>
    <xdr:sp macro="" textlink="">
      <xdr:nvSpPr>
        <xdr:cNvPr id="451" name="テキスト ボックス 450"/>
        <xdr:cNvSpPr txBox="1"/>
      </xdr:nvSpPr>
      <xdr:spPr>
        <a:xfrm>
          <a:off x="14909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115697</xdr:rowOff>
    </xdr:from>
    <xdr:to>
      <xdr:col>68</xdr:col>
      <xdr:colOff>152400</xdr:colOff>
      <xdr:row>16</xdr:row>
      <xdr:rowOff>155914</xdr:rowOff>
    </xdr:to>
    <xdr:cxnSp macro="">
      <xdr:nvCxnSpPr>
        <xdr:cNvPr id="452" name="直線コネクタ 451"/>
        <xdr:cNvCxnSpPr/>
      </xdr:nvCxnSpPr>
      <xdr:spPr>
        <a:xfrm flipV="1">
          <a:off x="13512800" y="285889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48133</xdr:rowOff>
    </xdr:from>
    <xdr:to>
      <xdr:col>68</xdr:col>
      <xdr:colOff>203200</xdr:colOff>
      <xdr:row>15</xdr:row>
      <xdr:rowOff>149733</xdr:rowOff>
    </xdr:to>
    <xdr:sp macro="" textlink="">
      <xdr:nvSpPr>
        <xdr:cNvPr id="453" name="フローチャート: 判断 452"/>
        <xdr:cNvSpPr/>
      </xdr:nvSpPr>
      <xdr:spPr>
        <a:xfrm>
          <a:off x="14351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159910</xdr:rowOff>
    </xdr:from>
    <xdr:ext cx="762000" cy="259045"/>
    <xdr:sp macro="" textlink="">
      <xdr:nvSpPr>
        <xdr:cNvPr id="454" name="テキスト ボックス 453"/>
        <xdr:cNvSpPr txBox="1"/>
      </xdr:nvSpPr>
      <xdr:spPr>
        <a:xfrm>
          <a:off x="14020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13547</xdr:rowOff>
    </xdr:from>
    <xdr:to>
      <xdr:col>64</xdr:col>
      <xdr:colOff>152400</xdr:colOff>
      <xdr:row>15</xdr:row>
      <xdr:rowOff>115147</xdr:rowOff>
    </xdr:to>
    <xdr:sp macro="" textlink="">
      <xdr:nvSpPr>
        <xdr:cNvPr id="455" name="フローチャート: 判断 454"/>
        <xdr:cNvSpPr/>
      </xdr:nvSpPr>
      <xdr:spPr>
        <a:xfrm>
          <a:off x="13462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125324</xdr:rowOff>
    </xdr:from>
    <xdr:ext cx="762000" cy="259045"/>
    <xdr:sp macro="" textlink="">
      <xdr:nvSpPr>
        <xdr:cNvPr id="456" name="テキスト ボックス 455"/>
        <xdr:cNvSpPr txBox="1"/>
      </xdr:nvSpPr>
      <xdr:spPr>
        <a:xfrm>
          <a:off x="13131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56049</xdr:rowOff>
    </xdr:from>
    <xdr:to>
      <xdr:col>81</xdr:col>
      <xdr:colOff>95250</xdr:colOff>
      <xdr:row>16</xdr:row>
      <xdr:rowOff>157649</xdr:rowOff>
    </xdr:to>
    <xdr:sp macro="" textlink="">
      <xdr:nvSpPr>
        <xdr:cNvPr id="462" name="楕円 461"/>
        <xdr:cNvSpPr/>
      </xdr:nvSpPr>
      <xdr:spPr>
        <a:xfrm>
          <a:off x="169672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28126</xdr:rowOff>
    </xdr:from>
    <xdr:ext cx="762000" cy="259045"/>
    <xdr:sp macro="" textlink="">
      <xdr:nvSpPr>
        <xdr:cNvPr id="463" name="将来負担の状況該当値テキスト"/>
        <xdr:cNvSpPr txBox="1"/>
      </xdr:nvSpPr>
      <xdr:spPr>
        <a:xfrm>
          <a:off x="17106900" y="277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423</xdr:rowOff>
    </xdr:from>
    <xdr:to>
      <xdr:col>77</xdr:col>
      <xdr:colOff>95250</xdr:colOff>
      <xdr:row>17</xdr:row>
      <xdr:rowOff>102023</xdr:rowOff>
    </xdr:to>
    <xdr:sp macro="" textlink="">
      <xdr:nvSpPr>
        <xdr:cNvPr id="464" name="楕円 463"/>
        <xdr:cNvSpPr/>
      </xdr:nvSpPr>
      <xdr:spPr>
        <a:xfrm>
          <a:off x="16129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86800</xdr:rowOff>
    </xdr:from>
    <xdr:ext cx="736600" cy="259045"/>
    <xdr:sp macro="" textlink="">
      <xdr:nvSpPr>
        <xdr:cNvPr id="465" name="テキスト ボックス 464"/>
        <xdr:cNvSpPr txBox="1"/>
      </xdr:nvSpPr>
      <xdr:spPr>
        <a:xfrm>
          <a:off x="15798800" y="3001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130048</xdr:rowOff>
    </xdr:from>
    <xdr:to>
      <xdr:col>73</xdr:col>
      <xdr:colOff>44450</xdr:colOff>
      <xdr:row>17</xdr:row>
      <xdr:rowOff>60198</xdr:rowOff>
    </xdr:to>
    <xdr:sp macro="" textlink="">
      <xdr:nvSpPr>
        <xdr:cNvPr id="466" name="楕円 465"/>
        <xdr:cNvSpPr/>
      </xdr:nvSpPr>
      <xdr:spPr>
        <a:xfrm>
          <a:off x="152400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44975</xdr:rowOff>
    </xdr:from>
    <xdr:ext cx="762000" cy="259045"/>
    <xdr:sp macro="" textlink="">
      <xdr:nvSpPr>
        <xdr:cNvPr id="467" name="テキスト ボックス 466"/>
        <xdr:cNvSpPr txBox="1"/>
      </xdr:nvSpPr>
      <xdr:spPr>
        <a:xfrm>
          <a:off x="14909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64897</xdr:rowOff>
    </xdr:from>
    <xdr:to>
      <xdr:col>68</xdr:col>
      <xdr:colOff>203200</xdr:colOff>
      <xdr:row>16</xdr:row>
      <xdr:rowOff>166497</xdr:rowOff>
    </xdr:to>
    <xdr:sp macro="" textlink="">
      <xdr:nvSpPr>
        <xdr:cNvPr id="468" name="楕円 467"/>
        <xdr:cNvSpPr/>
      </xdr:nvSpPr>
      <xdr:spPr>
        <a:xfrm>
          <a:off x="14351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151274</xdr:rowOff>
    </xdr:from>
    <xdr:ext cx="762000" cy="259045"/>
    <xdr:sp macro="" textlink="">
      <xdr:nvSpPr>
        <xdr:cNvPr id="469" name="テキスト ボックス 468"/>
        <xdr:cNvSpPr txBox="1"/>
      </xdr:nvSpPr>
      <xdr:spPr>
        <a:xfrm>
          <a:off x="14020800" y="2894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105114</xdr:rowOff>
    </xdr:from>
    <xdr:to>
      <xdr:col>64</xdr:col>
      <xdr:colOff>152400</xdr:colOff>
      <xdr:row>17</xdr:row>
      <xdr:rowOff>35264</xdr:rowOff>
    </xdr:to>
    <xdr:sp macro="" textlink="">
      <xdr:nvSpPr>
        <xdr:cNvPr id="470" name="楕円 469"/>
        <xdr:cNvSpPr/>
      </xdr:nvSpPr>
      <xdr:spPr>
        <a:xfrm>
          <a:off x="13462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20041</xdr:rowOff>
    </xdr:from>
    <xdr:ext cx="762000" cy="259045"/>
    <xdr:sp macro="" textlink="">
      <xdr:nvSpPr>
        <xdr:cNvPr id="471" name="テキスト ボックス 470"/>
        <xdr:cNvSpPr txBox="1"/>
      </xdr:nvSpPr>
      <xdr:spPr>
        <a:xfrm>
          <a:off x="13131800" y="29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90,974
87,758
481.62
42,935,770
41,409,766
1,194,179
24,807,309
42,893,257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臨時保育士等の処遇改善を行ったことにより、「その他非常勤職員」が増加（対前年度比</a:t>
          </a:r>
          <a:r>
            <a:rPr kumimoji="1" lang="en-US" altLang="ja-JP" sz="1300">
              <a:latin typeface="ＭＳ Ｐゴシック" panose="020B0600070205080204" pitchFamily="50" charset="-128"/>
              <a:ea typeface="ＭＳ Ｐゴシック" panose="020B0600070205080204" pitchFamily="50" charset="-128"/>
            </a:rPr>
            <a:t>275</a:t>
          </a:r>
          <a:r>
            <a:rPr kumimoji="1" lang="ja-JP" altLang="en-US" sz="1300">
              <a:latin typeface="ＭＳ Ｐゴシック" panose="020B0600070205080204" pitchFamily="50" charset="-128"/>
              <a:ea typeface="ＭＳ Ｐゴシック" panose="020B0600070205080204" pitchFamily="50" charset="-128"/>
            </a:rPr>
            <a:t>百万円増）したが、職員給（対前年度比</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百万円減）や退職手当組合負担金（対前年度比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百万円減）の減少に伴い、前年度比で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今後も定員適正化計画に基づく職員数の削減を進めるとともに、時間外勤務手当等の削減に努める。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77470</xdr:rowOff>
    </xdr:to>
    <xdr:cxnSp macro="">
      <xdr:nvCxnSpPr>
        <xdr:cNvPr id="61" name="直線コネクタ 60"/>
        <xdr:cNvCxnSpPr/>
      </xdr:nvCxnSpPr>
      <xdr:spPr>
        <a:xfrm flipV="1">
          <a:off x="4826000" y="57505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77470</xdr:rowOff>
    </xdr:from>
    <xdr:to>
      <xdr:col>24</xdr:col>
      <xdr:colOff>114300</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36</xdr:row>
      <xdr:rowOff>142240</xdr:rowOff>
    </xdr:to>
    <xdr:cxnSp macro="">
      <xdr:nvCxnSpPr>
        <xdr:cNvPr id="66" name="直線コネクタ 65"/>
        <xdr:cNvCxnSpPr/>
      </xdr:nvCxnSpPr>
      <xdr:spPr>
        <a:xfrm>
          <a:off x="3987800" y="6306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134620</xdr:rowOff>
    </xdr:to>
    <xdr:cxnSp macro="">
      <xdr:nvCxnSpPr>
        <xdr:cNvPr id="69" name="直線コネクタ 68"/>
        <xdr:cNvCxnSpPr/>
      </xdr:nvCxnSpPr>
      <xdr:spPr>
        <a:xfrm>
          <a:off x="3098800" y="623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58420</xdr:rowOff>
    </xdr:to>
    <xdr:cxnSp macro="">
      <xdr:nvCxnSpPr>
        <xdr:cNvPr id="72" name="直線コネクタ 71"/>
        <xdr:cNvCxnSpPr/>
      </xdr:nvCxnSpPr>
      <xdr:spPr>
        <a:xfrm>
          <a:off x="2209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38100</xdr:rowOff>
    </xdr:from>
    <xdr:to>
      <xdr:col>15</xdr:col>
      <xdr:colOff>149225</xdr:colOff>
      <xdr:row>36</xdr:row>
      <xdr:rowOff>139700</xdr:rowOff>
    </xdr:to>
    <xdr:sp macro="" textlink="">
      <xdr:nvSpPr>
        <xdr:cNvPr id="73" name="フローチャート: 判断 72"/>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124477</xdr:rowOff>
    </xdr:from>
    <xdr:ext cx="762000" cy="259045"/>
    <xdr:sp macro="" textlink="">
      <xdr:nvSpPr>
        <xdr:cNvPr id="74" name="テキスト ボックス 73"/>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88900</xdr:rowOff>
    </xdr:to>
    <xdr:cxnSp macro="">
      <xdr:nvCxnSpPr>
        <xdr:cNvPr id="75" name="直線コネクタ 74"/>
        <xdr:cNvCxnSpPr/>
      </xdr:nvCxnSpPr>
      <xdr:spPr>
        <a:xfrm flipV="1">
          <a:off x="1320800" y="623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79" name="テキスト ボックス 78"/>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63517</xdr:rowOff>
    </xdr:from>
    <xdr:ext cx="762000" cy="259045"/>
    <xdr:sp macro="" textlink="">
      <xdr:nvSpPr>
        <xdr:cNvPr id="86" name="人件費該当値テキスト"/>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94" name="テキスト ボックス 93"/>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物件費の経常収支比率は、前年度比で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ポイントの増となり、類似団体より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広い面積を有するためごみ収集運搬業務の負担や、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町合併による複数施設の運営などが依然として大きな割合を占めていることから、今後も民間委託等による事務事業の見直しや施設の統廃合を含めた行財政改革を実践し、歳出削減に努める。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100330</xdr:rowOff>
    </xdr:to>
    <xdr:cxnSp macro="">
      <xdr:nvCxnSpPr>
        <xdr:cNvPr id="127" name="直線コネクタ 126"/>
        <xdr:cNvCxnSpPr/>
      </xdr:nvCxnSpPr>
      <xdr:spPr>
        <a:xfrm>
          <a:off x="15671800" y="2992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8"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9" name="フローチャート: 判断 128"/>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77470</xdr:rowOff>
    </xdr:to>
    <xdr:cxnSp macro="">
      <xdr:nvCxnSpPr>
        <xdr:cNvPr id="130" name="直線コネクタ 129"/>
        <xdr:cNvCxnSpPr/>
      </xdr:nvCxnSpPr>
      <xdr:spPr>
        <a:xfrm>
          <a:off x="14782800" y="2969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102870</xdr:rowOff>
    </xdr:from>
    <xdr:to>
      <xdr:col>78</xdr:col>
      <xdr:colOff>120650</xdr:colOff>
      <xdr:row>18</xdr:row>
      <xdr:rowOff>33020</xdr:rowOff>
    </xdr:to>
    <xdr:sp macro="" textlink="">
      <xdr:nvSpPr>
        <xdr:cNvPr id="131" name="フローチャート: 判断 130"/>
        <xdr:cNvSpPr/>
      </xdr:nvSpPr>
      <xdr:spPr>
        <a:xfrm>
          <a:off x="15621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17797</xdr:rowOff>
    </xdr:from>
    <xdr:ext cx="736600" cy="259045"/>
    <xdr:sp macro="" textlink="">
      <xdr:nvSpPr>
        <xdr:cNvPr id="132" name="テキスト ボックス 131"/>
        <xdr:cNvSpPr txBox="1"/>
      </xdr:nvSpPr>
      <xdr:spPr>
        <a:xfrm>
          <a:off x="15290800" y="310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54610</xdr:rowOff>
    </xdr:to>
    <xdr:cxnSp macro="">
      <xdr:nvCxnSpPr>
        <xdr:cNvPr id="133" name="直線コネクタ 132"/>
        <xdr:cNvCxnSpPr/>
      </xdr:nvCxnSpPr>
      <xdr:spPr>
        <a:xfrm>
          <a:off x="13893800" y="2938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87630</xdr:rowOff>
    </xdr:from>
    <xdr:to>
      <xdr:col>74</xdr:col>
      <xdr:colOff>31750</xdr:colOff>
      <xdr:row>18</xdr:row>
      <xdr:rowOff>17780</xdr:rowOff>
    </xdr:to>
    <xdr:sp macro="" textlink="">
      <xdr:nvSpPr>
        <xdr:cNvPr id="134" name="フローチャート: 判断 133"/>
        <xdr:cNvSpPr/>
      </xdr:nvSpPr>
      <xdr:spPr>
        <a:xfrm>
          <a:off x="14732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2557</xdr:rowOff>
    </xdr:from>
    <xdr:ext cx="762000" cy="259045"/>
    <xdr:sp macro="" textlink="">
      <xdr:nvSpPr>
        <xdr:cNvPr id="135" name="テキスト ボックス 134"/>
        <xdr:cNvSpPr txBox="1"/>
      </xdr:nvSpPr>
      <xdr:spPr>
        <a:xfrm>
          <a:off x="14401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130810</xdr:rowOff>
    </xdr:to>
    <xdr:cxnSp macro="">
      <xdr:nvCxnSpPr>
        <xdr:cNvPr id="136" name="直線コネクタ 135"/>
        <xdr:cNvCxnSpPr/>
      </xdr:nvCxnSpPr>
      <xdr:spPr>
        <a:xfrm flipV="1">
          <a:off x="13004800" y="2938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49530</xdr:rowOff>
    </xdr:from>
    <xdr:to>
      <xdr:col>69</xdr:col>
      <xdr:colOff>142875</xdr:colOff>
      <xdr:row>17</xdr:row>
      <xdr:rowOff>151130</xdr:rowOff>
    </xdr:to>
    <xdr:sp macro="" textlink="">
      <xdr:nvSpPr>
        <xdr:cNvPr id="137" name="フローチャート: 判断 136"/>
        <xdr:cNvSpPr/>
      </xdr:nvSpPr>
      <xdr:spPr>
        <a:xfrm>
          <a:off x="13843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135907</xdr:rowOff>
    </xdr:from>
    <xdr:ext cx="762000" cy="259045"/>
    <xdr:sp macro="" textlink="">
      <xdr:nvSpPr>
        <xdr:cNvPr id="138" name="テキスト ボックス 137"/>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153687</xdr:rowOff>
    </xdr:from>
    <xdr:ext cx="762000" cy="259045"/>
    <xdr:sp macro="" textlink="">
      <xdr:nvSpPr>
        <xdr:cNvPr id="140" name="テキスト ボックス 139"/>
        <xdr:cNvSpPr txBox="1"/>
      </xdr:nvSpPr>
      <xdr:spPr>
        <a:xfrm>
          <a:off x="12623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6" name="楕円 145"/>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66057</xdr:rowOff>
    </xdr:from>
    <xdr:ext cx="762000" cy="259045"/>
    <xdr:sp macro="" textlink="">
      <xdr:nvSpPr>
        <xdr:cNvPr id="147" name="物件費該当値テキスト"/>
        <xdr:cNvSpPr txBox="1"/>
      </xdr:nvSpPr>
      <xdr:spPr>
        <a:xfrm>
          <a:off x="16598900" y="280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8" name="楕円 147"/>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138447</xdr:rowOff>
    </xdr:from>
    <xdr:ext cx="736600" cy="259045"/>
    <xdr:sp macro="" textlink="">
      <xdr:nvSpPr>
        <xdr:cNvPr id="149" name="テキスト ボックス 148"/>
        <xdr:cNvSpPr txBox="1"/>
      </xdr:nvSpPr>
      <xdr:spPr>
        <a:xfrm>
          <a:off x="15290800" y="271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3810</xdr:rowOff>
    </xdr:from>
    <xdr:to>
      <xdr:col>74</xdr:col>
      <xdr:colOff>31750</xdr:colOff>
      <xdr:row>17</xdr:row>
      <xdr:rowOff>105410</xdr:rowOff>
    </xdr:to>
    <xdr:sp macro="" textlink="">
      <xdr:nvSpPr>
        <xdr:cNvPr id="150" name="楕円 149"/>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51" name="テキスト ボックス 150"/>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52" name="楕円 151"/>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53" name="テキスト ボックス 152"/>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4" name="楕円 153"/>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5" name="テキスト ボックス 154"/>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対象者数の減に伴う児童手当支給事業や生活扶助支給事業などが減少要因はあるものの、障害者自立支援制度事業費や福祉医療給費などの増加により、前年度比で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今後も、少子高齢化が進み、扶助費の増加が見込まれることから、事業見直しにより、適度なサービス水準と経費のバランスに留意していく必要がある。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115570</xdr:rowOff>
    </xdr:to>
    <xdr:cxnSp macro="">
      <xdr:nvCxnSpPr>
        <xdr:cNvPr id="181" name="直線コネクタ 180"/>
        <xdr:cNvCxnSpPr/>
      </xdr:nvCxnSpPr>
      <xdr:spPr>
        <a:xfrm flipV="1">
          <a:off x="4826000" y="9202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44704</xdr:rowOff>
    </xdr:from>
    <xdr:to>
      <xdr:col>24</xdr:col>
      <xdr:colOff>25400</xdr:colOff>
      <xdr:row>54</xdr:row>
      <xdr:rowOff>53848</xdr:rowOff>
    </xdr:to>
    <xdr:cxnSp macro="">
      <xdr:nvCxnSpPr>
        <xdr:cNvPr id="186" name="直線コネクタ 185"/>
        <xdr:cNvCxnSpPr/>
      </xdr:nvCxnSpPr>
      <xdr:spPr>
        <a:xfrm>
          <a:off x="3987800" y="93030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7129</xdr:rowOff>
    </xdr:from>
    <xdr:ext cx="762000" cy="259045"/>
    <xdr:sp macro="" textlink="">
      <xdr:nvSpPr>
        <xdr:cNvPr id="187" name="扶助費平均値テキスト"/>
        <xdr:cNvSpPr txBox="1"/>
      </xdr:nvSpPr>
      <xdr:spPr>
        <a:xfrm>
          <a:off x="4914900" y="9608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188" name="フローチャート: 判断 187"/>
        <xdr:cNvSpPr/>
      </xdr:nvSpPr>
      <xdr:spPr>
        <a:xfrm>
          <a:off x="4775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44704</xdr:rowOff>
    </xdr:from>
    <xdr:to>
      <xdr:col>19</xdr:col>
      <xdr:colOff>187325</xdr:colOff>
      <xdr:row>54</xdr:row>
      <xdr:rowOff>72136</xdr:rowOff>
    </xdr:to>
    <xdr:cxnSp macro="">
      <xdr:nvCxnSpPr>
        <xdr:cNvPr id="189" name="直線コネクタ 188"/>
        <xdr:cNvCxnSpPr/>
      </xdr:nvCxnSpPr>
      <xdr:spPr>
        <a:xfrm flipV="1">
          <a:off x="3098800" y="93030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xdr:rowOff>
    </xdr:from>
    <xdr:to>
      <xdr:col>20</xdr:col>
      <xdr:colOff>38100</xdr:colOff>
      <xdr:row>56</xdr:row>
      <xdr:rowOff>118364</xdr:rowOff>
    </xdr:to>
    <xdr:sp macro="" textlink="">
      <xdr:nvSpPr>
        <xdr:cNvPr id="190" name="フローチャート: 判断 189"/>
        <xdr:cNvSpPr/>
      </xdr:nvSpPr>
      <xdr:spPr>
        <a:xfrm>
          <a:off x="3937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103141</xdr:rowOff>
    </xdr:from>
    <xdr:ext cx="736600" cy="259045"/>
    <xdr:sp macro="" textlink="">
      <xdr:nvSpPr>
        <xdr:cNvPr id="191" name="テキスト ボックス 190"/>
        <xdr:cNvSpPr txBox="1"/>
      </xdr:nvSpPr>
      <xdr:spPr>
        <a:xfrm>
          <a:off x="3606800" y="9704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xdr:rowOff>
    </xdr:from>
    <xdr:to>
      <xdr:col>15</xdr:col>
      <xdr:colOff>98425</xdr:colOff>
      <xdr:row>54</xdr:row>
      <xdr:rowOff>72136</xdr:rowOff>
    </xdr:to>
    <xdr:cxnSp macro="">
      <xdr:nvCxnSpPr>
        <xdr:cNvPr id="192" name="直線コネクタ 191"/>
        <xdr:cNvCxnSpPr/>
      </xdr:nvCxnSpPr>
      <xdr:spPr>
        <a:xfrm>
          <a:off x="2209800" y="92664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115570</xdr:rowOff>
    </xdr:from>
    <xdr:to>
      <xdr:col>11</xdr:col>
      <xdr:colOff>9525</xdr:colOff>
      <xdr:row>54</xdr:row>
      <xdr:rowOff>8128</xdr:rowOff>
    </xdr:to>
    <xdr:cxnSp macro="">
      <xdr:nvCxnSpPr>
        <xdr:cNvPr id="195" name="直線コネクタ 194"/>
        <xdr:cNvCxnSpPr/>
      </xdr:nvCxnSpPr>
      <xdr:spPr>
        <a:xfrm>
          <a:off x="1320800" y="92024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124206</xdr:rowOff>
    </xdr:from>
    <xdr:to>
      <xdr:col>11</xdr:col>
      <xdr:colOff>60325</xdr:colOff>
      <xdr:row>56</xdr:row>
      <xdr:rowOff>54356</xdr:rowOff>
    </xdr:to>
    <xdr:sp macro="" textlink="">
      <xdr:nvSpPr>
        <xdr:cNvPr id="196" name="フローチャート: 判断 195"/>
        <xdr:cNvSpPr/>
      </xdr:nvSpPr>
      <xdr:spPr>
        <a:xfrm>
          <a:off x="2159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39133</xdr:rowOff>
    </xdr:from>
    <xdr:ext cx="762000" cy="259045"/>
    <xdr:sp macro="" textlink="">
      <xdr:nvSpPr>
        <xdr:cNvPr id="197" name="テキスト ボックス 196"/>
        <xdr:cNvSpPr txBox="1"/>
      </xdr:nvSpPr>
      <xdr:spPr>
        <a:xfrm>
          <a:off x="1828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140208</xdr:rowOff>
    </xdr:from>
    <xdr:to>
      <xdr:col>6</xdr:col>
      <xdr:colOff>171450</xdr:colOff>
      <xdr:row>55</xdr:row>
      <xdr:rowOff>70358</xdr:rowOff>
    </xdr:to>
    <xdr:sp macro="" textlink="">
      <xdr:nvSpPr>
        <xdr:cNvPr id="198" name="フローチャート: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55135</xdr:rowOff>
    </xdr:from>
    <xdr:ext cx="762000" cy="259045"/>
    <xdr:sp macro="" textlink="">
      <xdr:nvSpPr>
        <xdr:cNvPr id="199" name="テキスト ボックス 198"/>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xdr:rowOff>
    </xdr:from>
    <xdr:to>
      <xdr:col>24</xdr:col>
      <xdr:colOff>76200</xdr:colOff>
      <xdr:row>54</xdr:row>
      <xdr:rowOff>104648</xdr:rowOff>
    </xdr:to>
    <xdr:sp macro="" textlink="">
      <xdr:nvSpPr>
        <xdr:cNvPr id="205" name="楕円 204"/>
        <xdr:cNvSpPr/>
      </xdr:nvSpPr>
      <xdr:spPr>
        <a:xfrm>
          <a:off x="47752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83075</xdr:rowOff>
    </xdr:from>
    <xdr:ext cx="762000" cy="259045"/>
    <xdr:sp macro="" textlink="">
      <xdr:nvSpPr>
        <xdr:cNvPr id="206" name="扶助費該当値テキスト"/>
        <xdr:cNvSpPr txBox="1"/>
      </xdr:nvSpPr>
      <xdr:spPr>
        <a:xfrm>
          <a:off x="4914900" y="916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165354</xdr:rowOff>
    </xdr:from>
    <xdr:to>
      <xdr:col>20</xdr:col>
      <xdr:colOff>38100</xdr:colOff>
      <xdr:row>54</xdr:row>
      <xdr:rowOff>95504</xdr:rowOff>
    </xdr:to>
    <xdr:sp macro="" textlink="">
      <xdr:nvSpPr>
        <xdr:cNvPr id="207" name="楕円 206"/>
        <xdr:cNvSpPr/>
      </xdr:nvSpPr>
      <xdr:spPr>
        <a:xfrm>
          <a:off x="39370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105681</xdr:rowOff>
    </xdr:from>
    <xdr:ext cx="736600" cy="259045"/>
    <xdr:sp macro="" textlink="">
      <xdr:nvSpPr>
        <xdr:cNvPr id="208" name="テキスト ボックス 207"/>
        <xdr:cNvSpPr txBox="1"/>
      </xdr:nvSpPr>
      <xdr:spPr>
        <a:xfrm>
          <a:off x="3606800" y="902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21336</xdr:rowOff>
    </xdr:from>
    <xdr:to>
      <xdr:col>15</xdr:col>
      <xdr:colOff>149225</xdr:colOff>
      <xdr:row>54</xdr:row>
      <xdr:rowOff>122936</xdr:rowOff>
    </xdr:to>
    <xdr:sp macro="" textlink="">
      <xdr:nvSpPr>
        <xdr:cNvPr id="209" name="楕円 208"/>
        <xdr:cNvSpPr/>
      </xdr:nvSpPr>
      <xdr:spPr>
        <a:xfrm>
          <a:off x="30480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133113</xdr:rowOff>
    </xdr:from>
    <xdr:ext cx="762000" cy="259045"/>
    <xdr:sp macro="" textlink="">
      <xdr:nvSpPr>
        <xdr:cNvPr id="210" name="テキスト ボックス 209"/>
        <xdr:cNvSpPr txBox="1"/>
      </xdr:nvSpPr>
      <xdr:spPr>
        <a:xfrm>
          <a:off x="2717800" y="904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128778</xdr:rowOff>
    </xdr:from>
    <xdr:to>
      <xdr:col>11</xdr:col>
      <xdr:colOff>60325</xdr:colOff>
      <xdr:row>54</xdr:row>
      <xdr:rowOff>58928</xdr:rowOff>
    </xdr:to>
    <xdr:sp macro="" textlink="">
      <xdr:nvSpPr>
        <xdr:cNvPr id="211" name="楕円 210"/>
        <xdr:cNvSpPr/>
      </xdr:nvSpPr>
      <xdr:spPr>
        <a:xfrm>
          <a:off x="2159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69105</xdr:rowOff>
    </xdr:from>
    <xdr:ext cx="762000" cy="259045"/>
    <xdr:sp macro="" textlink="">
      <xdr:nvSpPr>
        <xdr:cNvPr id="212" name="テキスト ボックス 211"/>
        <xdr:cNvSpPr txBox="1"/>
      </xdr:nvSpPr>
      <xdr:spPr>
        <a:xfrm>
          <a:off x="1828800" y="89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64770</xdr:rowOff>
    </xdr:from>
    <xdr:to>
      <xdr:col>6</xdr:col>
      <xdr:colOff>171450</xdr:colOff>
      <xdr:row>53</xdr:row>
      <xdr:rowOff>166370</xdr:rowOff>
    </xdr:to>
    <xdr:sp macro="" textlink="">
      <xdr:nvSpPr>
        <xdr:cNvPr id="213" name="楕円 212"/>
        <xdr:cNvSpPr/>
      </xdr:nvSpPr>
      <xdr:spPr>
        <a:xfrm>
          <a:off x="1270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5097</xdr:rowOff>
    </xdr:from>
    <xdr:ext cx="762000" cy="259045"/>
    <xdr:sp macro="" textlink="">
      <xdr:nvSpPr>
        <xdr:cNvPr id="214" name="テキスト ボックス 213"/>
        <xdr:cNvSpPr txBox="1"/>
      </xdr:nvSpPr>
      <xdr:spPr>
        <a:xfrm>
          <a:off x="939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特別会計への繰出金は、国民健康保険特別会計や後期高齢者医療特別会計は減少傾向にあるが、介護サービス等の需要増などにより介護保険特別会計への繰出金が増加傾向にあり、前年度から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今後も特別会計、企業会計においては独立採算制を念頭においた健全化に努め、赤字補填のための繰出金の削減に努める。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111760</xdr:rowOff>
    </xdr:to>
    <xdr:cxnSp macro="">
      <xdr:nvCxnSpPr>
        <xdr:cNvPr id="242" name="直線コネクタ 241"/>
        <xdr:cNvCxnSpPr/>
      </xdr:nvCxnSpPr>
      <xdr:spPr>
        <a:xfrm flipV="1">
          <a:off x="16510000" y="90424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5"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6" name="直線コネクタ 245"/>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39370</xdr:rowOff>
    </xdr:from>
    <xdr:to>
      <xdr:col>82</xdr:col>
      <xdr:colOff>107950</xdr:colOff>
      <xdr:row>55</xdr:row>
      <xdr:rowOff>69850</xdr:rowOff>
    </xdr:to>
    <xdr:cxnSp macro="">
      <xdr:nvCxnSpPr>
        <xdr:cNvPr id="247" name="直線コネクタ 246"/>
        <xdr:cNvCxnSpPr/>
      </xdr:nvCxnSpPr>
      <xdr:spPr>
        <a:xfrm>
          <a:off x="15671800" y="9469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93997</xdr:rowOff>
    </xdr:from>
    <xdr:ext cx="762000" cy="259045"/>
    <xdr:sp macro="" textlink="">
      <xdr:nvSpPr>
        <xdr:cNvPr id="248"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49" name="フローチャート: 判断 248"/>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39370</xdr:rowOff>
    </xdr:to>
    <xdr:cxnSp macro="">
      <xdr:nvCxnSpPr>
        <xdr:cNvPr id="250" name="直線コネクタ 249"/>
        <xdr:cNvCxnSpPr/>
      </xdr:nvCxnSpPr>
      <xdr:spPr>
        <a:xfrm>
          <a:off x="14782800" y="943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1" name="フローチャート: 判断 250"/>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2" name="テキスト ボックス 251"/>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57</xdr:row>
      <xdr:rowOff>153670</xdr:rowOff>
    </xdr:to>
    <xdr:cxnSp macro="">
      <xdr:nvCxnSpPr>
        <xdr:cNvPr id="253" name="直線コネクタ 252"/>
        <xdr:cNvCxnSpPr/>
      </xdr:nvCxnSpPr>
      <xdr:spPr>
        <a:xfrm flipV="1">
          <a:off x="13893800" y="9438640"/>
          <a:ext cx="889000" cy="48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57</xdr:row>
      <xdr:rowOff>153670</xdr:rowOff>
    </xdr:to>
    <xdr:cxnSp macro="">
      <xdr:nvCxnSpPr>
        <xdr:cNvPr id="256" name="直線コネクタ 255"/>
        <xdr:cNvCxnSpPr/>
      </xdr:nvCxnSpPr>
      <xdr:spPr>
        <a:xfrm>
          <a:off x="13004800" y="97434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8" name="テキスト ボックス 257"/>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59" name="フローチャート: 判断 258"/>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60" name="テキスト ボックス 259"/>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6" name="楕円 265"/>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7"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160020</xdr:rowOff>
    </xdr:from>
    <xdr:to>
      <xdr:col>78</xdr:col>
      <xdr:colOff>120650</xdr:colOff>
      <xdr:row>55</xdr:row>
      <xdr:rowOff>90170</xdr:rowOff>
    </xdr:to>
    <xdr:sp macro="" textlink="">
      <xdr:nvSpPr>
        <xdr:cNvPr id="268" name="楕円 267"/>
        <xdr:cNvSpPr/>
      </xdr:nvSpPr>
      <xdr:spPr>
        <a:xfrm>
          <a:off x="15621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100347</xdr:rowOff>
    </xdr:from>
    <xdr:ext cx="736600" cy="259045"/>
    <xdr:sp macro="" textlink="">
      <xdr:nvSpPr>
        <xdr:cNvPr id="269" name="テキスト ボックス 268"/>
        <xdr:cNvSpPr txBox="1"/>
      </xdr:nvSpPr>
      <xdr:spPr>
        <a:xfrm>
          <a:off x="15290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70" name="楕円 269"/>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69867</xdr:rowOff>
    </xdr:from>
    <xdr:ext cx="762000" cy="259045"/>
    <xdr:sp macro="" textlink="">
      <xdr:nvSpPr>
        <xdr:cNvPr id="271" name="テキスト ボックス 27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72" name="楕円 271"/>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17797</xdr:rowOff>
    </xdr:from>
    <xdr:ext cx="762000" cy="259045"/>
    <xdr:sp macro="" textlink="">
      <xdr:nvSpPr>
        <xdr:cNvPr id="273" name="テキスト ボックス 272"/>
        <xdr:cNvSpPr txBox="1"/>
      </xdr:nvSpPr>
      <xdr:spPr>
        <a:xfrm>
          <a:off x="13512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4" name="楕円 273"/>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75" name="テキスト ボックス 274"/>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下水道事業の起債償還が進んだことによる基準内繰出金の減少により、前年度より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ポイント下回った。補助金等その他に係る経常収支比率が類似団体よりも大きく上回るのは、一部事務組合の公立病院への補助金が多額になっているためである。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今後も効果の薄れてきた事業や補助金適正化計画に基づき補助金等を見直し、さらなる削減に努める。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8128</xdr:rowOff>
    </xdr:to>
    <xdr:cxnSp macro="">
      <xdr:nvCxnSpPr>
        <xdr:cNvPr id="300" name="直線コネクタ 299"/>
        <xdr:cNvCxnSpPr/>
      </xdr:nvCxnSpPr>
      <xdr:spPr>
        <a:xfrm flipV="1">
          <a:off x="16510000" y="582371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1"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2" name="直線コネクタ 301"/>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3"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4" name="直線コネクタ 303"/>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140716</xdr:rowOff>
    </xdr:to>
    <xdr:cxnSp macro="">
      <xdr:nvCxnSpPr>
        <xdr:cNvPr id="305" name="直線コネクタ 304"/>
        <xdr:cNvCxnSpPr/>
      </xdr:nvCxnSpPr>
      <xdr:spPr>
        <a:xfrm flipV="1">
          <a:off x="15671800" y="653237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56151</xdr:rowOff>
    </xdr:from>
    <xdr:ext cx="762000" cy="259045"/>
    <xdr:sp macro="" textlink="">
      <xdr:nvSpPr>
        <xdr:cNvPr id="306"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39624</xdr:rowOff>
    </xdr:from>
    <xdr:to>
      <xdr:col>82</xdr:col>
      <xdr:colOff>158750</xdr:colOff>
      <xdr:row>36</xdr:row>
      <xdr:rowOff>141224</xdr:rowOff>
    </xdr:to>
    <xdr:sp macro="" textlink="">
      <xdr:nvSpPr>
        <xdr:cNvPr id="307" name="フローチャート: 判断 306"/>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104140</xdr:rowOff>
    </xdr:from>
    <xdr:to>
      <xdr:col>78</xdr:col>
      <xdr:colOff>69850</xdr:colOff>
      <xdr:row>38</xdr:row>
      <xdr:rowOff>140716</xdr:rowOff>
    </xdr:to>
    <xdr:cxnSp macro="">
      <xdr:nvCxnSpPr>
        <xdr:cNvPr id="308" name="直線コネクタ 307"/>
        <xdr:cNvCxnSpPr/>
      </xdr:nvCxnSpPr>
      <xdr:spPr>
        <a:xfrm>
          <a:off x="14782800" y="66192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9" name="フローチャート: 判断 308"/>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10" name="テキスト ボックス 309"/>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56134</xdr:rowOff>
    </xdr:from>
    <xdr:to>
      <xdr:col>73</xdr:col>
      <xdr:colOff>180975</xdr:colOff>
      <xdr:row>38</xdr:row>
      <xdr:rowOff>104140</xdr:rowOff>
    </xdr:to>
    <xdr:cxnSp macro="">
      <xdr:nvCxnSpPr>
        <xdr:cNvPr id="311" name="直線コネクタ 310"/>
        <xdr:cNvCxnSpPr/>
      </xdr:nvCxnSpPr>
      <xdr:spPr>
        <a:xfrm>
          <a:off x="13893800" y="639978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xdr:rowOff>
    </xdr:from>
    <xdr:to>
      <xdr:col>74</xdr:col>
      <xdr:colOff>31750</xdr:colOff>
      <xdr:row>36</xdr:row>
      <xdr:rowOff>118364</xdr:rowOff>
    </xdr:to>
    <xdr:sp macro="" textlink="">
      <xdr:nvSpPr>
        <xdr:cNvPr id="312" name="フローチャート: 判断 311"/>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13" name="テキスト ボックス 312"/>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60706</xdr:rowOff>
    </xdr:to>
    <xdr:cxnSp macro="">
      <xdr:nvCxnSpPr>
        <xdr:cNvPr id="314" name="直線コネクタ 313"/>
        <xdr:cNvCxnSpPr/>
      </xdr:nvCxnSpPr>
      <xdr:spPr>
        <a:xfrm flipV="1">
          <a:off x="13004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5" name="フローチャート: 判断 314"/>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6" name="テキスト ボックス 315"/>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17" name="フローチャート: 判断 316"/>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18" name="テキスト ボックス 317"/>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4" name="楕円 323"/>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5"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89916</xdr:rowOff>
    </xdr:from>
    <xdr:to>
      <xdr:col>78</xdr:col>
      <xdr:colOff>120650</xdr:colOff>
      <xdr:row>39</xdr:row>
      <xdr:rowOff>20066</xdr:rowOff>
    </xdr:to>
    <xdr:sp macro="" textlink="">
      <xdr:nvSpPr>
        <xdr:cNvPr id="326" name="楕円 325"/>
        <xdr:cNvSpPr/>
      </xdr:nvSpPr>
      <xdr:spPr>
        <a:xfrm>
          <a:off x="15621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4843</xdr:rowOff>
    </xdr:from>
    <xdr:ext cx="736600" cy="259045"/>
    <xdr:sp macro="" textlink="">
      <xdr:nvSpPr>
        <xdr:cNvPr id="327" name="テキスト ボックス 326"/>
        <xdr:cNvSpPr txBox="1"/>
      </xdr:nvSpPr>
      <xdr:spPr>
        <a:xfrm>
          <a:off x="15290800" y="6691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28" name="楕円 327"/>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29" name="テキスト ボックス 328"/>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5334</xdr:rowOff>
    </xdr:from>
    <xdr:to>
      <xdr:col>69</xdr:col>
      <xdr:colOff>142875</xdr:colOff>
      <xdr:row>37</xdr:row>
      <xdr:rowOff>106934</xdr:rowOff>
    </xdr:to>
    <xdr:sp macro="" textlink="">
      <xdr:nvSpPr>
        <xdr:cNvPr id="330" name="楕円 329"/>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91711</xdr:rowOff>
    </xdr:from>
    <xdr:ext cx="762000" cy="259045"/>
    <xdr:sp macro="" textlink="">
      <xdr:nvSpPr>
        <xdr:cNvPr id="331" name="テキスト ボックス 330"/>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32" name="楕円 331"/>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33" name="テキスト ボックス 332"/>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近年は、庁舎整備事業などの大規模建設事業を実施したことにより、地方債現在高が増加した影響で、地方債の元利償還が膨らんでおり、前年度比で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ポイント上回った。公債費のピークは令和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年頃となると見込みであるが、臨時財政対策債や合併特例事業債など交付税措置率が高い有利な起債を厳選し、さらなる悪化につながらないよう、財務体質の改善に努める。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99568</xdr:rowOff>
    </xdr:to>
    <xdr:cxnSp macro="">
      <xdr:nvCxnSpPr>
        <xdr:cNvPr id="358" name="直線コネクタ 357"/>
        <xdr:cNvCxnSpPr/>
      </xdr:nvCxnSpPr>
      <xdr:spPr>
        <a:xfrm flipV="1">
          <a:off x="4826000" y="12796012"/>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71645</xdr:rowOff>
    </xdr:from>
    <xdr:ext cx="762000" cy="259045"/>
    <xdr:sp macro="" textlink="">
      <xdr:nvSpPr>
        <xdr:cNvPr id="359" name="公債費最小値テキスト"/>
        <xdr:cNvSpPr txBox="1"/>
      </xdr:nvSpPr>
      <xdr:spPr>
        <a:xfrm>
          <a:off x="4914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99568</xdr:rowOff>
    </xdr:from>
    <xdr:to>
      <xdr:col>24</xdr:col>
      <xdr:colOff>114300</xdr:colOff>
      <xdr:row>80</xdr:row>
      <xdr:rowOff>99568</xdr:rowOff>
    </xdr:to>
    <xdr:cxnSp macro="">
      <xdr:nvCxnSpPr>
        <xdr:cNvPr id="360" name="直線コネクタ 359"/>
        <xdr:cNvCxnSpPr/>
      </xdr:nvCxnSpPr>
      <xdr:spPr>
        <a:xfrm>
          <a:off x="4737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1"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2" name="直線コネクタ 361"/>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83565</xdr:rowOff>
    </xdr:to>
    <xdr:cxnSp macro="">
      <xdr:nvCxnSpPr>
        <xdr:cNvPr id="363" name="直線コネクタ 362"/>
        <xdr:cNvCxnSpPr/>
      </xdr:nvCxnSpPr>
      <xdr:spPr>
        <a:xfrm>
          <a:off x="3987800" y="132806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78994</xdr:rowOff>
    </xdr:to>
    <xdr:cxnSp macro="">
      <xdr:nvCxnSpPr>
        <xdr:cNvPr id="366" name="直線コネクタ 365"/>
        <xdr:cNvCxnSpPr/>
      </xdr:nvCxnSpPr>
      <xdr:spPr>
        <a:xfrm>
          <a:off x="3098800" y="13225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51563</xdr:rowOff>
    </xdr:to>
    <xdr:cxnSp macro="">
      <xdr:nvCxnSpPr>
        <xdr:cNvPr id="369" name="直線コネクタ 368"/>
        <xdr:cNvCxnSpPr/>
      </xdr:nvCxnSpPr>
      <xdr:spPr>
        <a:xfrm flipV="1">
          <a:off x="2209800" y="132257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70" name="フローチャート: 判断 369"/>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160290</xdr:rowOff>
    </xdr:from>
    <xdr:ext cx="762000" cy="259045"/>
    <xdr:sp macro="" textlink="">
      <xdr:nvSpPr>
        <xdr:cNvPr id="371" name="テキスト ボックス 370"/>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78994</xdr:rowOff>
    </xdr:to>
    <xdr:cxnSp macro="">
      <xdr:nvCxnSpPr>
        <xdr:cNvPr id="372" name="直線コネクタ 371"/>
        <xdr:cNvCxnSpPr/>
      </xdr:nvCxnSpPr>
      <xdr:spPr>
        <a:xfrm flipV="1">
          <a:off x="1320800" y="13253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73" name="フローチャート: 判断 372"/>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74" name="テキスト ボックス 373"/>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75" name="フローチャート: 判断 374"/>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76" name="テキスト ボックス 375"/>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2" name="楕円 381"/>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49292</xdr:rowOff>
    </xdr:from>
    <xdr:ext cx="762000" cy="259045"/>
    <xdr:sp macro="" textlink="">
      <xdr:nvSpPr>
        <xdr:cNvPr id="383" name="公債費該当値テキスト"/>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4" name="楕円 383"/>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139971</xdr:rowOff>
    </xdr:from>
    <xdr:ext cx="736600" cy="259045"/>
    <xdr:sp macro="" textlink="">
      <xdr:nvSpPr>
        <xdr:cNvPr id="385" name="テキスト ボックス 384"/>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6" name="楕円 385"/>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7" name="テキスト ボックス 386"/>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88" name="楕円 387"/>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89" name="テキスト ボックス 388"/>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0" name="楕円 389"/>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91" name="テキスト ボックス 390"/>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補助費等が大きく減少したことが寄与し、前年度比で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また、類似団体平均からは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ポイント下回っているものの、今後も継続した行財政改革を進めることにより、一層の改善に努める。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33274</xdr:rowOff>
    </xdr:from>
    <xdr:to>
      <xdr:col>82</xdr:col>
      <xdr:colOff>107950</xdr:colOff>
      <xdr:row>81</xdr:row>
      <xdr:rowOff>133858</xdr:rowOff>
    </xdr:to>
    <xdr:cxnSp macro="">
      <xdr:nvCxnSpPr>
        <xdr:cNvPr id="417" name="直線コネクタ 416"/>
        <xdr:cNvCxnSpPr/>
      </xdr:nvCxnSpPr>
      <xdr:spPr>
        <a:xfrm flipV="1">
          <a:off x="16510000" y="128920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18"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19" name="直線コネクタ 418"/>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119651</xdr:rowOff>
    </xdr:from>
    <xdr:ext cx="762000" cy="259045"/>
    <xdr:sp macro="" textlink="">
      <xdr:nvSpPr>
        <xdr:cNvPr id="420" name="公債費以外最大値テキスト"/>
        <xdr:cNvSpPr txBox="1"/>
      </xdr:nvSpPr>
      <xdr:spPr>
        <a:xfrm>
          <a:off x="16598900" y="126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33274</xdr:rowOff>
    </xdr:from>
    <xdr:to>
      <xdr:col>82</xdr:col>
      <xdr:colOff>196850</xdr:colOff>
      <xdr:row>75</xdr:row>
      <xdr:rowOff>33274</xdr:rowOff>
    </xdr:to>
    <xdr:cxnSp macro="">
      <xdr:nvCxnSpPr>
        <xdr:cNvPr id="421" name="直線コネクタ 420"/>
        <xdr:cNvCxnSpPr/>
      </xdr:nvCxnSpPr>
      <xdr:spPr>
        <a:xfrm>
          <a:off x="16421100" y="1289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19558</xdr:rowOff>
    </xdr:from>
    <xdr:to>
      <xdr:col>82</xdr:col>
      <xdr:colOff>107950</xdr:colOff>
      <xdr:row>77</xdr:row>
      <xdr:rowOff>101854</xdr:rowOff>
    </xdr:to>
    <xdr:cxnSp macro="">
      <xdr:nvCxnSpPr>
        <xdr:cNvPr id="422" name="直線コネクタ 421"/>
        <xdr:cNvCxnSpPr/>
      </xdr:nvCxnSpPr>
      <xdr:spPr>
        <a:xfrm flipV="1">
          <a:off x="15671800" y="132212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18559</xdr:rowOff>
    </xdr:from>
    <xdr:ext cx="762000" cy="259045"/>
    <xdr:sp macro="" textlink="">
      <xdr:nvSpPr>
        <xdr:cNvPr id="423" name="公債費以外平均値テキスト"/>
        <xdr:cNvSpPr txBox="1"/>
      </xdr:nvSpPr>
      <xdr:spPr>
        <a:xfrm>
          <a:off x="16598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46482</xdr:rowOff>
    </xdr:from>
    <xdr:to>
      <xdr:col>82</xdr:col>
      <xdr:colOff>158750</xdr:colOff>
      <xdr:row>77</xdr:row>
      <xdr:rowOff>148082</xdr:rowOff>
    </xdr:to>
    <xdr:sp macro="" textlink="">
      <xdr:nvSpPr>
        <xdr:cNvPr id="424" name="フローチャート: 判断 423"/>
        <xdr:cNvSpPr/>
      </xdr:nvSpPr>
      <xdr:spPr>
        <a:xfrm>
          <a:off x="16459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101854</xdr:rowOff>
    </xdr:to>
    <xdr:cxnSp macro="">
      <xdr:nvCxnSpPr>
        <xdr:cNvPr id="425" name="直線コネクタ 424"/>
        <xdr:cNvCxnSpPr/>
      </xdr:nvCxnSpPr>
      <xdr:spPr>
        <a:xfrm>
          <a:off x="14782800" y="132029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41911</xdr:rowOff>
    </xdr:from>
    <xdr:to>
      <xdr:col>78</xdr:col>
      <xdr:colOff>120650</xdr:colOff>
      <xdr:row>77</xdr:row>
      <xdr:rowOff>143511</xdr:rowOff>
    </xdr:to>
    <xdr:sp macro="" textlink="">
      <xdr:nvSpPr>
        <xdr:cNvPr id="426" name="フローチャート: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24130</xdr:rowOff>
    </xdr:to>
    <xdr:cxnSp macro="">
      <xdr:nvCxnSpPr>
        <xdr:cNvPr id="428" name="直線コネクタ 427"/>
        <xdr:cNvCxnSpPr/>
      </xdr:nvCxnSpPr>
      <xdr:spPr>
        <a:xfrm flipV="1">
          <a:off x="13893800" y="13202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29" name="フローチャート: 判断 428"/>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30" name="テキスト ボックス 429"/>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140715</xdr:rowOff>
    </xdr:from>
    <xdr:to>
      <xdr:col>69</xdr:col>
      <xdr:colOff>92075</xdr:colOff>
      <xdr:row>77</xdr:row>
      <xdr:rowOff>24130</xdr:rowOff>
    </xdr:to>
    <xdr:cxnSp macro="">
      <xdr:nvCxnSpPr>
        <xdr:cNvPr id="431" name="直線コネクタ 430"/>
        <xdr:cNvCxnSpPr/>
      </xdr:nvCxnSpPr>
      <xdr:spPr>
        <a:xfrm>
          <a:off x="13004800" y="131709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85344</xdr:rowOff>
    </xdr:from>
    <xdr:to>
      <xdr:col>69</xdr:col>
      <xdr:colOff>142875</xdr:colOff>
      <xdr:row>77</xdr:row>
      <xdr:rowOff>15494</xdr:rowOff>
    </xdr:to>
    <xdr:sp macro="" textlink="">
      <xdr:nvSpPr>
        <xdr:cNvPr id="432" name="フローチャート: 判断 431"/>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33" name="テキスト ボックス 432"/>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34" name="フローチャート: 判断 433"/>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35" name="テキスト ボックス 434"/>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41" name="楕円 440"/>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42" name="公債費以外該当値テキスト"/>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51054</xdr:rowOff>
    </xdr:from>
    <xdr:to>
      <xdr:col>78</xdr:col>
      <xdr:colOff>120650</xdr:colOff>
      <xdr:row>77</xdr:row>
      <xdr:rowOff>152654</xdr:rowOff>
    </xdr:to>
    <xdr:sp macro="" textlink="">
      <xdr:nvSpPr>
        <xdr:cNvPr id="443" name="楕円 442"/>
        <xdr:cNvSpPr/>
      </xdr:nvSpPr>
      <xdr:spPr>
        <a:xfrm>
          <a:off x="15621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137431</xdr:rowOff>
    </xdr:from>
    <xdr:ext cx="736600" cy="259045"/>
    <xdr:sp macro="" textlink="">
      <xdr:nvSpPr>
        <xdr:cNvPr id="444" name="テキスト ボックス 443"/>
        <xdr:cNvSpPr txBox="1"/>
      </xdr:nvSpPr>
      <xdr:spPr>
        <a:xfrm>
          <a:off x="15290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5" name="楕円 444"/>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46" name="テキスト ボックス 445"/>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7" name="楕円 446"/>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48" name="テキスト ボックス 44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9" name="楕円 448"/>
        <xdr:cNvSpPr/>
      </xdr:nvSpPr>
      <xdr:spPr>
        <a:xfrm>
          <a:off x="12954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50" name="テキスト ボックス 449"/>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44094</xdr:rowOff>
    </xdr:from>
    <xdr:to>
      <xdr:col>29</xdr:col>
      <xdr:colOff>127000</xdr:colOff>
      <xdr:row>20</xdr:row>
      <xdr:rowOff>17446</xdr:rowOff>
    </xdr:to>
    <xdr:cxnSp macro="">
      <xdr:nvCxnSpPr>
        <xdr:cNvPr id="47" name="直線コネクタ 46"/>
        <xdr:cNvCxnSpPr/>
      </xdr:nvCxnSpPr>
      <xdr:spPr bwMode="auto">
        <a:xfrm flipV="1">
          <a:off x="5651500" y="2149119"/>
          <a:ext cx="0" cy="1344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160973</xdr:rowOff>
    </xdr:from>
    <xdr:ext cx="762000" cy="259045"/>
    <xdr:sp macro="" textlink="">
      <xdr:nvSpPr>
        <xdr:cNvPr id="48" name="人口1人当たり決算額の推移最小値テキスト130"/>
        <xdr:cNvSpPr txBox="1"/>
      </xdr:nvSpPr>
      <xdr:spPr>
        <a:xfrm>
          <a:off x="5740400" y="346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17446</xdr:rowOff>
    </xdr:from>
    <xdr:to>
      <xdr:col>30</xdr:col>
      <xdr:colOff>25400</xdr:colOff>
      <xdr:row>20</xdr:row>
      <xdr:rowOff>17446</xdr:rowOff>
    </xdr:to>
    <xdr:cxnSp macro="">
      <xdr:nvCxnSpPr>
        <xdr:cNvPr id="49" name="直線コネクタ 48"/>
        <xdr:cNvCxnSpPr/>
      </xdr:nvCxnSpPr>
      <xdr:spPr bwMode="auto">
        <a:xfrm>
          <a:off x="5562600" y="3494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130471</xdr:rowOff>
    </xdr:from>
    <xdr:ext cx="762000" cy="259045"/>
    <xdr:sp macro="" textlink="">
      <xdr:nvSpPr>
        <xdr:cNvPr id="50" name="人口1人当たり決算額の推移最大値テキスト130"/>
        <xdr:cNvSpPr txBox="1"/>
      </xdr:nvSpPr>
      <xdr:spPr>
        <a:xfrm>
          <a:off x="5740400" y="189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44094</xdr:rowOff>
    </xdr:from>
    <xdr:to>
      <xdr:col>30</xdr:col>
      <xdr:colOff>25400</xdr:colOff>
      <xdr:row>12</xdr:row>
      <xdr:rowOff>44094</xdr:rowOff>
    </xdr:to>
    <xdr:cxnSp macro="">
      <xdr:nvCxnSpPr>
        <xdr:cNvPr id="51" name="直線コネクタ 50"/>
        <xdr:cNvCxnSpPr/>
      </xdr:nvCxnSpPr>
      <xdr:spPr bwMode="auto">
        <a:xfrm>
          <a:off x="5562600" y="2149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3306</xdr:rowOff>
    </xdr:from>
    <xdr:to>
      <xdr:col>29</xdr:col>
      <xdr:colOff>127000</xdr:colOff>
      <xdr:row>16</xdr:row>
      <xdr:rowOff>20336</xdr:rowOff>
    </xdr:to>
    <xdr:cxnSp macro="">
      <xdr:nvCxnSpPr>
        <xdr:cNvPr id="52" name="直線コネクタ 51"/>
        <xdr:cNvCxnSpPr/>
      </xdr:nvCxnSpPr>
      <xdr:spPr bwMode="auto">
        <a:xfrm flipV="1">
          <a:off x="5003800" y="2794131"/>
          <a:ext cx="647700" cy="17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4021</xdr:rowOff>
    </xdr:from>
    <xdr:ext cx="762000" cy="259045"/>
    <xdr:sp macro="" textlink="">
      <xdr:nvSpPr>
        <xdr:cNvPr id="53" name="人口1人当たり決算額の推移平均値テキスト130"/>
        <xdr:cNvSpPr txBox="1"/>
      </xdr:nvSpPr>
      <xdr:spPr>
        <a:xfrm>
          <a:off x="5740400" y="296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31944</xdr:rowOff>
    </xdr:from>
    <xdr:to>
      <xdr:col>29</xdr:col>
      <xdr:colOff>177800</xdr:colOff>
      <xdr:row>17</xdr:row>
      <xdr:rowOff>133544</xdr:rowOff>
    </xdr:to>
    <xdr:sp macro="" textlink="">
      <xdr:nvSpPr>
        <xdr:cNvPr id="54" name="フローチャート: 判断 53"/>
        <xdr:cNvSpPr/>
      </xdr:nvSpPr>
      <xdr:spPr bwMode="auto">
        <a:xfrm>
          <a:off x="56007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20336</xdr:rowOff>
    </xdr:from>
    <xdr:to>
      <xdr:col>26</xdr:col>
      <xdr:colOff>50800</xdr:colOff>
      <xdr:row>16</xdr:row>
      <xdr:rowOff>44846</xdr:rowOff>
    </xdr:to>
    <xdr:cxnSp macro="">
      <xdr:nvCxnSpPr>
        <xdr:cNvPr id="55" name="直線コネクタ 54"/>
        <xdr:cNvCxnSpPr/>
      </xdr:nvCxnSpPr>
      <xdr:spPr bwMode="auto">
        <a:xfrm flipV="1">
          <a:off x="4305300" y="2811161"/>
          <a:ext cx="698500" cy="24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49563</xdr:rowOff>
    </xdr:from>
    <xdr:to>
      <xdr:col>26</xdr:col>
      <xdr:colOff>101600</xdr:colOff>
      <xdr:row>17</xdr:row>
      <xdr:rowOff>151163</xdr:rowOff>
    </xdr:to>
    <xdr:sp macro="" textlink="">
      <xdr:nvSpPr>
        <xdr:cNvPr id="56" name="フローチャート: 判断 55"/>
        <xdr:cNvSpPr/>
      </xdr:nvSpPr>
      <xdr:spPr bwMode="auto">
        <a:xfrm>
          <a:off x="4953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135940</xdr:rowOff>
    </xdr:from>
    <xdr:ext cx="736600" cy="259045"/>
    <xdr:sp macro="" textlink="">
      <xdr:nvSpPr>
        <xdr:cNvPr id="57" name="テキスト ボックス 56"/>
        <xdr:cNvSpPr txBox="1"/>
      </xdr:nvSpPr>
      <xdr:spPr>
        <a:xfrm>
          <a:off x="4622800" y="3098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44846</xdr:rowOff>
    </xdr:from>
    <xdr:to>
      <xdr:col>22</xdr:col>
      <xdr:colOff>114300</xdr:colOff>
      <xdr:row>16</xdr:row>
      <xdr:rowOff>76033</xdr:rowOff>
    </xdr:to>
    <xdr:cxnSp macro="">
      <xdr:nvCxnSpPr>
        <xdr:cNvPr id="58" name="直線コネクタ 57"/>
        <xdr:cNvCxnSpPr/>
      </xdr:nvCxnSpPr>
      <xdr:spPr bwMode="auto">
        <a:xfrm flipV="1">
          <a:off x="3606800" y="2835671"/>
          <a:ext cx="698500" cy="31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63981</xdr:rowOff>
    </xdr:from>
    <xdr:to>
      <xdr:col>22</xdr:col>
      <xdr:colOff>165100</xdr:colOff>
      <xdr:row>17</xdr:row>
      <xdr:rowOff>165581</xdr:rowOff>
    </xdr:to>
    <xdr:sp macro="" textlink="">
      <xdr:nvSpPr>
        <xdr:cNvPr id="59" name="フローチャート: 判断 58"/>
        <xdr:cNvSpPr/>
      </xdr:nvSpPr>
      <xdr:spPr bwMode="auto">
        <a:xfrm>
          <a:off x="4254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150358</xdr:rowOff>
    </xdr:from>
    <xdr:ext cx="762000" cy="259045"/>
    <xdr:sp macro="" textlink="">
      <xdr:nvSpPr>
        <xdr:cNvPr id="60" name="テキスト ボックス 59"/>
        <xdr:cNvSpPr txBox="1"/>
      </xdr:nvSpPr>
      <xdr:spPr>
        <a:xfrm>
          <a:off x="3924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76033</xdr:rowOff>
    </xdr:from>
    <xdr:to>
      <xdr:col>18</xdr:col>
      <xdr:colOff>177800</xdr:colOff>
      <xdr:row>16</xdr:row>
      <xdr:rowOff>112821</xdr:rowOff>
    </xdr:to>
    <xdr:cxnSp macro="">
      <xdr:nvCxnSpPr>
        <xdr:cNvPr id="61" name="直線コネクタ 60"/>
        <xdr:cNvCxnSpPr/>
      </xdr:nvCxnSpPr>
      <xdr:spPr bwMode="auto">
        <a:xfrm flipV="1">
          <a:off x="2908300" y="2866858"/>
          <a:ext cx="698500" cy="36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73876</xdr:rowOff>
    </xdr:from>
    <xdr:to>
      <xdr:col>19</xdr:col>
      <xdr:colOff>38100</xdr:colOff>
      <xdr:row>18</xdr:row>
      <xdr:rowOff>4026</xdr:rowOff>
    </xdr:to>
    <xdr:sp macro="" textlink="">
      <xdr:nvSpPr>
        <xdr:cNvPr id="62" name="フローチャート: 判断 61"/>
        <xdr:cNvSpPr/>
      </xdr:nvSpPr>
      <xdr:spPr bwMode="auto">
        <a:xfrm>
          <a:off x="35560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160253</xdr:rowOff>
    </xdr:from>
    <xdr:ext cx="762000" cy="259045"/>
    <xdr:sp macro="" textlink="">
      <xdr:nvSpPr>
        <xdr:cNvPr id="63" name="テキスト ボックス 62"/>
        <xdr:cNvSpPr txBox="1"/>
      </xdr:nvSpPr>
      <xdr:spPr>
        <a:xfrm>
          <a:off x="32258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141199</xdr:rowOff>
    </xdr:from>
    <xdr:to>
      <xdr:col>15</xdr:col>
      <xdr:colOff>101600</xdr:colOff>
      <xdr:row>17</xdr:row>
      <xdr:rowOff>71349</xdr:rowOff>
    </xdr:to>
    <xdr:sp macro="" textlink="">
      <xdr:nvSpPr>
        <xdr:cNvPr id="64" name="フローチャート: 判断 63"/>
        <xdr:cNvSpPr/>
      </xdr:nvSpPr>
      <xdr:spPr bwMode="auto">
        <a:xfrm>
          <a:off x="2857500" y="2932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56126</xdr:rowOff>
    </xdr:from>
    <xdr:ext cx="762000" cy="259045"/>
    <xdr:sp macro="" textlink="">
      <xdr:nvSpPr>
        <xdr:cNvPr id="65" name="テキスト ボックス 64"/>
        <xdr:cNvSpPr txBox="1"/>
      </xdr:nvSpPr>
      <xdr:spPr>
        <a:xfrm>
          <a:off x="2527300" y="301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123956</xdr:rowOff>
    </xdr:from>
    <xdr:to>
      <xdr:col>29</xdr:col>
      <xdr:colOff>177800</xdr:colOff>
      <xdr:row>16</xdr:row>
      <xdr:rowOff>54106</xdr:rowOff>
    </xdr:to>
    <xdr:sp macro="" textlink="">
      <xdr:nvSpPr>
        <xdr:cNvPr id="71" name="楕円 70"/>
        <xdr:cNvSpPr/>
      </xdr:nvSpPr>
      <xdr:spPr bwMode="auto">
        <a:xfrm>
          <a:off x="5600700" y="274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140483</xdr:rowOff>
    </xdr:from>
    <xdr:ext cx="762000" cy="259045"/>
    <xdr:sp macro="" textlink="">
      <xdr:nvSpPr>
        <xdr:cNvPr id="72" name="人口1人当たり決算額の推移該当値テキスト130"/>
        <xdr:cNvSpPr txBox="1"/>
      </xdr:nvSpPr>
      <xdr:spPr>
        <a:xfrm>
          <a:off x="5740400" y="258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140986</xdr:rowOff>
    </xdr:from>
    <xdr:to>
      <xdr:col>26</xdr:col>
      <xdr:colOff>101600</xdr:colOff>
      <xdr:row>16</xdr:row>
      <xdr:rowOff>71136</xdr:rowOff>
    </xdr:to>
    <xdr:sp macro="" textlink="">
      <xdr:nvSpPr>
        <xdr:cNvPr id="73" name="楕円 72"/>
        <xdr:cNvSpPr/>
      </xdr:nvSpPr>
      <xdr:spPr bwMode="auto">
        <a:xfrm>
          <a:off x="4953000" y="276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81313</xdr:rowOff>
    </xdr:from>
    <xdr:ext cx="736600" cy="259045"/>
    <xdr:sp macro="" textlink="">
      <xdr:nvSpPr>
        <xdr:cNvPr id="74" name="テキスト ボックス 73"/>
        <xdr:cNvSpPr txBox="1"/>
      </xdr:nvSpPr>
      <xdr:spPr>
        <a:xfrm>
          <a:off x="4622800" y="25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165496</xdr:rowOff>
    </xdr:from>
    <xdr:to>
      <xdr:col>22</xdr:col>
      <xdr:colOff>165100</xdr:colOff>
      <xdr:row>16</xdr:row>
      <xdr:rowOff>95646</xdr:rowOff>
    </xdr:to>
    <xdr:sp macro="" textlink="">
      <xdr:nvSpPr>
        <xdr:cNvPr id="75" name="楕円 74"/>
        <xdr:cNvSpPr/>
      </xdr:nvSpPr>
      <xdr:spPr bwMode="auto">
        <a:xfrm>
          <a:off x="4254500" y="278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105823</xdr:rowOff>
    </xdr:from>
    <xdr:ext cx="762000" cy="259045"/>
    <xdr:sp macro="" textlink="">
      <xdr:nvSpPr>
        <xdr:cNvPr id="76" name="テキスト ボックス 75"/>
        <xdr:cNvSpPr txBox="1"/>
      </xdr:nvSpPr>
      <xdr:spPr>
        <a:xfrm>
          <a:off x="3924300" y="255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25233</xdr:rowOff>
    </xdr:from>
    <xdr:to>
      <xdr:col>19</xdr:col>
      <xdr:colOff>38100</xdr:colOff>
      <xdr:row>16</xdr:row>
      <xdr:rowOff>126833</xdr:rowOff>
    </xdr:to>
    <xdr:sp macro="" textlink="">
      <xdr:nvSpPr>
        <xdr:cNvPr id="77" name="楕円 76"/>
        <xdr:cNvSpPr/>
      </xdr:nvSpPr>
      <xdr:spPr bwMode="auto">
        <a:xfrm>
          <a:off x="3556000" y="2816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137010</xdr:rowOff>
    </xdr:from>
    <xdr:ext cx="762000" cy="259045"/>
    <xdr:sp macro="" textlink="">
      <xdr:nvSpPr>
        <xdr:cNvPr id="78" name="テキスト ボックス 77"/>
        <xdr:cNvSpPr txBox="1"/>
      </xdr:nvSpPr>
      <xdr:spPr>
        <a:xfrm>
          <a:off x="3225800" y="258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62021</xdr:rowOff>
    </xdr:from>
    <xdr:to>
      <xdr:col>15</xdr:col>
      <xdr:colOff>101600</xdr:colOff>
      <xdr:row>16</xdr:row>
      <xdr:rowOff>163621</xdr:rowOff>
    </xdr:to>
    <xdr:sp macro="" textlink="">
      <xdr:nvSpPr>
        <xdr:cNvPr id="79" name="楕円 78"/>
        <xdr:cNvSpPr/>
      </xdr:nvSpPr>
      <xdr:spPr bwMode="auto">
        <a:xfrm>
          <a:off x="2857500" y="285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2348</xdr:rowOff>
    </xdr:from>
    <xdr:ext cx="762000" cy="259045"/>
    <xdr:sp macro="" textlink="">
      <xdr:nvSpPr>
        <xdr:cNvPr id="80" name="テキスト ボックス 79"/>
        <xdr:cNvSpPr txBox="1"/>
      </xdr:nvSpPr>
      <xdr:spPr>
        <a:xfrm>
          <a:off x="2527300" y="262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178109</xdr:rowOff>
    </xdr:from>
    <xdr:to>
      <xdr:col>29</xdr:col>
      <xdr:colOff>127000</xdr:colOff>
      <xdr:row>37</xdr:row>
      <xdr:rowOff>316085</xdr:rowOff>
    </xdr:to>
    <xdr:cxnSp macro="">
      <xdr:nvCxnSpPr>
        <xdr:cNvPr id="110" name="直線コネクタ 109"/>
        <xdr:cNvCxnSpPr/>
      </xdr:nvCxnSpPr>
      <xdr:spPr bwMode="auto">
        <a:xfrm flipV="1">
          <a:off x="5651500" y="6102659"/>
          <a:ext cx="0" cy="13381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288162</xdr:rowOff>
    </xdr:from>
    <xdr:ext cx="762000" cy="259045"/>
    <xdr:sp macro="" textlink="">
      <xdr:nvSpPr>
        <xdr:cNvPr id="111" name="人口1人当たり決算額の推移最小値テキスト445"/>
        <xdr:cNvSpPr txBox="1"/>
      </xdr:nvSpPr>
      <xdr:spPr>
        <a:xfrm>
          <a:off x="5740400" y="74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316085</xdr:rowOff>
    </xdr:from>
    <xdr:to>
      <xdr:col>30</xdr:col>
      <xdr:colOff>25400</xdr:colOff>
      <xdr:row>37</xdr:row>
      <xdr:rowOff>316085</xdr:rowOff>
    </xdr:to>
    <xdr:cxnSp macro="">
      <xdr:nvCxnSpPr>
        <xdr:cNvPr id="112" name="直線コネクタ 111"/>
        <xdr:cNvCxnSpPr/>
      </xdr:nvCxnSpPr>
      <xdr:spPr bwMode="auto">
        <a:xfrm>
          <a:off x="5562600" y="74407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93036</xdr:rowOff>
    </xdr:from>
    <xdr:ext cx="762000" cy="259045"/>
    <xdr:sp macro="" textlink="">
      <xdr:nvSpPr>
        <xdr:cNvPr id="113" name="人口1人当たり決算額の推移最大値テキスト445"/>
        <xdr:cNvSpPr txBox="1"/>
      </xdr:nvSpPr>
      <xdr:spPr>
        <a:xfrm>
          <a:off x="5740400" y="58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178109</xdr:rowOff>
    </xdr:from>
    <xdr:to>
      <xdr:col>30</xdr:col>
      <xdr:colOff>25400</xdr:colOff>
      <xdr:row>33</xdr:row>
      <xdr:rowOff>178109</xdr:rowOff>
    </xdr:to>
    <xdr:cxnSp macro="">
      <xdr:nvCxnSpPr>
        <xdr:cNvPr id="114" name="直線コネクタ 113"/>
        <xdr:cNvCxnSpPr/>
      </xdr:nvCxnSpPr>
      <xdr:spPr bwMode="auto">
        <a:xfrm>
          <a:off x="5562600" y="61026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306190</xdr:rowOff>
    </xdr:from>
    <xdr:to>
      <xdr:col>29</xdr:col>
      <xdr:colOff>127000</xdr:colOff>
      <xdr:row>35</xdr:row>
      <xdr:rowOff>107210</xdr:rowOff>
    </xdr:to>
    <xdr:cxnSp macro="">
      <xdr:nvCxnSpPr>
        <xdr:cNvPr id="115" name="直線コネクタ 114"/>
        <xdr:cNvCxnSpPr/>
      </xdr:nvCxnSpPr>
      <xdr:spPr bwMode="auto">
        <a:xfrm>
          <a:off x="5003800" y="6573640"/>
          <a:ext cx="647700" cy="143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154282</xdr:rowOff>
    </xdr:from>
    <xdr:ext cx="762000" cy="259045"/>
    <xdr:sp macro="" textlink="">
      <xdr:nvSpPr>
        <xdr:cNvPr id="116" name="人口1人当たり決算額の推移平均値テキスト445"/>
        <xdr:cNvSpPr txBox="1"/>
      </xdr:nvSpPr>
      <xdr:spPr>
        <a:xfrm>
          <a:off x="5740400" y="676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182205</xdr:rowOff>
    </xdr:from>
    <xdr:to>
      <xdr:col>29</xdr:col>
      <xdr:colOff>177800</xdr:colOff>
      <xdr:row>35</xdr:row>
      <xdr:rowOff>283805</xdr:rowOff>
    </xdr:to>
    <xdr:sp macro="" textlink="">
      <xdr:nvSpPr>
        <xdr:cNvPr id="117" name="フローチャート: 判断 116"/>
        <xdr:cNvSpPr/>
      </xdr:nvSpPr>
      <xdr:spPr bwMode="auto">
        <a:xfrm>
          <a:off x="56007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306190</xdr:rowOff>
    </xdr:from>
    <xdr:to>
      <xdr:col>26</xdr:col>
      <xdr:colOff>50800</xdr:colOff>
      <xdr:row>34</xdr:row>
      <xdr:rowOff>312624</xdr:rowOff>
    </xdr:to>
    <xdr:cxnSp macro="">
      <xdr:nvCxnSpPr>
        <xdr:cNvPr id="118" name="直線コネクタ 117"/>
        <xdr:cNvCxnSpPr/>
      </xdr:nvCxnSpPr>
      <xdr:spPr bwMode="auto">
        <a:xfrm flipV="1">
          <a:off x="4305300" y="6573640"/>
          <a:ext cx="698500" cy="6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156112</xdr:rowOff>
    </xdr:from>
    <xdr:to>
      <xdr:col>26</xdr:col>
      <xdr:colOff>101600</xdr:colOff>
      <xdr:row>35</xdr:row>
      <xdr:rowOff>257712</xdr:rowOff>
    </xdr:to>
    <xdr:sp macro="" textlink="">
      <xdr:nvSpPr>
        <xdr:cNvPr id="119" name="フローチャート: 判断 118"/>
        <xdr:cNvSpPr/>
      </xdr:nvSpPr>
      <xdr:spPr bwMode="auto">
        <a:xfrm>
          <a:off x="49530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242489</xdr:rowOff>
    </xdr:from>
    <xdr:ext cx="736600" cy="259045"/>
    <xdr:sp macro="" textlink="">
      <xdr:nvSpPr>
        <xdr:cNvPr id="120" name="テキスト ボックス 119"/>
        <xdr:cNvSpPr txBox="1"/>
      </xdr:nvSpPr>
      <xdr:spPr>
        <a:xfrm>
          <a:off x="4622800" y="6852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253383</xdr:rowOff>
    </xdr:from>
    <xdr:to>
      <xdr:col>22</xdr:col>
      <xdr:colOff>114300</xdr:colOff>
      <xdr:row>34</xdr:row>
      <xdr:rowOff>312624</xdr:rowOff>
    </xdr:to>
    <xdr:cxnSp macro="">
      <xdr:nvCxnSpPr>
        <xdr:cNvPr id="121" name="直線コネクタ 120"/>
        <xdr:cNvCxnSpPr/>
      </xdr:nvCxnSpPr>
      <xdr:spPr bwMode="auto">
        <a:xfrm>
          <a:off x="3606800" y="6520833"/>
          <a:ext cx="698500" cy="59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144519</xdr:rowOff>
    </xdr:from>
    <xdr:to>
      <xdr:col>22</xdr:col>
      <xdr:colOff>165100</xdr:colOff>
      <xdr:row>35</xdr:row>
      <xdr:rowOff>246119</xdr:rowOff>
    </xdr:to>
    <xdr:sp macro="" textlink="">
      <xdr:nvSpPr>
        <xdr:cNvPr id="122" name="フローチャート: 判断 121"/>
        <xdr:cNvSpPr/>
      </xdr:nvSpPr>
      <xdr:spPr bwMode="auto">
        <a:xfrm>
          <a:off x="42545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230896</xdr:rowOff>
    </xdr:from>
    <xdr:ext cx="762000" cy="259045"/>
    <xdr:sp macro="" textlink="">
      <xdr:nvSpPr>
        <xdr:cNvPr id="123" name="テキスト ボックス 122"/>
        <xdr:cNvSpPr txBox="1"/>
      </xdr:nvSpPr>
      <xdr:spPr>
        <a:xfrm>
          <a:off x="39243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253383</xdr:rowOff>
    </xdr:from>
    <xdr:to>
      <xdr:col>18</xdr:col>
      <xdr:colOff>177800</xdr:colOff>
      <xdr:row>34</xdr:row>
      <xdr:rowOff>258478</xdr:rowOff>
    </xdr:to>
    <xdr:cxnSp macro="">
      <xdr:nvCxnSpPr>
        <xdr:cNvPr id="124" name="直線コネクタ 123"/>
        <xdr:cNvCxnSpPr/>
      </xdr:nvCxnSpPr>
      <xdr:spPr bwMode="auto">
        <a:xfrm flipV="1">
          <a:off x="2908300" y="6520833"/>
          <a:ext cx="698500" cy="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134917</xdr:rowOff>
    </xdr:from>
    <xdr:to>
      <xdr:col>19</xdr:col>
      <xdr:colOff>38100</xdr:colOff>
      <xdr:row>35</xdr:row>
      <xdr:rowOff>236517</xdr:rowOff>
    </xdr:to>
    <xdr:sp macro="" textlink="">
      <xdr:nvSpPr>
        <xdr:cNvPr id="125" name="フローチャート: 判断 124"/>
        <xdr:cNvSpPr/>
      </xdr:nvSpPr>
      <xdr:spPr bwMode="auto">
        <a:xfrm>
          <a:off x="3556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221294</xdr:rowOff>
    </xdr:from>
    <xdr:ext cx="762000" cy="259045"/>
    <xdr:sp macro="" textlink="">
      <xdr:nvSpPr>
        <xdr:cNvPr id="126" name="テキスト ボックス 125"/>
        <xdr:cNvSpPr txBox="1"/>
      </xdr:nvSpPr>
      <xdr:spPr>
        <a:xfrm>
          <a:off x="32258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76331</xdr:rowOff>
    </xdr:from>
    <xdr:to>
      <xdr:col>15</xdr:col>
      <xdr:colOff>101600</xdr:colOff>
      <xdr:row>35</xdr:row>
      <xdr:rowOff>177931</xdr:rowOff>
    </xdr:to>
    <xdr:sp macro="" textlink="">
      <xdr:nvSpPr>
        <xdr:cNvPr id="127" name="フローチャート: 判断 126"/>
        <xdr:cNvSpPr/>
      </xdr:nvSpPr>
      <xdr:spPr bwMode="auto">
        <a:xfrm>
          <a:off x="2857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162708</xdr:rowOff>
    </xdr:from>
    <xdr:ext cx="762000" cy="259045"/>
    <xdr:sp macro="" textlink="">
      <xdr:nvSpPr>
        <xdr:cNvPr id="128" name="テキスト ボックス 127"/>
        <xdr:cNvSpPr txBox="1"/>
      </xdr:nvSpPr>
      <xdr:spPr>
        <a:xfrm>
          <a:off x="2527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56410</xdr:rowOff>
    </xdr:from>
    <xdr:to>
      <xdr:col>29</xdr:col>
      <xdr:colOff>177800</xdr:colOff>
      <xdr:row>35</xdr:row>
      <xdr:rowOff>158010</xdr:rowOff>
    </xdr:to>
    <xdr:sp macro="" textlink="">
      <xdr:nvSpPr>
        <xdr:cNvPr id="134" name="楕円 133"/>
        <xdr:cNvSpPr/>
      </xdr:nvSpPr>
      <xdr:spPr bwMode="auto">
        <a:xfrm>
          <a:off x="5600700" y="666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244387</xdr:rowOff>
    </xdr:from>
    <xdr:ext cx="762000" cy="259045"/>
    <xdr:sp macro="" textlink="">
      <xdr:nvSpPr>
        <xdr:cNvPr id="135" name="人口1人当たり決算額の推移該当値テキスト445"/>
        <xdr:cNvSpPr txBox="1"/>
      </xdr:nvSpPr>
      <xdr:spPr>
        <a:xfrm>
          <a:off x="5740400" y="651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255390</xdr:rowOff>
    </xdr:from>
    <xdr:to>
      <xdr:col>26</xdr:col>
      <xdr:colOff>101600</xdr:colOff>
      <xdr:row>35</xdr:row>
      <xdr:rowOff>14090</xdr:rowOff>
    </xdr:to>
    <xdr:sp macro="" textlink="">
      <xdr:nvSpPr>
        <xdr:cNvPr id="136" name="楕円 135"/>
        <xdr:cNvSpPr/>
      </xdr:nvSpPr>
      <xdr:spPr bwMode="auto">
        <a:xfrm>
          <a:off x="4953000" y="6522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24267</xdr:rowOff>
    </xdr:from>
    <xdr:ext cx="736600" cy="259045"/>
    <xdr:sp macro="" textlink="">
      <xdr:nvSpPr>
        <xdr:cNvPr id="137" name="テキスト ボックス 136"/>
        <xdr:cNvSpPr txBox="1"/>
      </xdr:nvSpPr>
      <xdr:spPr>
        <a:xfrm>
          <a:off x="4622800" y="6291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261824</xdr:rowOff>
    </xdr:from>
    <xdr:to>
      <xdr:col>22</xdr:col>
      <xdr:colOff>165100</xdr:colOff>
      <xdr:row>35</xdr:row>
      <xdr:rowOff>20524</xdr:rowOff>
    </xdr:to>
    <xdr:sp macro="" textlink="">
      <xdr:nvSpPr>
        <xdr:cNvPr id="138" name="楕円 137"/>
        <xdr:cNvSpPr/>
      </xdr:nvSpPr>
      <xdr:spPr bwMode="auto">
        <a:xfrm>
          <a:off x="4254500" y="652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30700</xdr:rowOff>
    </xdr:from>
    <xdr:ext cx="762000" cy="259045"/>
    <xdr:sp macro="" textlink="">
      <xdr:nvSpPr>
        <xdr:cNvPr id="139" name="テキスト ボックス 138"/>
        <xdr:cNvSpPr txBox="1"/>
      </xdr:nvSpPr>
      <xdr:spPr>
        <a:xfrm>
          <a:off x="3924300" y="629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202583</xdr:rowOff>
    </xdr:from>
    <xdr:to>
      <xdr:col>19</xdr:col>
      <xdr:colOff>38100</xdr:colOff>
      <xdr:row>34</xdr:row>
      <xdr:rowOff>304183</xdr:rowOff>
    </xdr:to>
    <xdr:sp macro="" textlink="">
      <xdr:nvSpPr>
        <xdr:cNvPr id="140" name="楕円 139"/>
        <xdr:cNvSpPr/>
      </xdr:nvSpPr>
      <xdr:spPr bwMode="auto">
        <a:xfrm>
          <a:off x="3556000" y="647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314360</xdr:rowOff>
    </xdr:from>
    <xdr:ext cx="762000" cy="259045"/>
    <xdr:sp macro="" textlink="">
      <xdr:nvSpPr>
        <xdr:cNvPr id="141" name="テキスト ボックス 140"/>
        <xdr:cNvSpPr txBox="1"/>
      </xdr:nvSpPr>
      <xdr:spPr>
        <a:xfrm>
          <a:off x="3225800" y="623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207678</xdr:rowOff>
    </xdr:from>
    <xdr:to>
      <xdr:col>15</xdr:col>
      <xdr:colOff>101600</xdr:colOff>
      <xdr:row>34</xdr:row>
      <xdr:rowOff>309277</xdr:rowOff>
    </xdr:to>
    <xdr:sp macro="" textlink="">
      <xdr:nvSpPr>
        <xdr:cNvPr id="142" name="楕円 141"/>
        <xdr:cNvSpPr/>
      </xdr:nvSpPr>
      <xdr:spPr bwMode="auto">
        <a:xfrm>
          <a:off x="2857500" y="647512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319455</xdr:rowOff>
    </xdr:from>
    <xdr:ext cx="762000" cy="259045"/>
    <xdr:sp macro="" textlink="">
      <xdr:nvSpPr>
        <xdr:cNvPr id="143" name="テキスト ボックス 142"/>
        <xdr:cNvSpPr txBox="1"/>
      </xdr:nvSpPr>
      <xdr:spPr>
        <a:xfrm>
          <a:off x="2527300" y="62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90,974
87,758
481.62
42,935,770
41,409,766
1,194,179
24,807,309
42,893,257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104816</xdr:rowOff>
    </xdr:from>
    <xdr:to>
      <xdr:col>24</xdr:col>
      <xdr:colOff>62865</xdr:colOff>
      <xdr:row>38</xdr:row>
      <xdr:rowOff>170676</xdr:rowOff>
    </xdr:to>
    <xdr:cxnSp macro="">
      <xdr:nvCxnSpPr>
        <xdr:cNvPr id="54" name="直線コネクタ 53"/>
        <xdr:cNvCxnSpPr/>
      </xdr:nvCxnSpPr>
      <xdr:spPr>
        <a:xfrm flipV="1">
          <a:off x="4633595" y="5248316"/>
          <a:ext cx="1270" cy="143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3053</xdr:rowOff>
    </xdr:from>
    <xdr:ext cx="534377" cy="259045"/>
    <xdr:sp macro="" textlink="">
      <xdr:nvSpPr>
        <xdr:cNvPr id="55" name="人件費最小値テキスト"/>
        <xdr:cNvSpPr txBox="1"/>
      </xdr:nvSpPr>
      <xdr:spPr>
        <a:xfrm>
          <a:off x="4686300" y="668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170676</xdr:rowOff>
    </xdr:from>
    <xdr:to>
      <xdr:col>24</xdr:col>
      <xdr:colOff>152400</xdr:colOff>
      <xdr:row>38</xdr:row>
      <xdr:rowOff>170676</xdr:rowOff>
    </xdr:to>
    <xdr:cxnSp macro="">
      <xdr:nvCxnSpPr>
        <xdr:cNvPr id="56" name="直線コネクタ 55"/>
        <xdr:cNvCxnSpPr/>
      </xdr:nvCxnSpPr>
      <xdr:spPr>
        <a:xfrm>
          <a:off x="4546600" y="6685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51493</xdr:rowOff>
    </xdr:from>
    <xdr:ext cx="599010" cy="259045"/>
    <xdr:sp macro="" textlink="">
      <xdr:nvSpPr>
        <xdr:cNvPr id="57" name="人件費最大値テキスト"/>
        <xdr:cNvSpPr txBox="1"/>
      </xdr:nvSpPr>
      <xdr:spPr>
        <a:xfrm>
          <a:off x="4686300" y="50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104816</xdr:rowOff>
    </xdr:from>
    <xdr:to>
      <xdr:col>24</xdr:col>
      <xdr:colOff>152400</xdr:colOff>
      <xdr:row>30</xdr:row>
      <xdr:rowOff>104816</xdr:rowOff>
    </xdr:to>
    <xdr:cxnSp macro="">
      <xdr:nvCxnSpPr>
        <xdr:cNvPr id="58" name="直線コネクタ 57"/>
        <xdr:cNvCxnSpPr/>
      </xdr:nvCxnSpPr>
      <xdr:spPr>
        <a:xfrm>
          <a:off x="4546600" y="52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41631</xdr:rowOff>
    </xdr:from>
    <xdr:to>
      <xdr:col>24</xdr:col>
      <xdr:colOff>63500</xdr:colOff>
      <xdr:row>34</xdr:row>
      <xdr:rowOff>84448</xdr:rowOff>
    </xdr:to>
    <xdr:cxnSp macro="">
      <xdr:nvCxnSpPr>
        <xdr:cNvPr id="59" name="直線コネクタ 58"/>
        <xdr:cNvCxnSpPr/>
      </xdr:nvCxnSpPr>
      <xdr:spPr>
        <a:xfrm flipV="1">
          <a:off x="3797300" y="5870931"/>
          <a:ext cx="838200" cy="4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63967</xdr:rowOff>
    </xdr:from>
    <xdr:ext cx="534377" cy="259045"/>
    <xdr:sp macro="" textlink="">
      <xdr:nvSpPr>
        <xdr:cNvPr id="60" name="人件費平均値テキスト"/>
        <xdr:cNvSpPr txBox="1"/>
      </xdr:nvSpPr>
      <xdr:spPr>
        <a:xfrm>
          <a:off x="4686300" y="606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85540</xdr:rowOff>
    </xdr:from>
    <xdr:to>
      <xdr:col>24</xdr:col>
      <xdr:colOff>114300</xdr:colOff>
      <xdr:row>36</xdr:row>
      <xdr:rowOff>15690</xdr:rowOff>
    </xdr:to>
    <xdr:sp macro="" textlink="">
      <xdr:nvSpPr>
        <xdr:cNvPr id="61" name="フローチャート: 判断 60"/>
        <xdr:cNvSpPr/>
      </xdr:nvSpPr>
      <xdr:spPr>
        <a:xfrm>
          <a:off x="45847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84448</xdr:rowOff>
    </xdr:from>
    <xdr:to>
      <xdr:col>19</xdr:col>
      <xdr:colOff>177800</xdr:colOff>
      <xdr:row>34</xdr:row>
      <xdr:rowOff>162743</xdr:rowOff>
    </xdr:to>
    <xdr:cxnSp macro="">
      <xdr:nvCxnSpPr>
        <xdr:cNvPr id="62" name="直線コネクタ 61"/>
        <xdr:cNvCxnSpPr/>
      </xdr:nvCxnSpPr>
      <xdr:spPr>
        <a:xfrm flipV="1">
          <a:off x="2908300" y="5913748"/>
          <a:ext cx="889000" cy="7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103850</xdr:rowOff>
    </xdr:from>
    <xdr:to>
      <xdr:col>20</xdr:col>
      <xdr:colOff>38100</xdr:colOff>
      <xdr:row>36</xdr:row>
      <xdr:rowOff>34000</xdr:rowOff>
    </xdr:to>
    <xdr:sp macro="" textlink="">
      <xdr:nvSpPr>
        <xdr:cNvPr id="63" name="フローチャート: 判断 62"/>
        <xdr:cNvSpPr/>
      </xdr:nvSpPr>
      <xdr:spPr>
        <a:xfrm>
          <a:off x="3746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25127</xdr:rowOff>
    </xdr:from>
    <xdr:ext cx="534377" cy="259045"/>
    <xdr:sp macro="" textlink="">
      <xdr:nvSpPr>
        <xdr:cNvPr id="64" name="テキスト ボックス 63"/>
        <xdr:cNvSpPr txBox="1"/>
      </xdr:nvSpPr>
      <xdr:spPr>
        <a:xfrm>
          <a:off x="3530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162743</xdr:rowOff>
    </xdr:from>
    <xdr:to>
      <xdr:col>15</xdr:col>
      <xdr:colOff>50800</xdr:colOff>
      <xdr:row>35</xdr:row>
      <xdr:rowOff>14450</xdr:rowOff>
    </xdr:to>
    <xdr:cxnSp macro="">
      <xdr:nvCxnSpPr>
        <xdr:cNvPr id="65" name="直線コネクタ 64"/>
        <xdr:cNvCxnSpPr/>
      </xdr:nvCxnSpPr>
      <xdr:spPr>
        <a:xfrm flipV="1">
          <a:off x="2019300" y="5992043"/>
          <a:ext cx="8890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99164</xdr:rowOff>
    </xdr:from>
    <xdr:to>
      <xdr:col>15</xdr:col>
      <xdr:colOff>101600</xdr:colOff>
      <xdr:row>36</xdr:row>
      <xdr:rowOff>29314</xdr:rowOff>
    </xdr:to>
    <xdr:sp macro="" textlink="">
      <xdr:nvSpPr>
        <xdr:cNvPr id="66" name="フローチャート: 判断 65"/>
        <xdr:cNvSpPr/>
      </xdr:nvSpPr>
      <xdr:spPr>
        <a:xfrm>
          <a:off x="2857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20441</xdr:rowOff>
    </xdr:from>
    <xdr:ext cx="534377" cy="259045"/>
    <xdr:sp macro="" textlink="">
      <xdr:nvSpPr>
        <xdr:cNvPr id="67" name="テキスト ボックス 66"/>
        <xdr:cNvSpPr txBox="1"/>
      </xdr:nvSpPr>
      <xdr:spPr>
        <a:xfrm>
          <a:off x="2641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14450</xdr:rowOff>
    </xdr:from>
    <xdr:to>
      <xdr:col>10</xdr:col>
      <xdr:colOff>114300</xdr:colOff>
      <xdr:row>35</xdr:row>
      <xdr:rowOff>53518</xdr:rowOff>
    </xdr:to>
    <xdr:cxnSp macro="">
      <xdr:nvCxnSpPr>
        <xdr:cNvPr id="68" name="直線コネクタ 67"/>
        <xdr:cNvCxnSpPr/>
      </xdr:nvCxnSpPr>
      <xdr:spPr>
        <a:xfrm flipV="1">
          <a:off x="1130300" y="6015200"/>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90820</xdr:rowOff>
    </xdr:from>
    <xdr:to>
      <xdr:col>10</xdr:col>
      <xdr:colOff>165100</xdr:colOff>
      <xdr:row>36</xdr:row>
      <xdr:rowOff>20970</xdr:rowOff>
    </xdr:to>
    <xdr:sp macro="" textlink="">
      <xdr:nvSpPr>
        <xdr:cNvPr id="69" name="フローチャート: 判断 68"/>
        <xdr:cNvSpPr/>
      </xdr:nvSpPr>
      <xdr:spPr>
        <a:xfrm>
          <a:off x="1968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12097</xdr:rowOff>
    </xdr:from>
    <xdr:ext cx="534377" cy="259045"/>
    <xdr:sp macro="" textlink="">
      <xdr:nvSpPr>
        <xdr:cNvPr id="70" name="テキスト ボックス 69"/>
        <xdr:cNvSpPr txBox="1"/>
      </xdr:nvSpPr>
      <xdr:spPr>
        <a:xfrm>
          <a:off x="1752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5050</xdr:rowOff>
    </xdr:from>
    <xdr:to>
      <xdr:col>6</xdr:col>
      <xdr:colOff>38100</xdr:colOff>
      <xdr:row>35</xdr:row>
      <xdr:rowOff>106650</xdr:rowOff>
    </xdr:to>
    <xdr:sp macro="" textlink="">
      <xdr:nvSpPr>
        <xdr:cNvPr id="71" name="フローチャート: 判断 70"/>
        <xdr:cNvSpPr/>
      </xdr:nvSpPr>
      <xdr:spPr>
        <a:xfrm>
          <a:off x="1079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97777</xdr:rowOff>
    </xdr:from>
    <xdr:ext cx="534377" cy="259045"/>
    <xdr:sp macro="" textlink="">
      <xdr:nvSpPr>
        <xdr:cNvPr id="72" name="テキスト ボックス 71"/>
        <xdr:cNvSpPr txBox="1"/>
      </xdr:nvSpPr>
      <xdr:spPr>
        <a:xfrm>
          <a:off x="863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162281</xdr:rowOff>
    </xdr:from>
    <xdr:to>
      <xdr:col>24</xdr:col>
      <xdr:colOff>114300</xdr:colOff>
      <xdr:row>34</xdr:row>
      <xdr:rowOff>92431</xdr:rowOff>
    </xdr:to>
    <xdr:sp macro="" textlink="">
      <xdr:nvSpPr>
        <xdr:cNvPr id="78" name="楕円 77"/>
        <xdr:cNvSpPr/>
      </xdr:nvSpPr>
      <xdr:spPr>
        <a:xfrm>
          <a:off x="4584700" y="58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13708</xdr:rowOff>
    </xdr:from>
    <xdr:ext cx="534377" cy="259045"/>
    <xdr:sp macro="" textlink="">
      <xdr:nvSpPr>
        <xdr:cNvPr id="79" name="人件費該当値テキスト"/>
        <xdr:cNvSpPr txBox="1"/>
      </xdr:nvSpPr>
      <xdr:spPr>
        <a:xfrm>
          <a:off x="4686300" y="56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33648</xdr:rowOff>
    </xdr:from>
    <xdr:to>
      <xdr:col>20</xdr:col>
      <xdr:colOff>38100</xdr:colOff>
      <xdr:row>34</xdr:row>
      <xdr:rowOff>135248</xdr:rowOff>
    </xdr:to>
    <xdr:sp macro="" textlink="">
      <xdr:nvSpPr>
        <xdr:cNvPr id="80" name="楕円 79"/>
        <xdr:cNvSpPr/>
      </xdr:nvSpPr>
      <xdr:spPr>
        <a:xfrm>
          <a:off x="3746500" y="58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151775</xdr:rowOff>
    </xdr:from>
    <xdr:ext cx="534377" cy="259045"/>
    <xdr:sp macro="" textlink="">
      <xdr:nvSpPr>
        <xdr:cNvPr id="81" name="テキスト ボックス 80"/>
        <xdr:cNvSpPr txBox="1"/>
      </xdr:nvSpPr>
      <xdr:spPr>
        <a:xfrm>
          <a:off x="3530111" y="56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111943</xdr:rowOff>
    </xdr:from>
    <xdr:to>
      <xdr:col>15</xdr:col>
      <xdr:colOff>101600</xdr:colOff>
      <xdr:row>35</xdr:row>
      <xdr:rowOff>42093</xdr:rowOff>
    </xdr:to>
    <xdr:sp macro="" textlink="">
      <xdr:nvSpPr>
        <xdr:cNvPr id="82" name="楕円 81"/>
        <xdr:cNvSpPr/>
      </xdr:nvSpPr>
      <xdr:spPr>
        <a:xfrm>
          <a:off x="2857500" y="59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58620</xdr:rowOff>
    </xdr:from>
    <xdr:ext cx="534377" cy="259045"/>
    <xdr:sp macro="" textlink="">
      <xdr:nvSpPr>
        <xdr:cNvPr id="83" name="テキスト ボックス 82"/>
        <xdr:cNvSpPr txBox="1"/>
      </xdr:nvSpPr>
      <xdr:spPr>
        <a:xfrm>
          <a:off x="2641111" y="571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135100</xdr:rowOff>
    </xdr:from>
    <xdr:to>
      <xdr:col>10</xdr:col>
      <xdr:colOff>165100</xdr:colOff>
      <xdr:row>35</xdr:row>
      <xdr:rowOff>65250</xdr:rowOff>
    </xdr:to>
    <xdr:sp macro="" textlink="">
      <xdr:nvSpPr>
        <xdr:cNvPr id="84" name="楕円 83"/>
        <xdr:cNvSpPr/>
      </xdr:nvSpPr>
      <xdr:spPr>
        <a:xfrm>
          <a:off x="1968500" y="59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81777</xdr:rowOff>
    </xdr:from>
    <xdr:ext cx="534377" cy="259045"/>
    <xdr:sp macro="" textlink="">
      <xdr:nvSpPr>
        <xdr:cNvPr id="85" name="テキスト ボックス 84"/>
        <xdr:cNvSpPr txBox="1"/>
      </xdr:nvSpPr>
      <xdr:spPr>
        <a:xfrm>
          <a:off x="1752111" y="57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2718</xdr:rowOff>
    </xdr:from>
    <xdr:to>
      <xdr:col>6</xdr:col>
      <xdr:colOff>38100</xdr:colOff>
      <xdr:row>35</xdr:row>
      <xdr:rowOff>104318</xdr:rowOff>
    </xdr:to>
    <xdr:sp macro="" textlink="">
      <xdr:nvSpPr>
        <xdr:cNvPr id="86" name="楕円 85"/>
        <xdr:cNvSpPr/>
      </xdr:nvSpPr>
      <xdr:spPr>
        <a:xfrm>
          <a:off x="1079500" y="60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120845</xdr:rowOff>
    </xdr:from>
    <xdr:ext cx="534377" cy="259045"/>
    <xdr:sp macro="" textlink="">
      <xdr:nvSpPr>
        <xdr:cNvPr id="87" name="テキスト ボックス 86"/>
        <xdr:cNvSpPr txBox="1"/>
      </xdr:nvSpPr>
      <xdr:spPr>
        <a:xfrm>
          <a:off x="863111" y="577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131610</xdr:rowOff>
    </xdr:from>
    <xdr:to>
      <xdr:col>24</xdr:col>
      <xdr:colOff>62865</xdr:colOff>
      <xdr:row>58</xdr:row>
      <xdr:rowOff>143790</xdr:rowOff>
    </xdr:to>
    <xdr:cxnSp macro="">
      <xdr:nvCxnSpPr>
        <xdr:cNvPr id="112" name="直線コネクタ 111"/>
        <xdr:cNvCxnSpPr/>
      </xdr:nvCxnSpPr>
      <xdr:spPr>
        <a:xfrm flipV="1">
          <a:off x="4633595" y="8532660"/>
          <a:ext cx="1270" cy="15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147617</xdr:rowOff>
    </xdr:from>
    <xdr:ext cx="534377" cy="259045"/>
    <xdr:sp macro="" textlink="">
      <xdr:nvSpPr>
        <xdr:cNvPr id="113" name="物件費最小値テキスト"/>
        <xdr:cNvSpPr txBox="1"/>
      </xdr:nvSpPr>
      <xdr:spPr>
        <a:xfrm>
          <a:off x="4686300" y="100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143790</xdr:rowOff>
    </xdr:from>
    <xdr:to>
      <xdr:col>24</xdr:col>
      <xdr:colOff>152400</xdr:colOff>
      <xdr:row>58</xdr:row>
      <xdr:rowOff>143790</xdr:rowOff>
    </xdr:to>
    <xdr:cxnSp macro="">
      <xdr:nvCxnSpPr>
        <xdr:cNvPr id="114" name="直線コネクタ 113"/>
        <xdr:cNvCxnSpPr/>
      </xdr:nvCxnSpPr>
      <xdr:spPr>
        <a:xfrm>
          <a:off x="4546600" y="100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78287</xdr:rowOff>
    </xdr:from>
    <xdr:ext cx="599010" cy="259045"/>
    <xdr:sp macro="" textlink="">
      <xdr:nvSpPr>
        <xdr:cNvPr id="115" name="物件費最大値テキスト"/>
        <xdr:cNvSpPr txBox="1"/>
      </xdr:nvSpPr>
      <xdr:spPr>
        <a:xfrm>
          <a:off x="4686300" y="8307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131610</xdr:rowOff>
    </xdr:from>
    <xdr:to>
      <xdr:col>24</xdr:col>
      <xdr:colOff>152400</xdr:colOff>
      <xdr:row>49</xdr:row>
      <xdr:rowOff>131610</xdr:rowOff>
    </xdr:to>
    <xdr:cxnSp macro="">
      <xdr:nvCxnSpPr>
        <xdr:cNvPr id="116" name="直線コネクタ 115"/>
        <xdr:cNvCxnSpPr/>
      </xdr:nvCxnSpPr>
      <xdr:spPr>
        <a:xfrm>
          <a:off x="4546600" y="853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121996</xdr:rowOff>
    </xdr:from>
    <xdr:to>
      <xdr:col>24</xdr:col>
      <xdr:colOff>63500</xdr:colOff>
      <xdr:row>56</xdr:row>
      <xdr:rowOff>147675</xdr:rowOff>
    </xdr:to>
    <xdr:cxnSp macro="">
      <xdr:nvCxnSpPr>
        <xdr:cNvPr id="117" name="直線コネクタ 116"/>
        <xdr:cNvCxnSpPr/>
      </xdr:nvCxnSpPr>
      <xdr:spPr>
        <a:xfrm>
          <a:off x="3797300" y="9723196"/>
          <a:ext cx="8382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83799</xdr:rowOff>
    </xdr:from>
    <xdr:ext cx="534377" cy="259045"/>
    <xdr:sp macro="" textlink="">
      <xdr:nvSpPr>
        <xdr:cNvPr id="118" name="物件費平均値テキスト"/>
        <xdr:cNvSpPr txBox="1"/>
      </xdr:nvSpPr>
      <xdr:spPr>
        <a:xfrm>
          <a:off x="4686300" y="96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105372</xdr:rowOff>
    </xdr:from>
    <xdr:to>
      <xdr:col>24</xdr:col>
      <xdr:colOff>114300</xdr:colOff>
      <xdr:row>57</xdr:row>
      <xdr:rowOff>35522</xdr:rowOff>
    </xdr:to>
    <xdr:sp macro="" textlink="">
      <xdr:nvSpPr>
        <xdr:cNvPr id="119" name="フローチャート: 判断 118"/>
        <xdr:cNvSpPr/>
      </xdr:nvSpPr>
      <xdr:spPr>
        <a:xfrm>
          <a:off x="45847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112331</xdr:rowOff>
    </xdr:from>
    <xdr:to>
      <xdr:col>19</xdr:col>
      <xdr:colOff>177800</xdr:colOff>
      <xdr:row>56</xdr:row>
      <xdr:rowOff>121996</xdr:rowOff>
    </xdr:to>
    <xdr:cxnSp macro="">
      <xdr:nvCxnSpPr>
        <xdr:cNvPr id="120" name="直線コネクタ 119"/>
        <xdr:cNvCxnSpPr/>
      </xdr:nvCxnSpPr>
      <xdr:spPr>
        <a:xfrm>
          <a:off x="2908300" y="9713531"/>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107874</xdr:rowOff>
    </xdr:from>
    <xdr:to>
      <xdr:col>20</xdr:col>
      <xdr:colOff>38100</xdr:colOff>
      <xdr:row>57</xdr:row>
      <xdr:rowOff>38024</xdr:rowOff>
    </xdr:to>
    <xdr:sp macro="" textlink="">
      <xdr:nvSpPr>
        <xdr:cNvPr id="121" name="フローチャート: 判断 120"/>
        <xdr:cNvSpPr/>
      </xdr:nvSpPr>
      <xdr:spPr>
        <a:xfrm>
          <a:off x="3746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29151</xdr:rowOff>
    </xdr:from>
    <xdr:ext cx="534377" cy="259045"/>
    <xdr:sp macro="" textlink="">
      <xdr:nvSpPr>
        <xdr:cNvPr id="122" name="テキスト ボックス 121"/>
        <xdr:cNvSpPr txBox="1"/>
      </xdr:nvSpPr>
      <xdr:spPr>
        <a:xfrm>
          <a:off x="3530111" y="98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98616</xdr:rowOff>
    </xdr:from>
    <xdr:to>
      <xdr:col>15</xdr:col>
      <xdr:colOff>50800</xdr:colOff>
      <xdr:row>56</xdr:row>
      <xdr:rowOff>112331</xdr:rowOff>
    </xdr:to>
    <xdr:cxnSp macro="">
      <xdr:nvCxnSpPr>
        <xdr:cNvPr id="123" name="直線コネクタ 122"/>
        <xdr:cNvCxnSpPr/>
      </xdr:nvCxnSpPr>
      <xdr:spPr>
        <a:xfrm>
          <a:off x="2019300" y="969981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34646</xdr:rowOff>
    </xdr:from>
    <xdr:to>
      <xdr:col>15</xdr:col>
      <xdr:colOff>101600</xdr:colOff>
      <xdr:row>56</xdr:row>
      <xdr:rowOff>136246</xdr:rowOff>
    </xdr:to>
    <xdr:sp macro="" textlink="">
      <xdr:nvSpPr>
        <xdr:cNvPr id="124" name="フローチャート: 判断 123"/>
        <xdr:cNvSpPr/>
      </xdr:nvSpPr>
      <xdr:spPr>
        <a:xfrm>
          <a:off x="2857500" y="963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152773</xdr:rowOff>
    </xdr:from>
    <xdr:ext cx="534377" cy="259045"/>
    <xdr:sp macro="" textlink="">
      <xdr:nvSpPr>
        <xdr:cNvPr id="125" name="テキスト ボックス 124"/>
        <xdr:cNvSpPr txBox="1"/>
      </xdr:nvSpPr>
      <xdr:spPr>
        <a:xfrm>
          <a:off x="2641111" y="94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76391</xdr:rowOff>
    </xdr:from>
    <xdr:to>
      <xdr:col>10</xdr:col>
      <xdr:colOff>114300</xdr:colOff>
      <xdr:row>56</xdr:row>
      <xdr:rowOff>98616</xdr:rowOff>
    </xdr:to>
    <xdr:cxnSp macro="">
      <xdr:nvCxnSpPr>
        <xdr:cNvPr id="126" name="直線コネクタ 125"/>
        <xdr:cNvCxnSpPr/>
      </xdr:nvCxnSpPr>
      <xdr:spPr>
        <a:xfrm>
          <a:off x="1130300" y="9677591"/>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165443</xdr:rowOff>
    </xdr:from>
    <xdr:to>
      <xdr:col>10</xdr:col>
      <xdr:colOff>165100</xdr:colOff>
      <xdr:row>57</xdr:row>
      <xdr:rowOff>95593</xdr:rowOff>
    </xdr:to>
    <xdr:sp macro="" textlink="">
      <xdr:nvSpPr>
        <xdr:cNvPr id="127" name="フローチャート: 判断 126"/>
        <xdr:cNvSpPr/>
      </xdr:nvSpPr>
      <xdr:spPr>
        <a:xfrm>
          <a:off x="1968500" y="976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86720</xdr:rowOff>
    </xdr:from>
    <xdr:ext cx="534377" cy="259045"/>
    <xdr:sp macro="" textlink="">
      <xdr:nvSpPr>
        <xdr:cNvPr id="128" name="テキスト ボックス 127"/>
        <xdr:cNvSpPr txBox="1"/>
      </xdr:nvSpPr>
      <xdr:spPr>
        <a:xfrm>
          <a:off x="1752111" y="985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15113</xdr:rowOff>
    </xdr:from>
    <xdr:to>
      <xdr:col>6</xdr:col>
      <xdr:colOff>38100</xdr:colOff>
      <xdr:row>56</xdr:row>
      <xdr:rowOff>116713</xdr:rowOff>
    </xdr:to>
    <xdr:sp macro="" textlink="">
      <xdr:nvSpPr>
        <xdr:cNvPr id="129" name="フローチャート: 判断 128"/>
        <xdr:cNvSpPr/>
      </xdr:nvSpPr>
      <xdr:spPr>
        <a:xfrm>
          <a:off x="1079500" y="961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133240</xdr:rowOff>
    </xdr:from>
    <xdr:ext cx="534377" cy="259045"/>
    <xdr:sp macro="" textlink="">
      <xdr:nvSpPr>
        <xdr:cNvPr id="130" name="テキスト ボックス 129"/>
        <xdr:cNvSpPr txBox="1"/>
      </xdr:nvSpPr>
      <xdr:spPr>
        <a:xfrm>
          <a:off x="863111" y="939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96875</xdr:rowOff>
    </xdr:from>
    <xdr:to>
      <xdr:col>24</xdr:col>
      <xdr:colOff>114300</xdr:colOff>
      <xdr:row>57</xdr:row>
      <xdr:rowOff>27025</xdr:rowOff>
    </xdr:to>
    <xdr:sp macro="" textlink="">
      <xdr:nvSpPr>
        <xdr:cNvPr id="136" name="楕円 135"/>
        <xdr:cNvSpPr/>
      </xdr:nvSpPr>
      <xdr:spPr>
        <a:xfrm>
          <a:off x="4584700" y="96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119752</xdr:rowOff>
    </xdr:from>
    <xdr:ext cx="534377" cy="259045"/>
    <xdr:sp macro="" textlink="">
      <xdr:nvSpPr>
        <xdr:cNvPr id="137" name="物件費該当値テキスト"/>
        <xdr:cNvSpPr txBox="1"/>
      </xdr:nvSpPr>
      <xdr:spPr>
        <a:xfrm>
          <a:off x="4686300" y="95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71196</xdr:rowOff>
    </xdr:from>
    <xdr:to>
      <xdr:col>20</xdr:col>
      <xdr:colOff>38100</xdr:colOff>
      <xdr:row>57</xdr:row>
      <xdr:rowOff>1346</xdr:rowOff>
    </xdr:to>
    <xdr:sp macro="" textlink="">
      <xdr:nvSpPr>
        <xdr:cNvPr id="138" name="楕円 137"/>
        <xdr:cNvSpPr/>
      </xdr:nvSpPr>
      <xdr:spPr>
        <a:xfrm>
          <a:off x="3746500" y="967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17873</xdr:rowOff>
    </xdr:from>
    <xdr:ext cx="534377" cy="259045"/>
    <xdr:sp macro="" textlink="">
      <xdr:nvSpPr>
        <xdr:cNvPr id="139" name="テキスト ボックス 138"/>
        <xdr:cNvSpPr txBox="1"/>
      </xdr:nvSpPr>
      <xdr:spPr>
        <a:xfrm>
          <a:off x="3530111" y="944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61531</xdr:rowOff>
    </xdr:from>
    <xdr:to>
      <xdr:col>15</xdr:col>
      <xdr:colOff>101600</xdr:colOff>
      <xdr:row>56</xdr:row>
      <xdr:rowOff>163131</xdr:rowOff>
    </xdr:to>
    <xdr:sp macro="" textlink="">
      <xdr:nvSpPr>
        <xdr:cNvPr id="140" name="楕円 139"/>
        <xdr:cNvSpPr/>
      </xdr:nvSpPr>
      <xdr:spPr>
        <a:xfrm>
          <a:off x="2857500" y="96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154258</xdr:rowOff>
    </xdr:from>
    <xdr:ext cx="534377" cy="259045"/>
    <xdr:sp macro="" textlink="">
      <xdr:nvSpPr>
        <xdr:cNvPr id="141" name="テキスト ボックス 140"/>
        <xdr:cNvSpPr txBox="1"/>
      </xdr:nvSpPr>
      <xdr:spPr>
        <a:xfrm>
          <a:off x="2641111" y="975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47816</xdr:rowOff>
    </xdr:from>
    <xdr:to>
      <xdr:col>10</xdr:col>
      <xdr:colOff>165100</xdr:colOff>
      <xdr:row>56</xdr:row>
      <xdr:rowOff>149416</xdr:rowOff>
    </xdr:to>
    <xdr:sp macro="" textlink="">
      <xdr:nvSpPr>
        <xdr:cNvPr id="142" name="楕円 141"/>
        <xdr:cNvSpPr/>
      </xdr:nvSpPr>
      <xdr:spPr>
        <a:xfrm>
          <a:off x="1968500" y="964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165943</xdr:rowOff>
    </xdr:from>
    <xdr:ext cx="534377" cy="259045"/>
    <xdr:sp macro="" textlink="">
      <xdr:nvSpPr>
        <xdr:cNvPr id="143" name="テキスト ボックス 142"/>
        <xdr:cNvSpPr txBox="1"/>
      </xdr:nvSpPr>
      <xdr:spPr>
        <a:xfrm>
          <a:off x="1752111" y="94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25591</xdr:rowOff>
    </xdr:from>
    <xdr:to>
      <xdr:col>6</xdr:col>
      <xdr:colOff>38100</xdr:colOff>
      <xdr:row>56</xdr:row>
      <xdr:rowOff>127191</xdr:rowOff>
    </xdr:to>
    <xdr:sp macro="" textlink="">
      <xdr:nvSpPr>
        <xdr:cNvPr id="144" name="楕円 143"/>
        <xdr:cNvSpPr/>
      </xdr:nvSpPr>
      <xdr:spPr>
        <a:xfrm>
          <a:off x="1079500" y="962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118318</xdr:rowOff>
    </xdr:from>
    <xdr:ext cx="534377" cy="259045"/>
    <xdr:sp macro="" textlink="">
      <xdr:nvSpPr>
        <xdr:cNvPr id="145" name="テキスト ボックス 144"/>
        <xdr:cNvSpPr txBox="1"/>
      </xdr:nvSpPr>
      <xdr:spPr>
        <a:xfrm>
          <a:off x="863111" y="971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90322</xdr:rowOff>
    </xdr:from>
    <xdr:to>
      <xdr:col>24</xdr:col>
      <xdr:colOff>62865</xdr:colOff>
      <xdr:row>79</xdr:row>
      <xdr:rowOff>2311</xdr:rowOff>
    </xdr:to>
    <xdr:cxnSp macro="">
      <xdr:nvCxnSpPr>
        <xdr:cNvPr id="169" name="直線コネクタ 168"/>
        <xdr:cNvCxnSpPr/>
      </xdr:nvCxnSpPr>
      <xdr:spPr>
        <a:xfrm flipV="1">
          <a:off x="4633595" y="12263272"/>
          <a:ext cx="127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6138</xdr:rowOff>
    </xdr:from>
    <xdr:ext cx="378565" cy="259045"/>
    <xdr:sp macro="" textlink="">
      <xdr:nvSpPr>
        <xdr:cNvPr id="170" name="維持補修費最小値テキスト"/>
        <xdr:cNvSpPr txBox="1"/>
      </xdr:nvSpPr>
      <xdr:spPr>
        <a:xfrm>
          <a:off x="4686300" y="13550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2311</xdr:rowOff>
    </xdr:from>
    <xdr:to>
      <xdr:col>24</xdr:col>
      <xdr:colOff>152400</xdr:colOff>
      <xdr:row>79</xdr:row>
      <xdr:rowOff>2311</xdr:rowOff>
    </xdr:to>
    <xdr:cxnSp macro="">
      <xdr:nvCxnSpPr>
        <xdr:cNvPr id="171" name="直線コネクタ 170"/>
        <xdr:cNvCxnSpPr/>
      </xdr:nvCxnSpPr>
      <xdr:spPr>
        <a:xfrm>
          <a:off x="4546600" y="1354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36999</xdr:rowOff>
    </xdr:from>
    <xdr:ext cx="534377" cy="259045"/>
    <xdr:sp macro="" textlink="">
      <xdr:nvSpPr>
        <xdr:cNvPr id="172" name="維持補修費最大値テキスト"/>
        <xdr:cNvSpPr txBox="1"/>
      </xdr:nvSpPr>
      <xdr:spPr>
        <a:xfrm>
          <a:off x="4686300" y="120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90322</xdr:rowOff>
    </xdr:from>
    <xdr:to>
      <xdr:col>24</xdr:col>
      <xdr:colOff>152400</xdr:colOff>
      <xdr:row>71</xdr:row>
      <xdr:rowOff>90322</xdr:rowOff>
    </xdr:to>
    <xdr:cxnSp macro="">
      <xdr:nvCxnSpPr>
        <xdr:cNvPr id="173" name="直線コネクタ 172"/>
        <xdr:cNvCxnSpPr/>
      </xdr:nvCxnSpPr>
      <xdr:spPr>
        <a:xfrm>
          <a:off x="4546600" y="1226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94514</xdr:rowOff>
    </xdr:from>
    <xdr:to>
      <xdr:col>24</xdr:col>
      <xdr:colOff>63500</xdr:colOff>
      <xdr:row>77</xdr:row>
      <xdr:rowOff>104267</xdr:rowOff>
    </xdr:to>
    <xdr:cxnSp macro="">
      <xdr:nvCxnSpPr>
        <xdr:cNvPr id="174" name="直線コネクタ 173"/>
        <xdr:cNvCxnSpPr/>
      </xdr:nvCxnSpPr>
      <xdr:spPr>
        <a:xfrm>
          <a:off x="3797300" y="13296164"/>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48759</xdr:rowOff>
    </xdr:from>
    <xdr:ext cx="469744" cy="259045"/>
    <xdr:sp macro="" textlink="">
      <xdr:nvSpPr>
        <xdr:cNvPr id="175" name="維持補修費平均値テキスト"/>
        <xdr:cNvSpPr txBox="1"/>
      </xdr:nvSpPr>
      <xdr:spPr>
        <a:xfrm>
          <a:off x="4686300" y="1307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25882</xdr:rowOff>
    </xdr:from>
    <xdr:to>
      <xdr:col>24</xdr:col>
      <xdr:colOff>114300</xdr:colOff>
      <xdr:row>77</xdr:row>
      <xdr:rowOff>127482</xdr:rowOff>
    </xdr:to>
    <xdr:sp macro="" textlink="">
      <xdr:nvSpPr>
        <xdr:cNvPr id="176" name="フローチャート: 判断 175"/>
        <xdr:cNvSpPr/>
      </xdr:nvSpPr>
      <xdr:spPr>
        <a:xfrm>
          <a:off x="4584700" y="132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94514</xdr:rowOff>
    </xdr:from>
    <xdr:to>
      <xdr:col>19</xdr:col>
      <xdr:colOff>177800</xdr:colOff>
      <xdr:row>77</xdr:row>
      <xdr:rowOff>113488</xdr:rowOff>
    </xdr:to>
    <xdr:cxnSp macro="">
      <xdr:nvCxnSpPr>
        <xdr:cNvPr id="177" name="直線コネクタ 176"/>
        <xdr:cNvCxnSpPr/>
      </xdr:nvCxnSpPr>
      <xdr:spPr>
        <a:xfrm flipV="1">
          <a:off x="2908300" y="1329616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131648</xdr:rowOff>
    </xdr:from>
    <xdr:to>
      <xdr:col>20</xdr:col>
      <xdr:colOff>38100</xdr:colOff>
      <xdr:row>77</xdr:row>
      <xdr:rowOff>61798</xdr:rowOff>
    </xdr:to>
    <xdr:sp macro="" textlink="">
      <xdr:nvSpPr>
        <xdr:cNvPr id="178" name="フローチャート: 判断 177"/>
        <xdr:cNvSpPr/>
      </xdr:nvSpPr>
      <xdr:spPr>
        <a:xfrm>
          <a:off x="3746500" y="131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78326</xdr:rowOff>
    </xdr:from>
    <xdr:ext cx="469744" cy="259045"/>
    <xdr:sp macro="" textlink="">
      <xdr:nvSpPr>
        <xdr:cNvPr id="179" name="テキスト ボックス 178"/>
        <xdr:cNvSpPr txBox="1"/>
      </xdr:nvSpPr>
      <xdr:spPr>
        <a:xfrm>
          <a:off x="3562428" y="1293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113488</xdr:rowOff>
    </xdr:from>
    <xdr:to>
      <xdr:col>15</xdr:col>
      <xdr:colOff>50800</xdr:colOff>
      <xdr:row>77</xdr:row>
      <xdr:rowOff>163322</xdr:rowOff>
    </xdr:to>
    <xdr:cxnSp macro="">
      <xdr:nvCxnSpPr>
        <xdr:cNvPr id="180" name="直線コネクタ 179"/>
        <xdr:cNvCxnSpPr/>
      </xdr:nvCxnSpPr>
      <xdr:spPr>
        <a:xfrm flipV="1">
          <a:off x="2019300" y="13315138"/>
          <a:ext cx="8890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32665</xdr:rowOff>
    </xdr:from>
    <xdr:to>
      <xdr:col>15</xdr:col>
      <xdr:colOff>101600</xdr:colOff>
      <xdr:row>77</xdr:row>
      <xdr:rowOff>134265</xdr:rowOff>
    </xdr:to>
    <xdr:sp macro="" textlink="">
      <xdr:nvSpPr>
        <xdr:cNvPr id="181" name="フローチャート: 判断 180"/>
        <xdr:cNvSpPr/>
      </xdr:nvSpPr>
      <xdr:spPr>
        <a:xfrm>
          <a:off x="2857500" y="1323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150792</xdr:rowOff>
    </xdr:from>
    <xdr:ext cx="469744" cy="259045"/>
    <xdr:sp macro="" textlink="">
      <xdr:nvSpPr>
        <xdr:cNvPr id="182" name="テキスト ボックス 181"/>
        <xdr:cNvSpPr txBox="1"/>
      </xdr:nvSpPr>
      <xdr:spPr>
        <a:xfrm>
          <a:off x="2673428" y="130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163322</xdr:rowOff>
    </xdr:from>
    <xdr:to>
      <xdr:col>10</xdr:col>
      <xdr:colOff>114300</xdr:colOff>
      <xdr:row>78</xdr:row>
      <xdr:rowOff>14046</xdr:rowOff>
    </xdr:to>
    <xdr:cxnSp macro="">
      <xdr:nvCxnSpPr>
        <xdr:cNvPr id="183" name="直線コネクタ 182"/>
        <xdr:cNvCxnSpPr/>
      </xdr:nvCxnSpPr>
      <xdr:spPr>
        <a:xfrm flipV="1">
          <a:off x="1130300" y="13364972"/>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45086</xdr:rowOff>
    </xdr:from>
    <xdr:to>
      <xdr:col>10</xdr:col>
      <xdr:colOff>165100</xdr:colOff>
      <xdr:row>77</xdr:row>
      <xdr:rowOff>146686</xdr:rowOff>
    </xdr:to>
    <xdr:sp macro="" textlink="">
      <xdr:nvSpPr>
        <xdr:cNvPr id="184" name="フローチャート: 判断 183"/>
        <xdr:cNvSpPr/>
      </xdr:nvSpPr>
      <xdr:spPr>
        <a:xfrm>
          <a:off x="1968500" y="1324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163213</xdr:rowOff>
    </xdr:from>
    <xdr:ext cx="469744" cy="259045"/>
    <xdr:sp macro="" textlink="">
      <xdr:nvSpPr>
        <xdr:cNvPr id="185" name="テキスト ボックス 184"/>
        <xdr:cNvSpPr txBox="1"/>
      </xdr:nvSpPr>
      <xdr:spPr>
        <a:xfrm>
          <a:off x="1784428" y="1302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108026</xdr:rowOff>
    </xdr:from>
    <xdr:to>
      <xdr:col>6</xdr:col>
      <xdr:colOff>38100</xdr:colOff>
      <xdr:row>77</xdr:row>
      <xdr:rowOff>38176</xdr:rowOff>
    </xdr:to>
    <xdr:sp macro="" textlink="">
      <xdr:nvSpPr>
        <xdr:cNvPr id="186" name="フローチャート: 判断 185"/>
        <xdr:cNvSpPr/>
      </xdr:nvSpPr>
      <xdr:spPr>
        <a:xfrm>
          <a:off x="1079500" y="131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54703</xdr:rowOff>
    </xdr:from>
    <xdr:ext cx="469744" cy="259045"/>
    <xdr:sp macro="" textlink="">
      <xdr:nvSpPr>
        <xdr:cNvPr id="187" name="テキスト ボックス 186"/>
        <xdr:cNvSpPr txBox="1"/>
      </xdr:nvSpPr>
      <xdr:spPr>
        <a:xfrm>
          <a:off x="895428" y="1291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53467</xdr:rowOff>
    </xdr:from>
    <xdr:to>
      <xdr:col>24</xdr:col>
      <xdr:colOff>114300</xdr:colOff>
      <xdr:row>77</xdr:row>
      <xdr:rowOff>155067</xdr:rowOff>
    </xdr:to>
    <xdr:sp macro="" textlink="">
      <xdr:nvSpPr>
        <xdr:cNvPr id="193" name="楕円 192"/>
        <xdr:cNvSpPr/>
      </xdr:nvSpPr>
      <xdr:spPr>
        <a:xfrm>
          <a:off x="4584700" y="132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31894</xdr:rowOff>
    </xdr:from>
    <xdr:ext cx="469744" cy="259045"/>
    <xdr:sp macro="" textlink="">
      <xdr:nvSpPr>
        <xdr:cNvPr id="194" name="維持補修費該当値テキスト"/>
        <xdr:cNvSpPr txBox="1"/>
      </xdr:nvSpPr>
      <xdr:spPr>
        <a:xfrm>
          <a:off x="4686300" y="132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43714</xdr:rowOff>
    </xdr:from>
    <xdr:to>
      <xdr:col>20</xdr:col>
      <xdr:colOff>38100</xdr:colOff>
      <xdr:row>77</xdr:row>
      <xdr:rowOff>145314</xdr:rowOff>
    </xdr:to>
    <xdr:sp macro="" textlink="">
      <xdr:nvSpPr>
        <xdr:cNvPr id="195" name="楕円 194"/>
        <xdr:cNvSpPr/>
      </xdr:nvSpPr>
      <xdr:spPr>
        <a:xfrm>
          <a:off x="3746500" y="1324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136441</xdr:rowOff>
    </xdr:from>
    <xdr:ext cx="469744" cy="259045"/>
    <xdr:sp macro="" textlink="">
      <xdr:nvSpPr>
        <xdr:cNvPr id="196" name="テキスト ボックス 195"/>
        <xdr:cNvSpPr txBox="1"/>
      </xdr:nvSpPr>
      <xdr:spPr>
        <a:xfrm>
          <a:off x="3562428" y="1333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62688</xdr:rowOff>
    </xdr:from>
    <xdr:to>
      <xdr:col>15</xdr:col>
      <xdr:colOff>101600</xdr:colOff>
      <xdr:row>77</xdr:row>
      <xdr:rowOff>164288</xdr:rowOff>
    </xdr:to>
    <xdr:sp macro="" textlink="">
      <xdr:nvSpPr>
        <xdr:cNvPr id="197" name="楕円 196"/>
        <xdr:cNvSpPr/>
      </xdr:nvSpPr>
      <xdr:spPr>
        <a:xfrm>
          <a:off x="2857500" y="132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155415</xdr:rowOff>
    </xdr:from>
    <xdr:ext cx="469744" cy="259045"/>
    <xdr:sp macro="" textlink="">
      <xdr:nvSpPr>
        <xdr:cNvPr id="198" name="テキスト ボックス 197"/>
        <xdr:cNvSpPr txBox="1"/>
      </xdr:nvSpPr>
      <xdr:spPr>
        <a:xfrm>
          <a:off x="2673428" y="133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112522</xdr:rowOff>
    </xdr:from>
    <xdr:to>
      <xdr:col>10</xdr:col>
      <xdr:colOff>165100</xdr:colOff>
      <xdr:row>78</xdr:row>
      <xdr:rowOff>42672</xdr:rowOff>
    </xdr:to>
    <xdr:sp macro="" textlink="">
      <xdr:nvSpPr>
        <xdr:cNvPr id="199" name="楕円 198"/>
        <xdr:cNvSpPr/>
      </xdr:nvSpPr>
      <xdr:spPr>
        <a:xfrm>
          <a:off x="1968500" y="133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33799</xdr:rowOff>
    </xdr:from>
    <xdr:ext cx="469744" cy="259045"/>
    <xdr:sp macro="" textlink="">
      <xdr:nvSpPr>
        <xdr:cNvPr id="200" name="テキスト ボックス 199"/>
        <xdr:cNvSpPr txBox="1"/>
      </xdr:nvSpPr>
      <xdr:spPr>
        <a:xfrm>
          <a:off x="1784428" y="1340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134696</xdr:rowOff>
    </xdr:from>
    <xdr:to>
      <xdr:col>6</xdr:col>
      <xdr:colOff>38100</xdr:colOff>
      <xdr:row>78</xdr:row>
      <xdr:rowOff>64846</xdr:rowOff>
    </xdr:to>
    <xdr:sp macro="" textlink="">
      <xdr:nvSpPr>
        <xdr:cNvPr id="201" name="楕円 200"/>
        <xdr:cNvSpPr/>
      </xdr:nvSpPr>
      <xdr:spPr>
        <a:xfrm>
          <a:off x="1079500" y="133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55973</xdr:rowOff>
    </xdr:from>
    <xdr:ext cx="469744" cy="259045"/>
    <xdr:sp macro="" textlink="">
      <xdr:nvSpPr>
        <xdr:cNvPr id="202" name="テキスト ボックス 201"/>
        <xdr:cNvSpPr txBox="1"/>
      </xdr:nvSpPr>
      <xdr:spPr>
        <a:xfrm>
          <a:off x="895428" y="134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130530</xdr:rowOff>
    </xdr:from>
    <xdr:to>
      <xdr:col>24</xdr:col>
      <xdr:colOff>62865</xdr:colOff>
      <xdr:row>97</xdr:row>
      <xdr:rowOff>128232</xdr:rowOff>
    </xdr:to>
    <xdr:cxnSp macro="">
      <xdr:nvCxnSpPr>
        <xdr:cNvPr id="227" name="直線コネクタ 226"/>
        <xdr:cNvCxnSpPr/>
      </xdr:nvCxnSpPr>
      <xdr:spPr>
        <a:xfrm flipV="1">
          <a:off x="4633595" y="15389580"/>
          <a:ext cx="1270" cy="136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132059</xdr:rowOff>
    </xdr:from>
    <xdr:ext cx="534377" cy="259045"/>
    <xdr:sp macro="" textlink="">
      <xdr:nvSpPr>
        <xdr:cNvPr id="228" name="扶助費最小値テキスト"/>
        <xdr:cNvSpPr txBox="1"/>
      </xdr:nvSpPr>
      <xdr:spPr>
        <a:xfrm>
          <a:off x="4686300" y="167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128232</xdr:rowOff>
    </xdr:from>
    <xdr:to>
      <xdr:col>24</xdr:col>
      <xdr:colOff>152400</xdr:colOff>
      <xdr:row>97</xdr:row>
      <xdr:rowOff>128232</xdr:rowOff>
    </xdr:to>
    <xdr:cxnSp macro="">
      <xdr:nvCxnSpPr>
        <xdr:cNvPr id="229" name="直線コネクタ 228"/>
        <xdr:cNvCxnSpPr/>
      </xdr:nvCxnSpPr>
      <xdr:spPr>
        <a:xfrm>
          <a:off x="4546600" y="16758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77207</xdr:rowOff>
    </xdr:from>
    <xdr:ext cx="599010" cy="259045"/>
    <xdr:sp macro="" textlink="">
      <xdr:nvSpPr>
        <xdr:cNvPr id="230" name="扶助費最大値テキスト"/>
        <xdr:cNvSpPr txBox="1"/>
      </xdr:nvSpPr>
      <xdr:spPr>
        <a:xfrm>
          <a:off x="4686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130530</xdr:rowOff>
    </xdr:from>
    <xdr:to>
      <xdr:col>24</xdr:col>
      <xdr:colOff>152400</xdr:colOff>
      <xdr:row>89</xdr:row>
      <xdr:rowOff>130530</xdr:rowOff>
    </xdr:to>
    <xdr:cxnSp macro="">
      <xdr:nvCxnSpPr>
        <xdr:cNvPr id="231" name="直線コネクタ 230"/>
        <xdr:cNvCxnSpPr/>
      </xdr:nvCxnSpPr>
      <xdr:spPr>
        <a:xfrm>
          <a:off x="4546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134328</xdr:rowOff>
    </xdr:from>
    <xdr:to>
      <xdr:col>24</xdr:col>
      <xdr:colOff>63500</xdr:colOff>
      <xdr:row>96</xdr:row>
      <xdr:rowOff>140729</xdr:rowOff>
    </xdr:to>
    <xdr:cxnSp macro="">
      <xdr:nvCxnSpPr>
        <xdr:cNvPr id="232" name="直線コネクタ 231"/>
        <xdr:cNvCxnSpPr/>
      </xdr:nvCxnSpPr>
      <xdr:spPr>
        <a:xfrm>
          <a:off x="3797300" y="1659352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65752</xdr:rowOff>
    </xdr:from>
    <xdr:ext cx="534377" cy="259045"/>
    <xdr:sp macro="" textlink="">
      <xdr:nvSpPr>
        <xdr:cNvPr id="233" name="扶助費平均値テキスト"/>
        <xdr:cNvSpPr txBox="1"/>
      </xdr:nvSpPr>
      <xdr:spPr>
        <a:xfrm>
          <a:off x="4686300" y="1618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42875</xdr:rowOff>
    </xdr:from>
    <xdr:to>
      <xdr:col>24</xdr:col>
      <xdr:colOff>114300</xdr:colOff>
      <xdr:row>95</xdr:row>
      <xdr:rowOff>144475</xdr:rowOff>
    </xdr:to>
    <xdr:sp macro="" textlink="">
      <xdr:nvSpPr>
        <xdr:cNvPr id="234" name="フローチャート: 判断 233"/>
        <xdr:cNvSpPr/>
      </xdr:nvSpPr>
      <xdr:spPr>
        <a:xfrm>
          <a:off x="4584700" y="163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134328</xdr:rowOff>
    </xdr:from>
    <xdr:to>
      <xdr:col>19</xdr:col>
      <xdr:colOff>177800</xdr:colOff>
      <xdr:row>96</xdr:row>
      <xdr:rowOff>149301</xdr:rowOff>
    </xdr:to>
    <xdr:cxnSp macro="">
      <xdr:nvCxnSpPr>
        <xdr:cNvPr id="235" name="直線コネクタ 234"/>
        <xdr:cNvCxnSpPr/>
      </xdr:nvCxnSpPr>
      <xdr:spPr>
        <a:xfrm flipV="1">
          <a:off x="2908300" y="16593528"/>
          <a:ext cx="889000" cy="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46152</xdr:rowOff>
    </xdr:from>
    <xdr:to>
      <xdr:col>20</xdr:col>
      <xdr:colOff>38100</xdr:colOff>
      <xdr:row>95</xdr:row>
      <xdr:rowOff>147752</xdr:rowOff>
    </xdr:to>
    <xdr:sp macro="" textlink="">
      <xdr:nvSpPr>
        <xdr:cNvPr id="236" name="フローチャート: 判断 235"/>
        <xdr:cNvSpPr/>
      </xdr:nvSpPr>
      <xdr:spPr>
        <a:xfrm>
          <a:off x="37465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164279</xdr:rowOff>
    </xdr:from>
    <xdr:ext cx="534377" cy="259045"/>
    <xdr:sp macro="" textlink="">
      <xdr:nvSpPr>
        <xdr:cNvPr id="237" name="テキスト ボックス 236"/>
        <xdr:cNvSpPr txBox="1"/>
      </xdr:nvSpPr>
      <xdr:spPr>
        <a:xfrm>
          <a:off x="3530111" y="161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149301</xdr:rowOff>
    </xdr:from>
    <xdr:to>
      <xdr:col>15</xdr:col>
      <xdr:colOff>50800</xdr:colOff>
      <xdr:row>97</xdr:row>
      <xdr:rowOff>38545</xdr:rowOff>
    </xdr:to>
    <xdr:cxnSp macro="">
      <xdr:nvCxnSpPr>
        <xdr:cNvPr id="238" name="直線コネクタ 237"/>
        <xdr:cNvCxnSpPr/>
      </xdr:nvCxnSpPr>
      <xdr:spPr>
        <a:xfrm flipV="1">
          <a:off x="2019300" y="16608501"/>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54851</xdr:rowOff>
    </xdr:from>
    <xdr:to>
      <xdr:col>15</xdr:col>
      <xdr:colOff>101600</xdr:colOff>
      <xdr:row>95</xdr:row>
      <xdr:rowOff>156451</xdr:rowOff>
    </xdr:to>
    <xdr:sp macro="" textlink="">
      <xdr:nvSpPr>
        <xdr:cNvPr id="239" name="フローチャート: 判断 238"/>
        <xdr:cNvSpPr/>
      </xdr:nvSpPr>
      <xdr:spPr>
        <a:xfrm>
          <a:off x="2857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1528</xdr:rowOff>
    </xdr:from>
    <xdr:ext cx="534377" cy="259045"/>
    <xdr:sp macro="" textlink="">
      <xdr:nvSpPr>
        <xdr:cNvPr id="240" name="テキスト ボックス 239"/>
        <xdr:cNvSpPr txBox="1"/>
      </xdr:nvSpPr>
      <xdr:spPr>
        <a:xfrm>
          <a:off x="2641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38545</xdr:rowOff>
    </xdr:from>
    <xdr:to>
      <xdr:col>10</xdr:col>
      <xdr:colOff>114300</xdr:colOff>
      <xdr:row>97</xdr:row>
      <xdr:rowOff>110426</xdr:rowOff>
    </xdr:to>
    <xdr:cxnSp macro="">
      <xdr:nvCxnSpPr>
        <xdr:cNvPr id="241" name="直線コネクタ 240"/>
        <xdr:cNvCxnSpPr/>
      </xdr:nvCxnSpPr>
      <xdr:spPr>
        <a:xfrm flipV="1">
          <a:off x="1130300" y="16669195"/>
          <a:ext cx="889000" cy="7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117500</xdr:rowOff>
    </xdr:from>
    <xdr:to>
      <xdr:col>10</xdr:col>
      <xdr:colOff>165100</xdr:colOff>
      <xdr:row>96</xdr:row>
      <xdr:rowOff>47650</xdr:rowOff>
    </xdr:to>
    <xdr:sp macro="" textlink="">
      <xdr:nvSpPr>
        <xdr:cNvPr id="242" name="フローチャート: 判断 241"/>
        <xdr:cNvSpPr/>
      </xdr:nvSpPr>
      <xdr:spPr>
        <a:xfrm>
          <a:off x="1968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64177</xdr:rowOff>
    </xdr:from>
    <xdr:ext cx="534377" cy="259045"/>
    <xdr:sp macro="" textlink="">
      <xdr:nvSpPr>
        <xdr:cNvPr id="243" name="テキスト ボックス 242"/>
        <xdr:cNvSpPr txBox="1"/>
      </xdr:nvSpPr>
      <xdr:spPr>
        <a:xfrm>
          <a:off x="1752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12509</xdr:rowOff>
    </xdr:from>
    <xdr:to>
      <xdr:col>6</xdr:col>
      <xdr:colOff>38100</xdr:colOff>
      <xdr:row>96</xdr:row>
      <xdr:rowOff>114109</xdr:rowOff>
    </xdr:to>
    <xdr:sp macro="" textlink="">
      <xdr:nvSpPr>
        <xdr:cNvPr id="244" name="フローチャート: 判断 243"/>
        <xdr:cNvSpPr/>
      </xdr:nvSpPr>
      <xdr:spPr>
        <a:xfrm>
          <a:off x="1079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130636</xdr:rowOff>
    </xdr:from>
    <xdr:ext cx="534377" cy="259045"/>
    <xdr:sp macro="" textlink="">
      <xdr:nvSpPr>
        <xdr:cNvPr id="245" name="テキスト ボックス 244"/>
        <xdr:cNvSpPr txBox="1"/>
      </xdr:nvSpPr>
      <xdr:spPr>
        <a:xfrm>
          <a:off x="863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51" name="楕円 250"/>
        <xdr:cNvSpPr/>
      </xdr:nvSpPr>
      <xdr:spPr>
        <a:xfrm>
          <a:off x="4584700" y="165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68356</xdr:rowOff>
    </xdr:from>
    <xdr:ext cx="534377" cy="259045"/>
    <xdr:sp macro="" textlink="">
      <xdr:nvSpPr>
        <xdr:cNvPr id="252" name="扶助費該当値テキスト"/>
        <xdr:cNvSpPr txBox="1"/>
      </xdr:nvSpPr>
      <xdr:spPr>
        <a:xfrm>
          <a:off x="4686300" y="1652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83528</xdr:rowOff>
    </xdr:from>
    <xdr:to>
      <xdr:col>20</xdr:col>
      <xdr:colOff>38100</xdr:colOff>
      <xdr:row>97</xdr:row>
      <xdr:rowOff>13678</xdr:rowOff>
    </xdr:to>
    <xdr:sp macro="" textlink="">
      <xdr:nvSpPr>
        <xdr:cNvPr id="253" name="楕円 252"/>
        <xdr:cNvSpPr/>
      </xdr:nvSpPr>
      <xdr:spPr>
        <a:xfrm>
          <a:off x="3746500" y="165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4805</xdr:rowOff>
    </xdr:from>
    <xdr:ext cx="534377" cy="259045"/>
    <xdr:sp macro="" textlink="">
      <xdr:nvSpPr>
        <xdr:cNvPr id="254" name="テキスト ボックス 253"/>
        <xdr:cNvSpPr txBox="1"/>
      </xdr:nvSpPr>
      <xdr:spPr>
        <a:xfrm>
          <a:off x="3530111" y="1663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98501</xdr:rowOff>
    </xdr:from>
    <xdr:to>
      <xdr:col>15</xdr:col>
      <xdr:colOff>101600</xdr:colOff>
      <xdr:row>97</xdr:row>
      <xdr:rowOff>28651</xdr:rowOff>
    </xdr:to>
    <xdr:sp macro="" textlink="">
      <xdr:nvSpPr>
        <xdr:cNvPr id="255" name="楕円 254"/>
        <xdr:cNvSpPr/>
      </xdr:nvSpPr>
      <xdr:spPr>
        <a:xfrm>
          <a:off x="2857500" y="165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19778</xdr:rowOff>
    </xdr:from>
    <xdr:ext cx="534377" cy="259045"/>
    <xdr:sp macro="" textlink="">
      <xdr:nvSpPr>
        <xdr:cNvPr id="256" name="テキスト ボックス 255"/>
        <xdr:cNvSpPr txBox="1"/>
      </xdr:nvSpPr>
      <xdr:spPr>
        <a:xfrm>
          <a:off x="2641111" y="166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159195</xdr:rowOff>
    </xdr:from>
    <xdr:to>
      <xdr:col>10</xdr:col>
      <xdr:colOff>165100</xdr:colOff>
      <xdr:row>97</xdr:row>
      <xdr:rowOff>89345</xdr:rowOff>
    </xdr:to>
    <xdr:sp macro="" textlink="">
      <xdr:nvSpPr>
        <xdr:cNvPr id="257" name="楕円 256"/>
        <xdr:cNvSpPr/>
      </xdr:nvSpPr>
      <xdr:spPr>
        <a:xfrm>
          <a:off x="1968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80472</xdr:rowOff>
    </xdr:from>
    <xdr:ext cx="534377" cy="259045"/>
    <xdr:sp macro="" textlink="">
      <xdr:nvSpPr>
        <xdr:cNvPr id="258" name="テキスト ボックス 257"/>
        <xdr:cNvSpPr txBox="1"/>
      </xdr:nvSpPr>
      <xdr:spPr>
        <a:xfrm>
          <a:off x="1752111" y="167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59626</xdr:rowOff>
    </xdr:from>
    <xdr:to>
      <xdr:col>6</xdr:col>
      <xdr:colOff>38100</xdr:colOff>
      <xdr:row>97</xdr:row>
      <xdr:rowOff>161226</xdr:rowOff>
    </xdr:to>
    <xdr:sp macro="" textlink="">
      <xdr:nvSpPr>
        <xdr:cNvPr id="259" name="楕円 258"/>
        <xdr:cNvSpPr/>
      </xdr:nvSpPr>
      <xdr:spPr>
        <a:xfrm>
          <a:off x="1079500" y="1669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152353</xdr:rowOff>
    </xdr:from>
    <xdr:ext cx="534377" cy="259045"/>
    <xdr:sp macro="" textlink="">
      <xdr:nvSpPr>
        <xdr:cNvPr id="260" name="テキスト ボックス 259"/>
        <xdr:cNvSpPr txBox="1"/>
      </xdr:nvSpPr>
      <xdr:spPr>
        <a:xfrm>
          <a:off x="863111" y="167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142236</xdr:rowOff>
    </xdr:from>
    <xdr:to>
      <xdr:col>54</xdr:col>
      <xdr:colOff>189865</xdr:colOff>
      <xdr:row>38</xdr:row>
      <xdr:rowOff>141856</xdr:rowOff>
    </xdr:to>
    <xdr:cxnSp macro="">
      <xdr:nvCxnSpPr>
        <xdr:cNvPr id="286" name="直線コネクタ 285"/>
        <xdr:cNvCxnSpPr/>
      </xdr:nvCxnSpPr>
      <xdr:spPr>
        <a:xfrm flipV="1">
          <a:off x="10475595" y="5285736"/>
          <a:ext cx="1270" cy="137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145683</xdr:rowOff>
    </xdr:from>
    <xdr:ext cx="534377" cy="259045"/>
    <xdr:sp macro="" textlink="">
      <xdr:nvSpPr>
        <xdr:cNvPr id="287" name="補助費等最小値テキスト"/>
        <xdr:cNvSpPr txBox="1"/>
      </xdr:nvSpPr>
      <xdr:spPr>
        <a:xfrm>
          <a:off x="10528300" y="666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141856</xdr:rowOff>
    </xdr:from>
    <xdr:to>
      <xdr:col>55</xdr:col>
      <xdr:colOff>88900</xdr:colOff>
      <xdr:row>38</xdr:row>
      <xdr:rowOff>141856</xdr:rowOff>
    </xdr:to>
    <xdr:cxnSp macro="">
      <xdr:nvCxnSpPr>
        <xdr:cNvPr id="288" name="直線コネクタ 287"/>
        <xdr:cNvCxnSpPr/>
      </xdr:nvCxnSpPr>
      <xdr:spPr>
        <a:xfrm>
          <a:off x="10388600" y="665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88913</xdr:rowOff>
    </xdr:from>
    <xdr:ext cx="599010" cy="259045"/>
    <xdr:sp macro="" textlink="">
      <xdr:nvSpPr>
        <xdr:cNvPr id="289" name="補助費等最大値テキスト"/>
        <xdr:cNvSpPr txBox="1"/>
      </xdr:nvSpPr>
      <xdr:spPr>
        <a:xfrm>
          <a:off x="10528300" y="506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142236</xdr:rowOff>
    </xdr:from>
    <xdr:to>
      <xdr:col>55</xdr:col>
      <xdr:colOff>88900</xdr:colOff>
      <xdr:row>30</xdr:row>
      <xdr:rowOff>142236</xdr:rowOff>
    </xdr:to>
    <xdr:cxnSp macro="">
      <xdr:nvCxnSpPr>
        <xdr:cNvPr id="290" name="直線コネクタ 289"/>
        <xdr:cNvCxnSpPr/>
      </xdr:nvCxnSpPr>
      <xdr:spPr>
        <a:xfrm>
          <a:off x="10388600" y="528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11401</xdr:rowOff>
    </xdr:from>
    <xdr:to>
      <xdr:col>55</xdr:col>
      <xdr:colOff>0</xdr:colOff>
      <xdr:row>35</xdr:row>
      <xdr:rowOff>39791</xdr:rowOff>
    </xdr:to>
    <xdr:cxnSp macro="">
      <xdr:nvCxnSpPr>
        <xdr:cNvPr id="291" name="直線コネクタ 290"/>
        <xdr:cNvCxnSpPr/>
      </xdr:nvCxnSpPr>
      <xdr:spPr>
        <a:xfrm>
          <a:off x="9639300" y="6012151"/>
          <a:ext cx="838200" cy="2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48342</xdr:rowOff>
    </xdr:from>
    <xdr:ext cx="534377" cy="259045"/>
    <xdr:sp macro="" textlink="">
      <xdr:nvSpPr>
        <xdr:cNvPr id="292" name="補助費等平均値テキスト"/>
        <xdr:cNvSpPr txBox="1"/>
      </xdr:nvSpPr>
      <xdr:spPr>
        <a:xfrm>
          <a:off x="10528300" y="6220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69915</xdr:rowOff>
    </xdr:from>
    <xdr:to>
      <xdr:col>55</xdr:col>
      <xdr:colOff>50800</xdr:colOff>
      <xdr:row>37</xdr:row>
      <xdr:rowOff>65</xdr:rowOff>
    </xdr:to>
    <xdr:sp macro="" textlink="">
      <xdr:nvSpPr>
        <xdr:cNvPr id="293" name="フローチャート: 判断 292"/>
        <xdr:cNvSpPr/>
      </xdr:nvSpPr>
      <xdr:spPr>
        <a:xfrm>
          <a:off x="104267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1103</xdr:rowOff>
    </xdr:from>
    <xdr:to>
      <xdr:col>50</xdr:col>
      <xdr:colOff>114300</xdr:colOff>
      <xdr:row>35</xdr:row>
      <xdr:rowOff>11401</xdr:rowOff>
    </xdr:to>
    <xdr:cxnSp macro="">
      <xdr:nvCxnSpPr>
        <xdr:cNvPr id="294" name="直線コネクタ 293"/>
        <xdr:cNvCxnSpPr/>
      </xdr:nvCxnSpPr>
      <xdr:spPr>
        <a:xfrm>
          <a:off x="8750300" y="6001853"/>
          <a:ext cx="889000" cy="1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84600</xdr:rowOff>
    </xdr:from>
    <xdr:to>
      <xdr:col>50</xdr:col>
      <xdr:colOff>165100</xdr:colOff>
      <xdr:row>37</xdr:row>
      <xdr:rowOff>14750</xdr:rowOff>
    </xdr:to>
    <xdr:sp macro="" textlink="">
      <xdr:nvSpPr>
        <xdr:cNvPr id="295" name="フローチャート: 判断 294"/>
        <xdr:cNvSpPr/>
      </xdr:nvSpPr>
      <xdr:spPr>
        <a:xfrm>
          <a:off x="9588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5877</xdr:rowOff>
    </xdr:from>
    <xdr:ext cx="534377" cy="259045"/>
    <xdr:sp macro="" textlink="">
      <xdr:nvSpPr>
        <xdr:cNvPr id="296" name="テキスト ボックス 295"/>
        <xdr:cNvSpPr txBox="1"/>
      </xdr:nvSpPr>
      <xdr:spPr>
        <a:xfrm>
          <a:off x="9372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1103</xdr:rowOff>
    </xdr:from>
    <xdr:to>
      <xdr:col>45</xdr:col>
      <xdr:colOff>177800</xdr:colOff>
      <xdr:row>35</xdr:row>
      <xdr:rowOff>153024</xdr:rowOff>
    </xdr:to>
    <xdr:cxnSp macro="">
      <xdr:nvCxnSpPr>
        <xdr:cNvPr id="297" name="直線コネクタ 296"/>
        <xdr:cNvCxnSpPr/>
      </xdr:nvCxnSpPr>
      <xdr:spPr>
        <a:xfrm flipV="1">
          <a:off x="7861300" y="6001853"/>
          <a:ext cx="889000" cy="15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87213</xdr:rowOff>
    </xdr:from>
    <xdr:to>
      <xdr:col>46</xdr:col>
      <xdr:colOff>38100</xdr:colOff>
      <xdr:row>37</xdr:row>
      <xdr:rowOff>17363</xdr:rowOff>
    </xdr:to>
    <xdr:sp macro="" textlink="">
      <xdr:nvSpPr>
        <xdr:cNvPr id="298" name="フローチャート: 判断 297"/>
        <xdr:cNvSpPr/>
      </xdr:nvSpPr>
      <xdr:spPr>
        <a:xfrm>
          <a:off x="8699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8490</xdr:rowOff>
    </xdr:from>
    <xdr:ext cx="534377" cy="259045"/>
    <xdr:sp macro="" textlink="">
      <xdr:nvSpPr>
        <xdr:cNvPr id="299" name="テキスト ボックス 298"/>
        <xdr:cNvSpPr txBox="1"/>
      </xdr:nvSpPr>
      <xdr:spPr>
        <a:xfrm>
          <a:off x="8483111" y="63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148039</xdr:rowOff>
    </xdr:from>
    <xdr:to>
      <xdr:col>41</xdr:col>
      <xdr:colOff>50800</xdr:colOff>
      <xdr:row>35</xdr:row>
      <xdr:rowOff>153024</xdr:rowOff>
    </xdr:to>
    <xdr:cxnSp macro="">
      <xdr:nvCxnSpPr>
        <xdr:cNvPr id="300" name="直線コネクタ 299"/>
        <xdr:cNvCxnSpPr/>
      </xdr:nvCxnSpPr>
      <xdr:spPr>
        <a:xfrm>
          <a:off x="6972300" y="6148789"/>
          <a:ext cx="889000" cy="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85014</xdr:rowOff>
    </xdr:from>
    <xdr:to>
      <xdr:col>41</xdr:col>
      <xdr:colOff>101600</xdr:colOff>
      <xdr:row>37</xdr:row>
      <xdr:rowOff>15164</xdr:rowOff>
    </xdr:to>
    <xdr:sp macro="" textlink="">
      <xdr:nvSpPr>
        <xdr:cNvPr id="301" name="フローチャート: 判断 300"/>
        <xdr:cNvSpPr/>
      </xdr:nvSpPr>
      <xdr:spPr>
        <a:xfrm>
          <a:off x="7810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6291</xdr:rowOff>
    </xdr:from>
    <xdr:ext cx="534377" cy="259045"/>
    <xdr:sp macro="" textlink="">
      <xdr:nvSpPr>
        <xdr:cNvPr id="302" name="テキスト ボックス 301"/>
        <xdr:cNvSpPr txBox="1"/>
      </xdr:nvSpPr>
      <xdr:spPr>
        <a:xfrm>
          <a:off x="7594111"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27733</xdr:rowOff>
    </xdr:from>
    <xdr:to>
      <xdr:col>36</xdr:col>
      <xdr:colOff>165100</xdr:colOff>
      <xdr:row>36</xdr:row>
      <xdr:rowOff>129333</xdr:rowOff>
    </xdr:to>
    <xdr:sp macro="" textlink="">
      <xdr:nvSpPr>
        <xdr:cNvPr id="303" name="フローチャート: 判断 302"/>
        <xdr:cNvSpPr/>
      </xdr:nvSpPr>
      <xdr:spPr>
        <a:xfrm>
          <a:off x="6921500" y="619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120460</xdr:rowOff>
    </xdr:from>
    <xdr:ext cx="534377" cy="259045"/>
    <xdr:sp macro="" textlink="">
      <xdr:nvSpPr>
        <xdr:cNvPr id="304" name="テキスト ボックス 303"/>
        <xdr:cNvSpPr txBox="1"/>
      </xdr:nvSpPr>
      <xdr:spPr>
        <a:xfrm>
          <a:off x="6705111" y="629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160441</xdr:rowOff>
    </xdr:from>
    <xdr:to>
      <xdr:col>55</xdr:col>
      <xdr:colOff>50800</xdr:colOff>
      <xdr:row>35</xdr:row>
      <xdr:rowOff>90591</xdr:rowOff>
    </xdr:to>
    <xdr:sp macro="" textlink="">
      <xdr:nvSpPr>
        <xdr:cNvPr id="310" name="楕円 309"/>
        <xdr:cNvSpPr/>
      </xdr:nvSpPr>
      <xdr:spPr>
        <a:xfrm>
          <a:off x="10426700" y="59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11868</xdr:rowOff>
    </xdr:from>
    <xdr:ext cx="534377" cy="259045"/>
    <xdr:sp macro="" textlink="">
      <xdr:nvSpPr>
        <xdr:cNvPr id="311" name="補助費等該当値テキスト"/>
        <xdr:cNvSpPr txBox="1"/>
      </xdr:nvSpPr>
      <xdr:spPr>
        <a:xfrm>
          <a:off x="10528300" y="584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132051</xdr:rowOff>
    </xdr:from>
    <xdr:to>
      <xdr:col>50</xdr:col>
      <xdr:colOff>165100</xdr:colOff>
      <xdr:row>35</xdr:row>
      <xdr:rowOff>62201</xdr:rowOff>
    </xdr:to>
    <xdr:sp macro="" textlink="">
      <xdr:nvSpPr>
        <xdr:cNvPr id="312" name="楕円 311"/>
        <xdr:cNvSpPr/>
      </xdr:nvSpPr>
      <xdr:spPr>
        <a:xfrm>
          <a:off x="9588500" y="596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78728</xdr:rowOff>
    </xdr:from>
    <xdr:ext cx="534377" cy="259045"/>
    <xdr:sp macro="" textlink="">
      <xdr:nvSpPr>
        <xdr:cNvPr id="313" name="テキスト ボックス 312"/>
        <xdr:cNvSpPr txBox="1"/>
      </xdr:nvSpPr>
      <xdr:spPr>
        <a:xfrm>
          <a:off x="9372111" y="573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121753</xdr:rowOff>
    </xdr:from>
    <xdr:to>
      <xdr:col>46</xdr:col>
      <xdr:colOff>38100</xdr:colOff>
      <xdr:row>35</xdr:row>
      <xdr:rowOff>51903</xdr:rowOff>
    </xdr:to>
    <xdr:sp macro="" textlink="">
      <xdr:nvSpPr>
        <xdr:cNvPr id="314" name="楕円 313"/>
        <xdr:cNvSpPr/>
      </xdr:nvSpPr>
      <xdr:spPr>
        <a:xfrm>
          <a:off x="8699500" y="59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68430</xdr:rowOff>
    </xdr:from>
    <xdr:ext cx="534377" cy="259045"/>
    <xdr:sp macro="" textlink="">
      <xdr:nvSpPr>
        <xdr:cNvPr id="315" name="テキスト ボックス 314"/>
        <xdr:cNvSpPr txBox="1"/>
      </xdr:nvSpPr>
      <xdr:spPr>
        <a:xfrm>
          <a:off x="8483111" y="57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102224</xdr:rowOff>
    </xdr:from>
    <xdr:to>
      <xdr:col>41</xdr:col>
      <xdr:colOff>101600</xdr:colOff>
      <xdr:row>36</xdr:row>
      <xdr:rowOff>32374</xdr:rowOff>
    </xdr:to>
    <xdr:sp macro="" textlink="">
      <xdr:nvSpPr>
        <xdr:cNvPr id="316" name="楕円 315"/>
        <xdr:cNvSpPr/>
      </xdr:nvSpPr>
      <xdr:spPr>
        <a:xfrm>
          <a:off x="7810500" y="610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48901</xdr:rowOff>
    </xdr:from>
    <xdr:ext cx="534377" cy="259045"/>
    <xdr:sp macro="" textlink="">
      <xdr:nvSpPr>
        <xdr:cNvPr id="317" name="テキスト ボックス 316"/>
        <xdr:cNvSpPr txBox="1"/>
      </xdr:nvSpPr>
      <xdr:spPr>
        <a:xfrm>
          <a:off x="7594111" y="587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97239</xdr:rowOff>
    </xdr:from>
    <xdr:to>
      <xdr:col>36</xdr:col>
      <xdr:colOff>165100</xdr:colOff>
      <xdr:row>36</xdr:row>
      <xdr:rowOff>27389</xdr:rowOff>
    </xdr:to>
    <xdr:sp macro="" textlink="">
      <xdr:nvSpPr>
        <xdr:cNvPr id="318" name="楕円 317"/>
        <xdr:cNvSpPr/>
      </xdr:nvSpPr>
      <xdr:spPr>
        <a:xfrm>
          <a:off x="6921500" y="609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43916</xdr:rowOff>
    </xdr:from>
    <xdr:ext cx="534377" cy="259045"/>
    <xdr:sp macro="" textlink="">
      <xdr:nvSpPr>
        <xdr:cNvPr id="319" name="テキスト ボックス 318"/>
        <xdr:cNvSpPr txBox="1"/>
      </xdr:nvSpPr>
      <xdr:spPr>
        <a:xfrm>
          <a:off x="6705111" y="587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156569</xdr:rowOff>
    </xdr:from>
    <xdr:to>
      <xdr:col>54</xdr:col>
      <xdr:colOff>189865</xdr:colOff>
      <xdr:row>58</xdr:row>
      <xdr:rowOff>104916</xdr:rowOff>
    </xdr:to>
    <xdr:cxnSp macro="">
      <xdr:nvCxnSpPr>
        <xdr:cNvPr id="341" name="直線コネクタ 340"/>
        <xdr:cNvCxnSpPr/>
      </xdr:nvCxnSpPr>
      <xdr:spPr>
        <a:xfrm flipV="1">
          <a:off x="10475595" y="8900519"/>
          <a:ext cx="1270" cy="1148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108743</xdr:rowOff>
    </xdr:from>
    <xdr:ext cx="534377" cy="259045"/>
    <xdr:sp macro="" textlink="">
      <xdr:nvSpPr>
        <xdr:cNvPr id="342" name="普通建設事業費最小値テキスト"/>
        <xdr:cNvSpPr txBox="1"/>
      </xdr:nvSpPr>
      <xdr:spPr>
        <a:xfrm>
          <a:off x="10528300" y="100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104916</xdr:rowOff>
    </xdr:from>
    <xdr:to>
      <xdr:col>55</xdr:col>
      <xdr:colOff>88900</xdr:colOff>
      <xdr:row>58</xdr:row>
      <xdr:rowOff>104916</xdr:rowOff>
    </xdr:to>
    <xdr:cxnSp macro="">
      <xdr:nvCxnSpPr>
        <xdr:cNvPr id="343" name="直線コネクタ 342"/>
        <xdr:cNvCxnSpPr/>
      </xdr:nvCxnSpPr>
      <xdr:spPr>
        <a:xfrm>
          <a:off x="10388600" y="1004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103246</xdr:rowOff>
    </xdr:from>
    <xdr:ext cx="599010" cy="259045"/>
    <xdr:sp macro="" textlink="">
      <xdr:nvSpPr>
        <xdr:cNvPr id="344" name="普通建設事業費最大値テキスト"/>
        <xdr:cNvSpPr txBox="1"/>
      </xdr:nvSpPr>
      <xdr:spPr>
        <a:xfrm>
          <a:off x="10528300" y="867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156569</xdr:rowOff>
    </xdr:from>
    <xdr:to>
      <xdr:col>55</xdr:col>
      <xdr:colOff>88900</xdr:colOff>
      <xdr:row>51</xdr:row>
      <xdr:rowOff>156569</xdr:rowOff>
    </xdr:to>
    <xdr:cxnSp macro="">
      <xdr:nvCxnSpPr>
        <xdr:cNvPr id="345" name="直線コネクタ 344"/>
        <xdr:cNvCxnSpPr/>
      </xdr:nvCxnSpPr>
      <xdr:spPr>
        <a:xfrm>
          <a:off x="10388600" y="8900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109269</xdr:rowOff>
    </xdr:from>
    <xdr:to>
      <xdr:col>55</xdr:col>
      <xdr:colOff>0</xdr:colOff>
      <xdr:row>57</xdr:row>
      <xdr:rowOff>136330</xdr:rowOff>
    </xdr:to>
    <xdr:cxnSp macro="">
      <xdr:nvCxnSpPr>
        <xdr:cNvPr id="346" name="直線コネクタ 345"/>
        <xdr:cNvCxnSpPr/>
      </xdr:nvCxnSpPr>
      <xdr:spPr>
        <a:xfrm>
          <a:off x="9639300" y="9881919"/>
          <a:ext cx="838200" cy="2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113769</xdr:rowOff>
    </xdr:from>
    <xdr:ext cx="534377" cy="259045"/>
    <xdr:sp macro="" textlink="">
      <xdr:nvSpPr>
        <xdr:cNvPr id="347" name="普通建設事業費平均値テキスト"/>
        <xdr:cNvSpPr txBox="1"/>
      </xdr:nvSpPr>
      <xdr:spPr>
        <a:xfrm>
          <a:off x="10528300" y="9886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135342</xdr:rowOff>
    </xdr:from>
    <xdr:to>
      <xdr:col>55</xdr:col>
      <xdr:colOff>50800</xdr:colOff>
      <xdr:row>58</xdr:row>
      <xdr:rowOff>65492</xdr:rowOff>
    </xdr:to>
    <xdr:sp macro="" textlink="">
      <xdr:nvSpPr>
        <xdr:cNvPr id="348" name="フローチャート: 判断 347"/>
        <xdr:cNvSpPr/>
      </xdr:nvSpPr>
      <xdr:spPr>
        <a:xfrm>
          <a:off x="10426700" y="99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95123</xdr:rowOff>
    </xdr:from>
    <xdr:to>
      <xdr:col>50</xdr:col>
      <xdr:colOff>114300</xdr:colOff>
      <xdr:row>57</xdr:row>
      <xdr:rowOff>109269</xdr:rowOff>
    </xdr:to>
    <xdr:cxnSp macro="">
      <xdr:nvCxnSpPr>
        <xdr:cNvPr id="349" name="直線コネクタ 348"/>
        <xdr:cNvCxnSpPr/>
      </xdr:nvCxnSpPr>
      <xdr:spPr>
        <a:xfrm>
          <a:off x="8750300" y="9867773"/>
          <a:ext cx="889000" cy="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136654</xdr:rowOff>
    </xdr:from>
    <xdr:to>
      <xdr:col>50</xdr:col>
      <xdr:colOff>165100</xdr:colOff>
      <xdr:row>58</xdr:row>
      <xdr:rowOff>66804</xdr:rowOff>
    </xdr:to>
    <xdr:sp macro="" textlink="">
      <xdr:nvSpPr>
        <xdr:cNvPr id="350" name="フローチャート: 判断 349"/>
        <xdr:cNvSpPr/>
      </xdr:nvSpPr>
      <xdr:spPr>
        <a:xfrm>
          <a:off x="9588500" y="99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57931</xdr:rowOff>
    </xdr:from>
    <xdr:ext cx="534377" cy="259045"/>
    <xdr:sp macro="" textlink="">
      <xdr:nvSpPr>
        <xdr:cNvPr id="351" name="テキスト ボックス 350"/>
        <xdr:cNvSpPr txBox="1"/>
      </xdr:nvSpPr>
      <xdr:spPr>
        <a:xfrm>
          <a:off x="9372111" y="1000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95123</xdr:rowOff>
    </xdr:from>
    <xdr:to>
      <xdr:col>45</xdr:col>
      <xdr:colOff>177800</xdr:colOff>
      <xdr:row>58</xdr:row>
      <xdr:rowOff>37228</xdr:rowOff>
    </xdr:to>
    <xdr:cxnSp macro="">
      <xdr:nvCxnSpPr>
        <xdr:cNvPr id="352" name="直線コネクタ 351"/>
        <xdr:cNvCxnSpPr/>
      </xdr:nvCxnSpPr>
      <xdr:spPr>
        <a:xfrm flipV="1">
          <a:off x="7861300" y="9867773"/>
          <a:ext cx="889000" cy="11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129373</xdr:rowOff>
    </xdr:from>
    <xdr:to>
      <xdr:col>46</xdr:col>
      <xdr:colOff>38100</xdr:colOff>
      <xdr:row>58</xdr:row>
      <xdr:rowOff>59523</xdr:rowOff>
    </xdr:to>
    <xdr:sp macro="" textlink="">
      <xdr:nvSpPr>
        <xdr:cNvPr id="353" name="フローチャート: 判断 352"/>
        <xdr:cNvSpPr/>
      </xdr:nvSpPr>
      <xdr:spPr>
        <a:xfrm>
          <a:off x="8699500" y="9902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50650</xdr:rowOff>
    </xdr:from>
    <xdr:ext cx="534377" cy="259045"/>
    <xdr:sp macro="" textlink="">
      <xdr:nvSpPr>
        <xdr:cNvPr id="354" name="テキスト ボックス 353"/>
        <xdr:cNvSpPr txBox="1"/>
      </xdr:nvSpPr>
      <xdr:spPr>
        <a:xfrm>
          <a:off x="8483111" y="9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37228</xdr:rowOff>
    </xdr:from>
    <xdr:to>
      <xdr:col>41</xdr:col>
      <xdr:colOff>50800</xdr:colOff>
      <xdr:row>58</xdr:row>
      <xdr:rowOff>58903</xdr:rowOff>
    </xdr:to>
    <xdr:cxnSp macro="">
      <xdr:nvCxnSpPr>
        <xdr:cNvPr id="355" name="直線コネクタ 354"/>
        <xdr:cNvCxnSpPr/>
      </xdr:nvCxnSpPr>
      <xdr:spPr>
        <a:xfrm flipV="1">
          <a:off x="6972300" y="9981328"/>
          <a:ext cx="889000" cy="2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136387</xdr:rowOff>
    </xdr:from>
    <xdr:to>
      <xdr:col>41</xdr:col>
      <xdr:colOff>101600</xdr:colOff>
      <xdr:row>58</xdr:row>
      <xdr:rowOff>66537</xdr:rowOff>
    </xdr:to>
    <xdr:sp macro="" textlink="">
      <xdr:nvSpPr>
        <xdr:cNvPr id="356" name="フローチャート: 判断 355"/>
        <xdr:cNvSpPr/>
      </xdr:nvSpPr>
      <xdr:spPr>
        <a:xfrm>
          <a:off x="7810500" y="990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83064</xdr:rowOff>
    </xdr:from>
    <xdr:ext cx="534377" cy="259045"/>
    <xdr:sp macro="" textlink="">
      <xdr:nvSpPr>
        <xdr:cNvPr id="357" name="テキスト ボックス 356"/>
        <xdr:cNvSpPr txBox="1"/>
      </xdr:nvSpPr>
      <xdr:spPr>
        <a:xfrm>
          <a:off x="7594111" y="9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109501</xdr:rowOff>
    </xdr:from>
    <xdr:to>
      <xdr:col>36</xdr:col>
      <xdr:colOff>165100</xdr:colOff>
      <xdr:row>58</xdr:row>
      <xdr:rowOff>39651</xdr:rowOff>
    </xdr:to>
    <xdr:sp macro="" textlink="">
      <xdr:nvSpPr>
        <xdr:cNvPr id="358" name="フローチャート: 判断 357"/>
        <xdr:cNvSpPr/>
      </xdr:nvSpPr>
      <xdr:spPr>
        <a:xfrm>
          <a:off x="6921500" y="98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56178</xdr:rowOff>
    </xdr:from>
    <xdr:ext cx="534377" cy="259045"/>
    <xdr:sp macro="" textlink="">
      <xdr:nvSpPr>
        <xdr:cNvPr id="359" name="テキスト ボックス 358"/>
        <xdr:cNvSpPr txBox="1"/>
      </xdr:nvSpPr>
      <xdr:spPr>
        <a:xfrm>
          <a:off x="6705111" y="965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85530</xdr:rowOff>
    </xdr:from>
    <xdr:to>
      <xdr:col>55</xdr:col>
      <xdr:colOff>50800</xdr:colOff>
      <xdr:row>58</xdr:row>
      <xdr:rowOff>15680</xdr:rowOff>
    </xdr:to>
    <xdr:sp macro="" textlink="">
      <xdr:nvSpPr>
        <xdr:cNvPr id="365" name="楕円 364"/>
        <xdr:cNvSpPr/>
      </xdr:nvSpPr>
      <xdr:spPr>
        <a:xfrm>
          <a:off x="10426700" y="98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108407</xdr:rowOff>
    </xdr:from>
    <xdr:ext cx="534377" cy="259045"/>
    <xdr:sp macro="" textlink="">
      <xdr:nvSpPr>
        <xdr:cNvPr id="366" name="普通建設事業費該当値テキスト"/>
        <xdr:cNvSpPr txBox="1"/>
      </xdr:nvSpPr>
      <xdr:spPr>
        <a:xfrm>
          <a:off x="10528300" y="9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58469</xdr:rowOff>
    </xdr:from>
    <xdr:to>
      <xdr:col>50</xdr:col>
      <xdr:colOff>165100</xdr:colOff>
      <xdr:row>57</xdr:row>
      <xdr:rowOff>160069</xdr:rowOff>
    </xdr:to>
    <xdr:sp macro="" textlink="">
      <xdr:nvSpPr>
        <xdr:cNvPr id="367" name="楕円 366"/>
        <xdr:cNvSpPr/>
      </xdr:nvSpPr>
      <xdr:spPr>
        <a:xfrm>
          <a:off x="9588500" y="98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5146</xdr:rowOff>
    </xdr:from>
    <xdr:ext cx="534377" cy="259045"/>
    <xdr:sp macro="" textlink="">
      <xdr:nvSpPr>
        <xdr:cNvPr id="368" name="テキスト ボックス 367"/>
        <xdr:cNvSpPr txBox="1"/>
      </xdr:nvSpPr>
      <xdr:spPr>
        <a:xfrm>
          <a:off x="9372111" y="960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44323</xdr:rowOff>
    </xdr:from>
    <xdr:to>
      <xdr:col>46</xdr:col>
      <xdr:colOff>38100</xdr:colOff>
      <xdr:row>57</xdr:row>
      <xdr:rowOff>145923</xdr:rowOff>
    </xdr:to>
    <xdr:sp macro="" textlink="">
      <xdr:nvSpPr>
        <xdr:cNvPr id="369" name="楕円 368"/>
        <xdr:cNvSpPr/>
      </xdr:nvSpPr>
      <xdr:spPr>
        <a:xfrm>
          <a:off x="8699500" y="981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162450</xdr:rowOff>
    </xdr:from>
    <xdr:ext cx="534377" cy="259045"/>
    <xdr:sp macro="" textlink="">
      <xdr:nvSpPr>
        <xdr:cNvPr id="370" name="テキスト ボックス 369"/>
        <xdr:cNvSpPr txBox="1"/>
      </xdr:nvSpPr>
      <xdr:spPr>
        <a:xfrm>
          <a:off x="8483111" y="959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157878</xdr:rowOff>
    </xdr:from>
    <xdr:to>
      <xdr:col>41</xdr:col>
      <xdr:colOff>101600</xdr:colOff>
      <xdr:row>58</xdr:row>
      <xdr:rowOff>88028</xdr:rowOff>
    </xdr:to>
    <xdr:sp macro="" textlink="">
      <xdr:nvSpPr>
        <xdr:cNvPr id="371" name="楕円 370"/>
        <xdr:cNvSpPr/>
      </xdr:nvSpPr>
      <xdr:spPr>
        <a:xfrm>
          <a:off x="7810500" y="993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79155</xdr:rowOff>
    </xdr:from>
    <xdr:ext cx="534377" cy="259045"/>
    <xdr:sp macro="" textlink="">
      <xdr:nvSpPr>
        <xdr:cNvPr id="372" name="テキスト ボックス 371"/>
        <xdr:cNvSpPr txBox="1"/>
      </xdr:nvSpPr>
      <xdr:spPr>
        <a:xfrm>
          <a:off x="7594111" y="1002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8103</xdr:rowOff>
    </xdr:from>
    <xdr:to>
      <xdr:col>36</xdr:col>
      <xdr:colOff>165100</xdr:colOff>
      <xdr:row>58</xdr:row>
      <xdr:rowOff>109703</xdr:rowOff>
    </xdr:to>
    <xdr:sp macro="" textlink="">
      <xdr:nvSpPr>
        <xdr:cNvPr id="373" name="楕円 372"/>
        <xdr:cNvSpPr/>
      </xdr:nvSpPr>
      <xdr:spPr>
        <a:xfrm>
          <a:off x="6921500" y="99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100830</xdr:rowOff>
    </xdr:from>
    <xdr:ext cx="534377" cy="259045"/>
    <xdr:sp macro="" textlink="">
      <xdr:nvSpPr>
        <xdr:cNvPr id="374" name="テキスト ボックス 373"/>
        <xdr:cNvSpPr txBox="1"/>
      </xdr:nvSpPr>
      <xdr:spPr>
        <a:xfrm>
          <a:off x="6705111" y="1004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166195</xdr:rowOff>
    </xdr:from>
    <xdr:to>
      <xdr:col>54</xdr:col>
      <xdr:colOff>189865</xdr:colOff>
      <xdr:row>79</xdr:row>
      <xdr:rowOff>98879</xdr:rowOff>
    </xdr:to>
    <xdr:cxnSp macro="">
      <xdr:nvCxnSpPr>
        <xdr:cNvPr id="400" name="直線コネクタ 399"/>
        <xdr:cNvCxnSpPr/>
      </xdr:nvCxnSpPr>
      <xdr:spPr>
        <a:xfrm flipV="1">
          <a:off x="10475595" y="12167695"/>
          <a:ext cx="1270" cy="147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107273</xdr:rowOff>
    </xdr:from>
    <xdr:ext cx="249299" cy="259045"/>
    <xdr:sp macro="" textlink="">
      <xdr:nvSpPr>
        <xdr:cNvPr id="401" name="普通建設事業費 （ うち新規整備　）最小値テキスト"/>
        <xdr:cNvSpPr txBox="1"/>
      </xdr:nvSpPr>
      <xdr:spPr>
        <a:xfrm>
          <a:off x="10528300" y="13651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112872</xdr:rowOff>
    </xdr:from>
    <xdr:ext cx="599010" cy="259045"/>
    <xdr:sp macro="" textlink="">
      <xdr:nvSpPr>
        <xdr:cNvPr id="403" name="普通建設事業費 （ うち新規整備　）最大値テキスト"/>
        <xdr:cNvSpPr txBox="1"/>
      </xdr:nvSpPr>
      <xdr:spPr>
        <a:xfrm>
          <a:off x="10528300" y="119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166195</xdr:rowOff>
    </xdr:from>
    <xdr:to>
      <xdr:col>55</xdr:col>
      <xdr:colOff>88900</xdr:colOff>
      <xdr:row>70</xdr:row>
      <xdr:rowOff>166195</xdr:rowOff>
    </xdr:to>
    <xdr:cxnSp macro="">
      <xdr:nvCxnSpPr>
        <xdr:cNvPr id="404" name="直線コネクタ 403"/>
        <xdr:cNvCxnSpPr/>
      </xdr:nvCxnSpPr>
      <xdr:spPr>
        <a:xfrm>
          <a:off x="10388600" y="121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22777</xdr:rowOff>
    </xdr:from>
    <xdr:to>
      <xdr:col>55</xdr:col>
      <xdr:colOff>0</xdr:colOff>
      <xdr:row>79</xdr:row>
      <xdr:rowOff>68959</xdr:rowOff>
    </xdr:to>
    <xdr:cxnSp macro="">
      <xdr:nvCxnSpPr>
        <xdr:cNvPr id="405" name="直線コネクタ 404"/>
        <xdr:cNvCxnSpPr/>
      </xdr:nvCxnSpPr>
      <xdr:spPr>
        <a:xfrm flipV="1">
          <a:off x="9639300" y="13567327"/>
          <a:ext cx="838200" cy="4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151723</xdr:rowOff>
    </xdr:from>
    <xdr:ext cx="534377" cy="259045"/>
    <xdr:sp macro="" textlink="">
      <xdr:nvSpPr>
        <xdr:cNvPr id="406" name="普通建設事業費 （ うち新規整備　）平均値テキスト"/>
        <xdr:cNvSpPr txBox="1"/>
      </xdr:nvSpPr>
      <xdr:spPr>
        <a:xfrm>
          <a:off x="10528300" y="13524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1846</xdr:rowOff>
    </xdr:from>
    <xdr:to>
      <xdr:col>55</xdr:col>
      <xdr:colOff>50800</xdr:colOff>
      <xdr:row>79</xdr:row>
      <xdr:rowOff>103446</xdr:rowOff>
    </xdr:to>
    <xdr:sp macro="" textlink="">
      <xdr:nvSpPr>
        <xdr:cNvPr id="407" name="フローチャート: 判断 406"/>
        <xdr:cNvSpPr/>
      </xdr:nvSpPr>
      <xdr:spPr>
        <a:xfrm>
          <a:off x="104267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54683</xdr:rowOff>
    </xdr:from>
    <xdr:to>
      <xdr:col>50</xdr:col>
      <xdr:colOff>114300</xdr:colOff>
      <xdr:row>79</xdr:row>
      <xdr:rowOff>68959</xdr:rowOff>
    </xdr:to>
    <xdr:cxnSp macro="">
      <xdr:nvCxnSpPr>
        <xdr:cNvPr id="408" name="直線コネクタ 407"/>
        <xdr:cNvCxnSpPr/>
      </xdr:nvCxnSpPr>
      <xdr:spPr>
        <a:xfrm>
          <a:off x="8750300" y="13599233"/>
          <a:ext cx="889000" cy="1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166960</xdr:rowOff>
    </xdr:from>
    <xdr:to>
      <xdr:col>50</xdr:col>
      <xdr:colOff>165100</xdr:colOff>
      <xdr:row>79</xdr:row>
      <xdr:rowOff>97110</xdr:rowOff>
    </xdr:to>
    <xdr:sp macro="" textlink="">
      <xdr:nvSpPr>
        <xdr:cNvPr id="409" name="フローチャート: 判断 408"/>
        <xdr:cNvSpPr/>
      </xdr:nvSpPr>
      <xdr:spPr>
        <a:xfrm>
          <a:off x="9588500" y="135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113637</xdr:rowOff>
    </xdr:from>
    <xdr:ext cx="534377" cy="259045"/>
    <xdr:sp macro="" textlink="">
      <xdr:nvSpPr>
        <xdr:cNvPr id="410" name="テキスト ボックス 409"/>
        <xdr:cNvSpPr txBox="1"/>
      </xdr:nvSpPr>
      <xdr:spPr>
        <a:xfrm>
          <a:off x="9372111" y="1331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53508</xdr:rowOff>
    </xdr:from>
    <xdr:to>
      <xdr:col>45</xdr:col>
      <xdr:colOff>177800</xdr:colOff>
      <xdr:row>79</xdr:row>
      <xdr:rowOff>54683</xdr:rowOff>
    </xdr:to>
    <xdr:cxnSp macro="">
      <xdr:nvCxnSpPr>
        <xdr:cNvPr id="411" name="直線コネクタ 410"/>
        <xdr:cNvCxnSpPr/>
      </xdr:nvCxnSpPr>
      <xdr:spPr>
        <a:xfrm>
          <a:off x="7861300" y="13598058"/>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155485</xdr:rowOff>
    </xdr:from>
    <xdr:to>
      <xdr:col>46</xdr:col>
      <xdr:colOff>38100</xdr:colOff>
      <xdr:row>79</xdr:row>
      <xdr:rowOff>85635</xdr:rowOff>
    </xdr:to>
    <xdr:sp macro="" textlink="">
      <xdr:nvSpPr>
        <xdr:cNvPr id="412" name="フローチャート: 判断 411"/>
        <xdr:cNvSpPr/>
      </xdr:nvSpPr>
      <xdr:spPr>
        <a:xfrm>
          <a:off x="8699500" y="1352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102162</xdr:rowOff>
    </xdr:from>
    <xdr:ext cx="534377" cy="259045"/>
    <xdr:sp macro="" textlink="">
      <xdr:nvSpPr>
        <xdr:cNvPr id="413" name="テキスト ボックス 412"/>
        <xdr:cNvSpPr txBox="1"/>
      </xdr:nvSpPr>
      <xdr:spPr>
        <a:xfrm>
          <a:off x="8483111" y="1330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53508</xdr:rowOff>
    </xdr:from>
    <xdr:to>
      <xdr:col>41</xdr:col>
      <xdr:colOff>50800</xdr:colOff>
      <xdr:row>79</xdr:row>
      <xdr:rowOff>67554</xdr:rowOff>
    </xdr:to>
    <xdr:cxnSp macro="">
      <xdr:nvCxnSpPr>
        <xdr:cNvPr id="414" name="直線コネクタ 413"/>
        <xdr:cNvCxnSpPr/>
      </xdr:nvCxnSpPr>
      <xdr:spPr>
        <a:xfrm flipV="1">
          <a:off x="6972300" y="13598058"/>
          <a:ext cx="889000" cy="1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150769</xdr:rowOff>
    </xdr:from>
    <xdr:to>
      <xdr:col>41</xdr:col>
      <xdr:colOff>101600</xdr:colOff>
      <xdr:row>79</xdr:row>
      <xdr:rowOff>80919</xdr:rowOff>
    </xdr:to>
    <xdr:sp macro="" textlink="">
      <xdr:nvSpPr>
        <xdr:cNvPr id="415" name="フローチャート: 判断 414"/>
        <xdr:cNvSpPr/>
      </xdr:nvSpPr>
      <xdr:spPr>
        <a:xfrm>
          <a:off x="7810500" y="1352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97446</xdr:rowOff>
    </xdr:from>
    <xdr:ext cx="534377" cy="259045"/>
    <xdr:sp macro="" textlink="">
      <xdr:nvSpPr>
        <xdr:cNvPr id="416" name="テキスト ボックス 415"/>
        <xdr:cNvSpPr txBox="1"/>
      </xdr:nvSpPr>
      <xdr:spPr>
        <a:xfrm>
          <a:off x="7594111" y="1329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130854</xdr:rowOff>
    </xdr:from>
    <xdr:to>
      <xdr:col>36</xdr:col>
      <xdr:colOff>165100</xdr:colOff>
      <xdr:row>79</xdr:row>
      <xdr:rowOff>61004</xdr:rowOff>
    </xdr:to>
    <xdr:sp macro="" textlink="">
      <xdr:nvSpPr>
        <xdr:cNvPr id="417" name="フローチャート: 判断 416"/>
        <xdr:cNvSpPr/>
      </xdr:nvSpPr>
      <xdr:spPr>
        <a:xfrm>
          <a:off x="6921500" y="1350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77531</xdr:rowOff>
    </xdr:from>
    <xdr:ext cx="534377" cy="259045"/>
    <xdr:sp macro="" textlink="">
      <xdr:nvSpPr>
        <xdr:cNvPr id="418" name="テキスト ボックス 417"/>
        <xdr:cNvSpPr txBox="1"/>
      </xdr:nvSpPr>
      <xdr:spPr>
        <a:xfrm>
          <a:off x="6705111" y="1327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143427</xdr:rowOff>
    </xdr:from>
    <xdr:to>
      <xdr:col>55</xdr:col>
      <xdr:colOff>50800</xdr:colOff>
      <xdr:row>79</xdr:row>
      <xdr:rowOff>73577</xdr:rowOff>
    </xdr:to>
    <xdr:sp macro="" textlink="">
      <xdr:nvSpPr>
        <xdr:cNvPr id="424" name="楕円 423"/>
        <xdr:cNvSpPr/>
      </xdr:nvSpPr>
      <xdr:spPr>
        <a:xfrm>
          <a:off x="10426700" y="1351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102804</xdr:rowOff>
    </xdr:from>
    <xdr:ext cx="534377" cy="259045"/>
    <xdr:sp macro="" textlink="">
      <xdr:nvSpPr>
        <xdr:cNvPr id="425" name="普通建設事業費 （ うち新規整備　）該当値テキスト"/>
        <xdr:cNvSpPr txBox="1"/>
      </xdr:nvSpPr>
      <xdr:spPr>
        <a:xfrm>
          <a:off x="10528300" y="133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18159</xdr:rowOff>
    </xdr:from>
    <xdr:to>
      <xdr:col>50</xdr:col>
      <xdr:colOff>165100</xdr:colOff>
      <xdr:row>79</xdr:row>
      <xdr:rowOff>119759</xdr:rowOff>
    </xdr:to>
    <xdr:sp macro="" textlink="">
      <xdr:nvSpPr>
        <xdr:cNvPr id="426" name="楕円 425"/>
        <xdr:cNvSpPr/>
      </xdr:nvSpPr>
      <xdr:spPr>
        <a:xfrm>
          <a:off x="9588500" y="1356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110886</xdr:rowOff>
    </xdr:from>
    <xdr:ext cx="469744" cy="259045"/>
    <xdr:sp macro="" textlink="">
      <xdr:nvSpPr>
        <xdr:cNvPr id="427" name="テキスト ボックス 426"/>
        <xdr:cNvSpPr txBox="1"/>
      </xdr:nvSpPr>
      <xdr:spPr>
        <a:xfrm>
          <a:off x="9404428" y="1365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3883</xdr:rowOff>
    </xdr:from>
    <xdr:to>
      <xdr:col>46</xdr:col>
      <xdr:colOff>38100</xdr:colOff>
      <xdr:row>79</xdr:row>
      <xdr:rowOff>105483</xdr:rowOff>
    </xdr:to>
    <xdr:sp macro="" textlink="">
      <xdr:nvSpPr>
        <xdr:cNvPr id="428" name="楕円 427"/>
        <xdr:cNvSpPr/>
      </xdr:nvSpPr>
      <xdr:spPr>
        <a:xfrm>
          <a:off x="8699500" y="1354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96610</xdr:rowOff>
    </xdr:from>
    <xdr:ext cx="534377" cy="259045"/>
    <xdr:sp macro="" textlink="">
      <xdr:nvSpPr>
        <xdr:cNvPr id="429" name="テキスト ボックス 428"/>
        <xdr:cNvSpPr txBox="1"/>
      </xdr:nvSpPr>
      <xdr:spPr>
        <a:xfrm>
          <a:off x="8483111" y="1364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2708</xdr:rowOff>
    </xdr:from>
    <xdr:to>
      <xdr:col>41</xdr:col>
      <xdr:colOff>101600</xdr:colOff>
      <xdr:row>79</xdr:row>
      <xdr:rowOff>104308</xdr:rowOff>
    </xdr:to>
    <xdr:sp macro="" textlink="">
      <xdr:nvSpPr>
        <xdr:cNvPr id="430" name="楕円 429"/>
        <xdr:cNvSpPr/>
      </xdr:nvSpPr>
      <xdr:spPr>
        <a:xfrm>
          <a:off x="7810500" y="135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95435</xdr:rowOff>
    </xdr:from>
    <xdr:ext cx="534377" cy="259045"/>
    <xdr:sp macro="" textlink="">
      <xdr:nvSpPr>
        <xdr:cNvPr id="431" name="テキスト ボックス 430"/>
        <xdr:cNvSpPr txBox="1"/>
      </xdr:nvSpPr>
      <xdr:spPr>
        <a:xfrm>
          <a:off x="7594111" y="136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16754</xdr:rowOff>
    </xdr:from>
    <xdr:to>
      <xdr:col>36</xdr:col>
      <xdr:colOff>165100</xdr:colOff>
      <xdr:row>79</xdr:row>
      <xdr:rowOff>118354</xdr:rowOff>
    </xdr:to>
    <xdr:sp macro="" textlink="">
      <xdr:nvSpPr>
        <xdr:cNvPr id="432" name="楕円 431"/>
        <xdr:cNvSpPr/>
      </xdr:nvSpPr>
      <xdr:spPr>
        <a:xfrm>
          <a:off x="6921500" y="135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109481</xdr:rowOff>
    </xdr:from>
    <xdr:ext cx="469744" cy="259045"/>
    <xdr:sp macro="" textlink="">
      <xdr:nvSpPr>
        <xdr:cNvPr id="433" name="テキスト ボックス 432"/>
        <xdr:cNvSpPr txBox="1"/>
      </xdr:nvSpPr>
      <xdr:spPr>
        <a:xfrm>
          <a:off x="6737428" y="1365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13774</xdr:rowOff>
    </xdr:from>
    <xdr:to>
      <xdr:col>54</xdr:col>
      <xdr:colOff>189865</xdr:colOff>
      <xdr:row>98</xdr:row>
      <xdr:rowOff>156387</xdr:rowOff>
    </xdr:to>
    <xdr:cxnSp macro="">
      <xdr:nvCxnSpPr>
        <xdr:cNvPr id="459" name="直線コネクタ 458"/>
        <xdr:cNvCxnSpPr/>
      </xdr:nvCxnSpPr>
      <xdr:spPr>
        <a:xfrm flipV="1">
          <a:off x="10475595" y="15444274"/>
          <a:ext cx="1270" cy="1514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160214</xdr:rowOff>
    </xdr:from>
    <xdr:ext cx="469744" cy="259045"/>
    <xdr:sp macro="" textlink="">
      <xdr:nvSpPr>
        <xdr:cNvPr id="460" name="普通建設事業費 （ うち更新整備　）最小値テキスト"/>
        <xdr:cNvSpPr txBox="1"/>
      </xdr:nvSpPr>
      <xdr:spPr>
        <a:xfrm>
          <a:off x="10528300" y="169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156387</xdr:rowOff>
    </xdr:from>
    <xdr:to>
      <xdr:col>55</xdr:col>
      <xdr:colOff>88900</xdr:colOff>
      <xdr:row>98</xdr:row>
      <xdr:rowOff>156387</xdr:rowOff>
    </xdr:to>
    <xdr:cxnSp macro="">
      <xdr:nvCxnSpPr>
        <xdr:cNvPr id="461" name="直線コネクタ 460"/>
        <xdr:cNvCxnSpPr/>
      </xdr:nvCxnSpPr>
      <xdr:spPr>
        <a:xfrm>
          <a:off x="10388600" y="1695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131901</xdr:rowOff>
    </xdr:from>
    <xdr:ext cx="534377" cy="259045"/>
    <xdr:sp macro="" textlink="">
      <xdr:nvSpPr>
        <xdr:cNvPr id="462" name="普通建設事業費 （ うち更新整備　）最大値テキスト"/>
        <xdr:cNvSpPr txBox="1"/>
      </xdr:nvSpPr>
      <xdr:spPr>
        <a:xfrm>
          <a:off x="10528300" y="1521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13774</xdr:rowOff>
    </xdr:from>
    <xdr:to>
      <xdr:col>55</xdr:col>
      <xdr:colOff>88900</xdr:colOff>
      <xdr:row>90</xdr:row>
      <xdr:rowOff>13774</xdr:rowOff>
    </xdr:to>
    <xdr:cxnSp macro="">
      <xdr:nvCxnSpPr>
        <xdr:cNvPr id="463" name="直線コネクタ 462"/>
        <xdr:cNvCxnSpPr/>
      </xdr:nvCxnSpPr>
      <xdr:spPr>
        <a:xfrm>
          <a:off x="10388600" y="1544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20256</xdr:rowOff>
    </xdr:from>
    <xdr:to>
      <xdr:col>55</xdr:col>
      <xdr:colOff>0</xdr:colOff>
      <xdr:row>96</xdr:row>
      <xdr:rowOff>30037</xdr:rowOff>
    </xdr:to>
    <xdr:cxnSp macro="">
      <xdr:nvCxnSpPr>
        <xdr:cNvPr id="464" name="直線コネクタ 463"/>
        <xdr:cNvCxnSpPr/>
      </xdr:nvCxnSpPr>
      <xdr:spPr>
        <a:xfrm>
          <a:off x="9639300" y="15965106"/>
          <a:ext cx="838200" cy="5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46803</xdr:rowOff>
    </xdr:from>
    <xdr:ext cx="534377" cy="259045"/>
    <xdr:sp macro="" textlink="">
      <xdr:nvSpPr>
        <xdr:cNvPr id="465" name="普通建設事業費 （ うち更新整備　）平均値テキスト"/>
        <xdr:cNvSpPr txBox="1"/>
      </xdr:nvSpPr>
      <xdr:spPr>
        <a:xfrm>
          <a:off x="10528300" y="16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68376</xdr:rowOff>
    </xdr:from>
    <xdr:to>
      <xdr:col>55</xdr:col>
      <xdr:colOff>50800</xdr:colOff>
      <xdr:row>96</xdr:row>
      <xdr:rowOff>169976</xdr:rowOff>
    </xdr:to>
    <xdr:sp macro="" textlink="">
      <xdr:nvSpPr>
        <xdr:cNvPr id="466" name="フローチャート: 判断 465"/>
        <xdr:cNvSpPr/>
      </xdr:nvSpPr>
      <xdr:spPr>
        <a:xfrm>
          <a:off x="104267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139650</xdr:rowOff>
    </xdr:from>
    <xdr:to>
      <xdr:col>50</xdr:col>
      <xdr:colOff>114300</xdr:colOff>
      <xdr:row>93</xdr:row>
      <xdr:rowOff>20256</xdr:rowOff>
    </xdr:to>
    <xdr:cxnSp macro="">
      <xdr:nvCxnSpPr>
        <xdr:cNvPr id="467" name="直線コネクタ 466"/>
        <xdr:cNvCxnSpPr/>
      </xdr:nvCxnSpPr>
      <xdr:spPr>
        <a:xfrm>
          <a:off x="8750300" y="15913050"/>
          <a:ext cx="889000" cy="5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112151</xdr:rowOff>
    </xdr:from>
    <xdr:to>
      <xdr:col>50</xdr:col>
      <xdr:colOff>165100</xdr:colOff>
      <xdr:row>97</xdr:row>
      <xdr:rowOff>42301</xdr:rowOff>
    </xdr:to>
    <xdr:sp macro="" textlink="">
      <xdr:nvSpPr>
        <xdr:cNvPr id="468" name="フローチャート: 判断 467"/>
        <xdr:cNvSpPr/>
      </xdr:nvSpPr>
      <xdr:spPr>
        <a:xfrm>
          <a:off x="9588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33428</xdr:rowOff>
    </xdr:from>
    <xdr:ext cx="534377" cy="259045"/>
    <xdr:sp macro="" textlink="">
      <xdr:nvSpPr>
        <xdr:cNvPr id="469" name="テキスト ボックス 468"/>
        <xdr:cNvSpPr txBox="1"/>
      </xdr:nvSpPr>
      <xdr:spPr>
        <a:xfrm>
          <a:off x="9372111" y="166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139650</xdr:rowOff>
    </xdr:from>
    <xdr:to>
      <xdr:col>45</xdr:col>
      <xdr:colOff>177800</xdr:colOff>
      <xdr:row>98</xdr:row>
      <xdr:rowOff>10263</xdr:rowOff>
    </xdr:to>
    <xdr:cxnSp macro="">
      <xdr:nvCxnSpPr>
        <xdr:cNvPr id="470" name="直線コネクタ 469"/>
        <xdr:cNvCxnSpPr/>
      </xdr:nvCxnSpPr>
      <xdr:spPr>
        <a:xfrm flipV="1">
          <a:off x="7861300" y="15913050"/>
          <a:ext cx="889000" cy="899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96673</xdr:rowOff>
    </xdr:from>
    <xdr:to>
      <xdr:col>46</xdr:col>
      <xdr:colOff>38100</xdr:colOff>
      <xdr:row>97</xdr:row>
      <xdr:rowOff>26823</xdr:rowOff>
    </xdr:to>
    <xdr:sp macro="" textlink="">
      <xdr:nvSpPr>
        <xdr:cNvPr id="471" name="フローチャート: 判断 470"/>
        <xdr:cNvSpPr/>
      </xdr:nvSpPr>
      <xdr:spPr>
        <a:xfrm>
          <a:off x="8699500" y="1655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17950</xdr:rowOff>
    </xdr:from>
    <xdr:ext cx="534377" cy="259045"/>
    <xdr:sp macro="" textlink="">
      <xdr:nvSpPr>
        <xdr:cNvPr id="472" name="テキスト ボックス 471"/>
        <xdr:cNvSpPr txBox="1"/>
      </xdr:nvSpPr>
      <xdr:spPr>
        <a:xfrm>
          <a:off x="8483111" y="166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135128</xdr:rowOff>
    </xdr:from>
    <xdr:to>
      <xdr:col>41</xdr:col>
      <xdr:colOff>50800</xdr:colOff>
      <xdr:row>98</xdr:row>
      <xdr:rowOff>10263</xdr:rowOff>
    </xdr:to>
    <xdr:cxnSp macro="">
      <xdr:nvCxnSpPr>
        <xdr:cNvPr id="473" name="直線コネクタ 472"/>
        <xdr:cNvCxnSpPr/>
      </xdr:nvCxnSpPr>
      <xdr:spPr>
        <a:xfrm>
          <a:off x="6972300" y="16765778"/>
          <a:ext cx="889000" cy="4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171376</xdr:rowOff>
    </xdr:from>
    <xdr:to>
      <xdr:col>41</xdr:col>
      <xdr:colOff>101600</xdr:colOff>
      <xdr:row>97</xdr:row>
      <xdr:rowOff>101526</xdr:rowOff>
    </xdr:to>
    <xdr:sp macro="" textlink="">
      <xdr:nvSpPr>
        <xdr:cNvPr id="474" name="フローチャート: 判断 473"/>
        <xdr:cNvSpPr/>
      </xdr:nvSpPr>
      <xdr:spPr>
        <a:xfrm>
          <a:off x="7810500" y="166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118053</xdr:rowOff>
    </xdr:from>
    <xdr:ext cx="534377" cy="259045"/>
    <xdr:sp macro="" textlink="">
      <xdr:nvSpPr>
        <xdr:cNvPr id="475" name="テキスト ボックス 474"/>
        <xdr:cNvSpPr txBox="1"/>
      </xdr:nvSpPr>
      <xdr:spPr>
        <a:xfrm>
          <a:off x="7594111" y="164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76" name="フローチャート: 判断 475"/>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48590</xdr:rowOff>
    </xdr:from>
    <xdr:ext cx="534377" cy="259045"/>
    <xdr:sp macro="" textlink="">
      <xdr:nvSpPr>
        <xdr:cNvPr id="477" name="テキスト ボックス 476"/>
        <xdr:cNvSpPr txBox="1"/>
      </xdr:nvSpPr>
      <xdr:spPr>
        <a:xfrm>
          <a:off x="6705111" y="1633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150687</xdr:rowOff>
    </xdr:from>
    <xdr:to>
      <xdr:col>55</xdr:col>
      <xdr:colOff>50800</xdr:colOff>
      <xdr:row>96</xdr:row>
      <xdr:rowOff>80837</xdr:rowOff>
    </xdr:to>
    <xdr:sp macro="" textlink="">
      <xdr:nvSpPr>
        <xdr:cNvPr id="483" name="楕円 482"/>
        <xdr:cNvSpPr/>
      </xdr:nvSpPr>
      <xdr:spPr>
        <a:xfrm>
          <a:off x="10426700" y="164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2114</xdr:rowOff>
    </xdr:from>
    <xdr:ext cx="534377" cy="259045"/>
    <xdr:sp macro="" textlink="">
      <xdr:nvSpPr>
        <xdr:cNvPr id="484" name="普通建設事業費 （ うち更新整備　）該当値テキスト"/>
        <xdr:cNvSpPr txBox="1"/>
      </xdr:nvSpPr>
      <xdr:spPr>
        <a:xfrm>
          <a:off x="10528300" y="162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140906</xdr:rowOff>
    </xdr:from>
    <xdr:to>
      <xdr:col>50</xdr:col>
      <xdr:colOff>165100</xdr:colOff>
      <xdr:row>93</xdr:row>
      <xdr:rowOff>71056</xdr:rowOff>
    </xdr:to>
    <xdr:sp macro="" textlink="">
      <xdr:nvSpPr>
        <xdr:cNvPr id="485" name="楕円 484"/>
        <xdr:cNvSpPr/>
      </xdr:nvSpPr>
      <xdr:spPr>
        <a:xfrm>
          <a:off x="9588500" y="1591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87583</xdr:rowOff>
    </xdr:from>
    <xdr:ext cx="534377" cy="259045"/>
    <xdr:sp macro="" textlink="">
      <xdr:nvSpPr>
        <xdr:cNvPr id="486" name="テキスト ボックス 485"/>
        <xdr:cNvSpPr txBox="1"/>
      </xdr:nvSpPr>
      <xdr:spPr>
        <a:xfrm>
          <a:off x="9372111" y="1568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88850</xdr:rowOff>
    </xdr:from>
    <xdr:to>
      <xdr:col>46</xdr:col>
      <xdr:colOff>38100</xdr:colOff>
      <xdr:row>93</xdr:row>
      <xdr:rowOff>19000</xdr:rowOff>
    </xdr:to>
    <xdr:sp macro="" textlink="">
      <xdr:nvSpPr>
        <xdr:cNvPr id="487" name="楕円 486"/>
        <xdr:cNvSpPr/>
      </xdr:nvSpPr>
      <xdr:spPr>
        <a:xfrm>
          <a:off x="8699500" y="158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35527</xdr:rowOff>
    </xdr:from>
    <xdr:ext cx="534377" cy="259045"/>
    <xdr:sp macro="" textlink="">
      <xdr:nvSpPr>
        <xdr:cNvPr id="488" name="テキスト ボックス 487"/>
        <xdr:cNvSpPr txBox="1"/>
      </xdr:nvSpPr>
      <xdr:spPr>
        <a:xfrm>
          <a:off x="8483111" y="1563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130913</xdr:rowOff>
    </xdr:from>
    <xdr:to>
      <xdr:col>41</xdr:col>
      <xdr:colOff>101600</xdr:colOff>
      <xdr:row>98</xdr:row>
      <xdr:rowOff>61063</xdr:rowOff>
    </xdr:to>
    <xdr:sp macro="" textlink="">
      <xdr:nvSpPr>
        <xdr:cNvPr id="489" name="楕円 488"/>
        <xdr:cNvSpPr/>
      </xdr:nvSpPr>
      <xdr:spPr>
        <a:xfrm>
          <a:off x="7810500" y="1676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52190</xdr:rowOff>
    </xdr:from>
    <xdr:ext cx="534377" cy="259045"/>
    <xdr:sp macro="" textlink="">
      <xdr:nvSpPr>
        <xdr:cNvPr id="490" name="テキスト ボックス 489"/>
        <xdr:cNvSpPr txBox="1"/>
      </xdr:nvSpPr>
      <xdr:spPr>
        <a:xfrm>
          <a:off x="7594111" y="1685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84328</xdr:rowOff>
    </xdr:from>
    <xdr:to>
      <xdr:col>36</xdr:col>
      <xdr:colOff>165100</xdr:colOff>
      <xdr:row>98</xdr:row>
      <xdr:rowOff>14478</xdr:rowOff>
    </xdr:to>
    <xdr:sp macro="" textlink="">
      <xdr:nvSpPr>
        <xdr:cNvPr id="491" name="楕円 490"/>
        <xdr:cNvSpPr/>
      </xdr:nvSpPr>
      <xdr:spPr>
        <a:xfrm>
          <a:off x="6921500" y="1671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5605</xdr:rowOff>
    </xdr:from>
    <xdr:ext cx="534377" cy="259045"/>
    <xdr:sp macro="" textlink="">
      <xdr:nvSpPr>
        <xdr:cNvPr id="492" name="テキスト ボックス 491"/>
        <xdr:cNvSpPr txBox="1"/>
      </xdr:nvSpPr>
      <xdr:spPr>
        <a:xfrm>
          <a:off x="6705111" y="1680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46000</xdr:rowOff>
    </xdr:from>
    <xdr:to>
      <xdr:col>85</xdr:col>
      <xdr:colOff>126364</xdr:colOff>
      <xdr:row>39</xdr:row>
      <xdr:rowOff>44450</xdr:rowOff>
    </xdr:to>
    <xdr:cxnSp macro="">
      <xdr:nvCxnSpPr>
        <xdr:cNvPr id="516" name="直線コネクタ 515"/>
        <xdr:cNvCxnSpPr/>
      </xdr:nvCxnSpPr>
      <xdr:spPr>
        <a:xfrm flipV="1">
          <a:off x="16317595" y="5189500"/>
          <a:ext cx="1269" cy="1541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71442</xdr:rowOff>
    </xdr:from>
    <xdr:ext cx="249299" cy="259045"/>
    <xdr:sp macro="" textlink="">
      <xdr:nvSpPr>
        <xdr:cNvPr id="517" name="災害復旧事業費最小値テキスト"/>
        <xdr:cNvSpPr txBox="1"/>
      </xdr:nvSpPr>
      <xdr:spPr>
        <a:xfrm>
          <a:off x="16370300" y="67579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164127</xdr:rowOff>
    </xdr:from>
    <xdr:ext cx="599010" cy="259045"/>
    <xdr:sp macro="" textlink="">
      <xdr:nvSpPr>
        <xdr:cNvPr id="519" name="災害復旧事業費最大値テキスト"/>
        <xdr:cNvSpPr txBox="1"/>
      </xdr:nvSpPr>
      <xdr:spPr>
        <a:xfrm>
          <a:off x="16370300" y="496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46000</xdr:rowOff>
    </xdr:from>
    <xdr:to>
      <xdr:col>86</xdr:col>
      <xdr:colOff>25400</xdr:colOff>
      <xdr:row>30</xdr:row>
      <xdr:rowOff>46000</xdr:rowOff>
    </xdr:to>
    <xdr:cxnSp macro="">
      <xdr:nvCxnSpPr>
        <xdr:cNvPr id="520" name="直線コネクタ 519"/>
        <xdr:cNvCxnSpPr/>
      </xdr:nvCxnSpPr>
      <xdr:spPr>
        <a:xfrm>
          <a:off x="16230600" y="518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25705</xdr:rowOff>
    </xdr:from>
    <xdr:to>
      <xdr:col>85</xdr:col>
      <xdr:colOff>127000</xdr:colOff>
      <xdr:row>39</xdr:row>
      <xdr:rowOff>27343</xdr:rowOff>
    </xdr:to>
    <xdr:cxnSp macro="">
      <xdr:nvCxnSpPr>
        <xdr:cNvPr id="521" name="直線コネクタ 520"/>
        <xdr:cNvCxnSpPr/>
      </xdr:nvCxnSpPr>
      <xdr:spPr>
        <a:xfrm>
          <a:off x="15481300" y="6712255"/>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160341</xdr:rowOff>
    </xdr:from>
    <xdr:ext cx="469744" cy="259045"/>
    <xdr:sp macro="" textlink="">
      <xdr:nvSpPr>
        <xdr:cNvPr id="522" name="災害復旧事業費平均値テキスト"/>
        <xdr:cNvSpPr txBox="1"/>
      </xdr:nvSpPr>
      <xdr:spPr>
        <a:xfrm>
          <a:off x="16370300" y="650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137464</xdr:rowOff>
    </xdr:from>
    <xdr:to>
      <xdr:col>85</xdr:col>
      <xdr:colOff>177800</xdr:colOff>
      <xdr:row>39</xdr:row>
      <xdr:rowOff>67614</xdr:rowOff>
    </xdr:to>
    <xdr:sp macro="" textlink="">
      <xdr:nvSpPr>
        <xdr:cNvPr id="523" name="フローチャート: 判断 522"/>
        <xdr:cNvSpPr/>
      </xdr:nvSpPr>
      <xdr:spPr>
        <a:xfrm>
          <a:off x="162687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25705</xdr:rowOff>
    </xdr:from>
    <xdr:to>
      <xdr:col>81</xdr:col>
      <xdr:colOff>50800</xdr:colOff>
      <xdr:row>39</xdr:row>
      <xdr:rowOff>40094</xdr:rowOff>
    </xdr:to>
    <xdr:cxnSp macro="">
      <xdr:nvCxnSpPr>
        <xdr:cNvPr id="524" name="直線コネクタ 523"/>
        <xdr:cNvCxnSpPr/>
      </xdr:nvCxnSpPr>
      <xdr:spPr>
        <a:xfrm flipV="1">
          <a:off x="14592300" y="6712255"/>
          <a:ext cx="889000" cy="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148489</xdr:rowOff>
    </xdr:from>
    <xdr:to>
      <xdr:col>81</xdr:col>
      <xdr:colOff>101600</xdr:colOff>
      <xdr:row>39</xdr:row>
      <xdr:rowOff>78639</xdr:rowOff>
    </xdr:to>
    <xdr:sp macro="" textlink="">
      <xdr:nvSpPr>
        <xdr:cNvPr id="525" name="フローチャート: 判断 524"/>
        <xdr:cNvSpPr/>
      </xdr:nvSpPr>
      <xdr:spPr>
        <a:xfrm>
          <a:off x="15430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69766</xdr:rowOff>
    </xdr:from>
    <xdr:ext cx="469744" cy="259045"/>
    <xdr:sp macro="" textlink="">
      <xdr:nvSpPr>
        <xdr:cNvPr id="526" name="テキスト ボックス 525"/>
        <xdr:cNvSpPr txBox="1"/>
      </xdr:nvSpPr>
      <xdr:spPr>
        <a:xfrm>
          <a:off x="15246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40094</xdr:rowOff>
    </xdr:from>
    <xdr:to>
      <xdr:col>76</xdr:col>
      <xdr:colOff>114300</xdr:colOff>
      <xdr:row>39</xdr:row>
      <xdr:rowOff>44450</xdr:rowOff>
    </xdr:to>
    <xdr:cxnSp macro="">
      <xdr:nvCxnSpPr>
        <xdr:cNvPr id="527" name="直線コネクタ 526"/>
        <xdr:cNvCxnSpPr/>
      </xdr:nvCxnSpPr>
      <xdr:spPr>
        <a:xfrm flipV="1">
          <a:off x="13703300" y="6726644"/>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135725</xdr:rowOff>
    </xdr:from>
    <xdr:to>
      <xdr:col>76</xdr:col>
      <xdr:colOff>165100</xdr:colOff>
      <xdr:row>39</xdr:row>
      <xdr:rowOff>65875</xdr:rowOff>
    </xdr:to>
    <xdr:sp macro="" textlink="">
      <xdr:nvSpPr>
        <xdr:cNvPr id="528" name="フローチャート: 判断 527"/>
        <xdr:cNvSpPr/>
      </xdr:nvSpPr>
      <xdr:spPr>
        <a:xfrm>
          <a:off x="14541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82402</xdr:rowOff>
    </xdr:from>
    <xdr:ext cx="469744" cy="259045"/>
    <xdr:sp macro="" textlink="">
      <xdr:nvSpPr>
        <xdr:cNvPr id="529" name="テキスト ボックス 528"/>
        <xdr:cNvSpPr txBox="1"/>
      </xdr:nvSpPr>
      <xdr:spPr>
        <a:xfrm>
          <a:off x="14357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120142</xdr:rowOff>
    </xdr:from>
    <xdr:to>
      <xdr:col>71</xdr:col>
      <xdr:colOff>177800</xdr:colOff>
      <xdr:row>39</xdr:row>
      <xdr:rowOff>44450</xdr:rowOff>
    </xdr:to>
    <xdr:cxnSp macro="">
      <xdr:nvCxnSpPr>
        <xdr:cNvPr id="530" name="直線コネクタ 529"/>
        <xdr:cNvCxnSpPr/>
      </xdr:nvCxnSpPr>
      <xdr:spPr>
        <a:xfrm>
          <a:off x="12814300" y="6635242"/>
          <a:ext cx="889000" cy="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146774</xdr:rowOff>
    </xdr:from>
    <xdr:to>
      <xdr:col>72</xdr:col>
      <xdr:colOff>38100</xdr:colOff>
      <xdr:row>39</xdr:row>
      <xdr:rowOff>76924</xdr:rowOff>
    </xdr:to>
    <xdr:sp macro="" textlink="">
      <xdr:nvSpPr>
        <xdr:cNvPr id="531" name="フローチャート: 判断 530"/>
        <xdr:cNvSpPr/>
      </xdr:nvSpPr>
      <xdr:spPr>
        <a:xfrm>
          <a:off x="13652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93451</xdr:rowOff>
    </xdr:from>
    <xdr:ext cx="469744" cy="259045"/>
    <xdr:sp macro="" textlink="">
      <xdr:nvSpPr>
        <xdr:cNvPr id="532" name="テキスト ボックス 531"/>
        <xdr:cNvSpPr txBox="1"/>
      </xdr:nvSpPr>
      <xdr:spPr>
        <a:xfrm>
          <a:off x="13468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110719</xdr:rowOff>
    </xdr:from>
    <xdr:to>
      <xdr:col>67</xdr:col>
      <xdr:colOff>101600</xdr:colOff>
      <xdr:row>39</xdr:row>
      <xdr:rowOff>40869</xdr:rowOff>
    </xdr:to>
    <xdr:sp macro="" textlink="">
      <xdr:nvSpPr>
        <xdr:cNvPr id="533" name="フローチャート: 判断 532"/>
        <xdr:cNvSpPr/>
      </xdr:nvSpPr>
      <xdr:spPr>
        <a:xfrm>
          <a:off x="12763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31996</xdr:rowOff>
    </xdr:from>
    <xdr:ext cx="469744" cy="259045"/>
    <xdr:sp macro="" textlink="">
      <xdr:nvSpPr>
        <xdr:cNvPr id="534" name="テキスト ボックス 533"/>
        <xdr:cNvSpPr txBox="1"/>
      </xdr:nvSpPr>
      <xdr:spPr>
        <a:xfrm>
          <a:off x="12579428" y="67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147993</xdr:rowOff>
    </xdr:from>
    <xdr:to>
      <xdr:col>85</xdr:col>
      <xdr:colOff>177800</xdr:colOff>
      <xdr:row>39</xdr:row>
      <xdr:rowOff>78143</xdr:rowOff>
    </xdr:to>
    <xdr:sp macro="" textlink="">
      <xdr:nvSpPr>
        <xdr:cNvPr id="540" name="楕円 539"/>
        <xdr:cNvSpPr/>
      </xdr:nvSpPr>
      <xdr:spPr>
        <a:xfrm>
          <a:off x="16268700" y="66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115892</xdr:rowOff>
    </xdr:from>
    <xdr:ext cx="469744" cy="259045"/>
    <xdr:sp macro="" textlink="">
      <xdr:nvSpPr>
        <xdr:cNvPr id="541" name="災害復旧事業費該当値テキスト"/>
        <xdr:cNvSpPr txBox="1"/>
      </xdr:nvSpPr>
      <xdr:spPr>
        <a:xfrm>
          <a:off x="16370300" y="663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146355</xdr:rowOff>
    </xdr:from>
    <xdr:to>
      <xdr:col>81</xdr:col>
      <xdr:colOff>101600</xdr:colOff>
      <xdr:row>39</xdr:row>
      <xdr:rowOff>76505</xdr:rowOff>
    </xdr:to>
    <xdr:sp macro="" textlink="">
      <xdr:nvSpPr>
        <xdr:cNvPr id="542" name="楕円 541"/>
        <xdr:cNvSpPr/>
      </xdr:nvSpPr>
      <xdr:spPr>
        <a:xfrm>
          <a:off x="15430500" y="66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93032</xdr:rowOff>
    </xdr:from>
    <xdr:ext cx="469744" cy="259045"/>
    <xdr:sp macro="" textlink="">
      <xdr:nvSpPr>
        <xdr:cNvPr id="543" name="テキスト ボックス 542"/>
        <xdr:cNvSpPr txBox="1"/>
      </xdr:nvSpPr>
      <xdr:spPr>
        <a:xfrm>
          <a:off x="15246428" y="643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160744</xdr:rowOff>
    </xdr:from>
    <xdr:to>
      <xdr:col>76</xdr:col>
      <xdr:colOff>165100</xdr:colOff>
      <xdr:row>39</xdr:row>
      <xdr:rowOff>90894</xdr:rowOff>
    </xdr:to>
    <xdr:sp macro="" textlink="">
      <xdr:nvSpPr>
        <xdr:cNvPr id="544" name="楕円 543"/>
        <xdr:cNvSpPr/>
      </xdr:nvSpPr>
      <xdr:spPr>
        <a:xfrm>
          <a:off x="14541500" y="66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82021</xdr:rowOff>
    </xdr:from>
    <xdr:ext cx="378565" cy="259045"/>
    <xdr:sp macro="" textlink="">
      <xdr:nvSpPr>
        <xdr:cNvPr id="545" name="テキスト ボックス 544"/>
        <xdr:cNvSpPr txBox="1"/>
      </xdr:nvSpPr>
      <xdr:spPr>
        <a:xfrm>
          <a:off x="14403017" y="6768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69342</xdr:rowOff>
    </xdr:from>
    <xdr:to>
      <xdr:col>67</xdr:col>
      <xdr:colOff>101600</xdr:colOff>
      <xdr:row>38</xdr:row>
      <xdr:rowOff>170942</xdr:rowOff>
    </xdr:to>
    <xdr:sp macro="" textlink="">
      <xdr:nvSpPr>
        <xdr:cNvPr id="548" name="楕円 547"/>
        <xdr:cNvSpPr/>
      </xdr:nvSpPr>
      <xdr:spPr>
        <a:xfrm>
          <a:off x="12763500" y="65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16019</xdr:rowOff>
    </xdr:from>
    <xdr:ext cx="469744" cy="259045"/>
    <xdr:sp macro="" textlink="">
      <xdr:nvSpPr>
        <xdr:cNvPr id="549" name="テキスト ボックス 548"/>
        <xdr:cNvSpPr txBox="1"/>
      </xdr:nvSpPr>
      <xdr:spPr>
        <a:xfrm>
          <a:off x="12579428" y="635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16305</xdr:rowOff>
    </xdr:from>
    <xdr:to>
      <xdr:col>85</xdr:col>
      <xdr:colOff>126364</xdr:colOff>
      <xdr:row>78</xdr:row>
      <xdr:rowOff>98912</xdr:rowOff>
    </xdr:to>
    <xdr:cxnSp macro="">
      <xdr:nvCxnSpPr>
        <xdr:cNvPr id="624" name="直線コネクタ 623"/>
        <xdr:cNvCxnSpPr/>
      </xdr:nvCxnSpPr>
      <xdr:spPr>
        <a:xfrm flipV="1">
          <a:off x="16317595" y="12017805"/>
          <a:ext cx="1269" cy="145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102739</xdr:rowOff>
    </xdr:from>
    <xdr:ext cx="534377" cy="259045"/>
    <xdr:sp macro="" textlink="">
      <xdr:nvSpPr>
        <xdr:cNvPr id="625" name="公債費最小値テキスト"/>
        <xdr:cNvSpPr txBox="1"/>
      </xdr:nvSpPr>
      <xdr:spPr>
        <a:xfrm>
          <a:off x="16370300" y="1347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98912</xdr:rowOff>
    </xdr:from>
    <xdr:to>
      <xdr:col>86</xdr:col>
      <xdr:colOff>25400</xdr:colOff>
      <xdr:row>78</xdr:row>
      <xdr:rowOff>98912</xdr:rowOff>
    </xdr:to>
    <xdr:cxnSp macro="">
      <xdr:nvCxnSpPr>
        <xdr:cNvPr id="626" name="直線コネクタ 625"/>
        <xdr:cNvCxnSpPr/>
      </xdr:nvCxnSpPr>
      <xdr:spPr>
        <a:xfrm>
          <a:off x="16230600" y="134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134432</xdr:rowOff>
    </xdr:from>
    <xdr:ext cx="534377" cy="259045"/>
    <xdr:sp macro="" textlink="">
      <xdr:nvSpPr>
        <xdr:cNvPr id="627" name="公債費最大値テキスト"/>
        <xdr:cNvSpPr txBox="1"/>
      </xdr:nvSpPr>
      <xdr:spPr>
        <a:xfrm>
          <a:off x="16370300" y="117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16305</xdr:rowOff>
    </xdr:from>
    <xdr:to>
      <xdr:col>86</xdr:col>
      <xdr:colOff>25400</xdr:colOff>
      <xdr:row>70</xdr:row>
      <xdr:rowOff>16305</xdr:rowOff>
    </xdr:to>
    <xdr:cxnSp macro="">
      <xdr:nvCxnSpPr>
        <xdr:cNvPr id="628" name="直線コネクタ 627"/>
        <xdr:cNvCxnSpPr/>
      </xdr:nvCxnSpPr>
      <xdr:spPr>
        <a:xfrm>
          <a:off x="16230600" y="1201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23571</xdr:rowOff>
    </xdr:from>
    <xdr:to>
      <xdr:col>85</xdr:col>
      <xdr:colOff>127000</xdr:colOff>
      <xdr:row>75</xdr:row>
      <xdr:rowOff>107859</xdr:rowOff>
    </xdr:to>
    <xdr:cxnSp macro="">
      <xdr:nvCxnSpPr>
        <xdr:cNvPr id="629" name="直線コネクタ 628"/>
        <xdr:cNvCxnSpPr/>
      </xdr:nvCxnSpPr>
      <xdr:spPr>
        <a:xfrm flipV="1">
          <a:off x="15481300" y="12882321"/>
          <a:ext cx="838200" cy="8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43700</xdr:rowOff>
    </xdr:from>
    <xdr:ext cx="534377" cy="259045"/>
    <xdr:sp macro="" textlink="">
      <xdr:nvSpPr>
        <xdr:cNvPr id="630" name="公債費平均値テキスト"/>
        <xdr:cNvSpPr txBox="1"/>
      </xdr:nvSpPr>
      <xdr:spPr>
        <a:xfrm>
          <a:off x="16370300" y="12902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65273</xdr:rowOff>
    </xdr:from>
    <xdr:to>
      <xdr:col>85</xdr:col>
      <xdr:colOff>177800</xdr:colOff>
      <xdr:row>75</xdr:row>
      <xdr:rowOff>166874</xdr:rowOff>
    </xdr:to>
    <xdr:sp macro="" textlink="">
      <xdr:nvSpPr>
        <xdr:cNvPr id="631" name="フローチャート: 判断 630"/>
        <xdr:cNvSpPr/>
      </xdr:nvSpPr>
      <xdr:spPr>
        <a:xfrm>
          <a:off x="162687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107859</xdr:rowOff>
    </xdr:from>
    <xdr:to>
      <xdr:col>81</xdr:col>
      <xdr:colOff>50800</xdr:colOff>
      <xdr:row>75</xdr:row>
      <xdr:rowOff>151178</xdr:rowOff>
    </xdr:to>
    <xdr:cxnSp macro="">
      <xdr:nvCxnSpPr>
        <xdr:cNvPr id="632" name="直線コネクタ 631"/>
        <xdr:cNvCxnSpPr/>
      </xdr:nvCxnSpPr>
      <xdr:spPr>
        <a:xfrm flipV="1">
          <a:off x="14592300" y="12966609"/>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67885</xdr:rowOff>
    </xdr:from>
    <xdr:to>
      <xdr:col>81</xdr:col>
      <xdr:colOff>101600</xdr:colOff>
      <xdr:row>75</xdr:row>
      <xdr:rowOff>169484</xdr:rowOff>
    </xdr:to>
    <xdr:sp macro="" textlink="">
      <xdr:nvSpPr>
        <xdr:cNvPr id="633" name="フローチャート: 判断 632"/>
        <xdr:cNvSpPr/>
      </xdr:nvSpPr>
      <xdr:spPr>
        <a:xfrm>
          <a:off x="15430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160613</xdr:rowOff>
    </xdr:from>
    <xdr:ext cx="534377" cy="259045"/>
    <xdr:sp macro="" textlink="">
      <xdr:nvSpPr>
        <xdr:cNvPr id="634" name="テキスト ボックス 633"/>
        <xdr:cNvSpPr txBox="1"/>
      </xdr:nvSpPr>
      <xdr:spPr>
        <a:xfrm>
          <a:off x="15214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25661</xdr:rowOff>
    </xdr:from>
    <xdr:to>
      <xdr:col>76</xdr:col>
      <xdr:colOff>114300</xdr:colOff>
      <xdr:row>75</xdr:row>
      <xdr:rowOff>151178</xdr:rowOff>
    </xdr:to>
    <xdr:cxnSp macro="">
      <xdr:nvCxnSpPr>
        <xdr:cNvPr id="635" name="直線コネクタ 634"/>
        <xdr:cNvCxnSpPr/>
      </xdr:nvCxnSpPr>
      <xdr:spPr>
        <a:xfrm>
          <a:off x="13703300" y="12884411"/>
          <a:ext cx="889000" cy="12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68065</xdr:rowOff>
    </xdr:from>
    <xdr:to>
      <xdr:col>76</xdr:col>
      <xdr:colOff>165100</xdr:colOff>
      <xdr:row>75</xdr:row>
      <xdr:rowOff>169664</xdr:rowOff>
    </xdr:to>
    <xdr:sp macro="" textlink="">
      <xdr:nvSpPr>
        <xdr:cNvPr id="636" name="フローチャート: 判断 635"/>
        <xdr:cNvSpPr/>
      </xdr:nvSpPr>
      <xdr:spPr>
        <a:xfrm>
          <a:off x="14541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14742</xdr:rowOff>
    </xdr:from>
    <xdr:ext cx="534377" cy="259045"/>
    <xdr:sp macro="" textlink="">
      <xdr:nvSpPr>
        <xdr:cNvPr id="637" name="テキスト ボックス 636"/>
        <xdr:cNvSpPr txBox="1"/>
      </xdr:nvSpPr>
      <xdr:spPr>
        <a:xfrm>
          <a:off x="14325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25661</xdr:rowOff>
    </xdr:from>
    <xdr:to>
      <xdr:col>71</xdr:col>
      <xdr:colOff>177800</xdr:colOff>
      <xdr:row>75</xdr:row>
      <xdr:rowOff>41451</xdr:rowOff>
    </xdr:to>
    <xdr:cxnSp macro="">
      <xdr:nvCxnSpPr>
        <xdr:cNvPr id="638" name="直線コネクタ 637"/>
        <xdr:cNvCxnSpPr/>
      </xdr:nvCxnSpPr>
      <xdr:spPr>
        <a:xfrm flipV="1">
          <a:off x="12814300" y="12884411"/>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62268</xdr:rowOff>
    </xdr:from>
    <xdr:to>
      <xdr:col>72</xdr:col>
      <xdr:colOff>38100</xdr:colOff>
      <xdr:row>75</xdr:row>
      <xdr:rowOff>163869</xdr:rowOff>
    </xdr:to>
    <xdr:sp macro="" textlink="">
      <xdr:nvSpPr>
        <xdr:cNvPr id="639" name="フローチャート: 判断 638"/>
        <xdr:cNvSpPr/>
      </xdr:nvSpPr>
      <xdr:spPr>
        <a:xfrm>
          <a:off x="13652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154995</xdr:rowOff>
    </xdr:from>
    <xdr:ext cx="534377" cy="259045"/>
    <xdr:sp macro="" textlink="">
      <xdr:nvSpPr>
        <xdr:cNvPr id="640" name="テキスト ボックス 639"/>
        <xdr:cNvSpPr txBox="1"/>
      </xdr:nvSpPr>
      <xdr:spPr>
        <a:xfrm>
          <a:off x="13436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152157</xdr:rowOff>
    </xdr:from>
    <xdr:to>
      <xdr:col>67</xdr:col>
      <xdr:colOff>101600</xdr:colOff>
      <xdr:row>75</xdr:row>
      <xdr:rowOff>82307</xdr:rowOff>
    </xdr:to>
    <xdr:sp macro="" textlink="">
      <xdr:nvSpPr>
        <xdr:cNvPr id="641" name="フローチャート: 判断 640"/>
        <xdr:cNvSpPr/>
      </xdr:nvSpPr>
      <xdr:spPr>
        <a:xfrm>
          <a:off x="12763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98834</xdr:rowOff>
    </xdr:from>
    <xdr:ext cx="534377" cy="259045"/>
    <xdr:sp macro="" textlink="">
      <xdr:nvSpPr>
        <xdr:cNvPr id="642" name="テキスト ボックス 641"/>
        <xdr:cNvSpPr txBox="1"/>
      </xdr:nvSpPr>
      <xdr:spPr>
        <a:xfrm>
          <a:off x="12547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144221</xdr:rowOff>
    </xdr:from>
    <xdr:to>
      <xdr:col>85</xdr:col>
      <xdr:colOff>177800</xdr:colOff>
      <xdr:row>75</xdr:row>
      <xdr:rowOff>74371</xdr:rowOff>
    </xdr:to>
    <xdr:sp macro="" textlink="">
      <xdr:nvSpPr>
        <xdr:cNvPr id="648" name="楕円 647"/>
        <xdr:cNvSpPr/>
      </xdr:nvSpPr>
      <xdr:spPr>
        <a:xfrm>
          <a:off x="16268700" y="128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167098</xdr:rowOff>
    </xdr:from>
    <xdr:ext cx="534377" cy="259045"/>
    <xdr:sp macro="" textlink="">
      <xdr:nvSpPr>
        <xdr:cNvPr id="649" name="公債費該当値テキスト"/>
        <xdr:cNvSpPr txBox="1"/>
      </xdr:nvSpPr>
      <xdr:spPr>
        <a:xfrm>
          <a:off x="16370300" y="1268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57059</xdr:rowOff>
    </xdr:from>
    <xdr:to>
      <xdr:col>81</xdr:col>
      <xdr:colOff>101600</xdr:colOff>
      <xdr:row>75</xdr:row>
      <xdr:rowOff>158660</xdr:rowOff>
    </xdr:to>
    <xdr:sp macro="" textlink="">
      <xdr:nvSpPr>
        <xdr:cNvPr id="650" name="楕円 649"/>
        <xdr:cNvSpPr/>
      </xdr:nvSpPr>
      <xdr:spPr>
        <a:xfrm>
          <a:off x="15430500" y="12915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3736</xdr:rowOff>
    </xdr:from>
    <xdr:ext cx="534377" cy="259045"/>
    <xdr:sp macro="" textlink="">
      <xdr:nvSpPr>
        <xdr:cNvPr id="651" name="テキスト ボックス 650"/>
        <xdr:cNvSpPr txBox="1"/>
      </xdr:nvSpPr>
      <xdr:spPr>
        <a:xfrm>
          <a:off x="15214111" y="1269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100379</xdr:rowOff>
    </xdr:from>
    <xdr:to>
      <xdr:col>76</xdr:col>
      <xdr:colOff>165100</xdr:colOff>
      <xdr:row>76</xdr:row>
      <xdr:rowOff>30528</xdr:rowOff>
    </xdr:to>
    <xdr:sp macro="" textlink="">
      <xdr:nvSpPr>
        <xdr:cNvPr id="652" name="楕円 651"/>
        <xdr:cNvSpPr/>
      </xdr:nvSpPr>
      <xdr:spPr>
        <a:xfrm>
          <a:off x="14541500" y="129591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21655</xdr:rowOff>
    </xdr:from>
    <xdr:ext cx="534377" cy="259045"/>
    <xdr:sp macro="" textlink="">
      <xdr:nvSpPr>
        <xdr:cNvPr id="653" name="テキスト ボックス 652"/>
        <xdr:cNvSpPr txBox="1"/>
      </xdr:nvSpPr>
      <xdr:spPr>
        <a:xfrm>
          <a:off x="14325111" y="1305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146311</xdr:rowOff>
    </xdr:from>
    <xdr:to>
      <xdr:col>72</xdr:col>
      <xdr:colOff>38100</xdr:colOff>
      <xdr:row>75</xdr:row>
      <xdr:rowOff>76461</xdr:rowOff>
    </xdr:to>
    <xdr:sp macro="" textlink="">
      <xdr:nvSpPr>
        <xdr:cNvPr id="654" name="楕円 653"/>
        <xdr:cNvSpPr/>
      </xdr:nvSpPr>
      <xdr:spPr>
        <a:xfrm>
          <a:off x="13652500" y="128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92988</xdr:rowOff>
    </xdr:from>
    <xdr:ext cx="534377" cy="259045"/>
    <xdr:sp macro="" textlink="">
      <xdr:nvSpPr>
        <xdr:cNvPr id="655" name="テキスト ボックス 654"/>
        <xdr:cNvSpPr txBox="1"/>
      </xdr:nvSpPr>
      <xdr:spPr>
        <a:xfrm>
          <a:off x="13436111" y="1260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162101</xdr:rowOff>
    </xdr:from>
    <xdr:to>
      <xdr:col>67</xdr:col>
      <xdr:colOff>101600</xdr:colOff>
      <xdr:row>75</xdr:row>
      <xdr:rowOff>92251</xdr:rowOff>
    </xdr:to>
    <xdr:sp macro="" textlink="">
      <xdr:nvSpPr>
        <xdr:cNvPr id="656" name="楕円 655"/>
        <xdr:cNvSpPr/>
      </xdr:nvSpPr>
      <xdr:spPr>
        <a:xfrm>
          <a:off x="12763500" y="128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83378</xdr:rowOff>
    </xdr:from>
    <xdr:ext cx="534377" cy="259045"/>
    <xdr:sp macro="" textlink="">
      <xdr:nvSpPr>
        <xdr:cNvPr id="657" name="テキスト ボックス 656"/>
        <xdr:cNvSpPr txBox="1"/>
      </xdr:nvSpPr>
      <xdr:spPr>
        <a:xfrm>
          <a:off x="12547111" y="129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93839</xdr:rowOff>
    </xdr:from>
    <xdr:to>
      <xdr:col>85</xdr:col>
      <xdr:colOff>126364</xdr:colOff>
      <xdr:row>99</xdr:row>
      <xdr:rowOff>98758</xdr:rowOff>
    </xdr:to>
    <xdr:cxnSp macro="">
      <xdr:nvCxnSpPr>
        <xdr:cNvPr id="683" name="直線コネクタ 682"/>
        <xdr:cNvCxnSpPr/>
      </xdr:nvCxnSpPr>
      <xdr:spPr>
        <a:xfrm flipV="1">
          <a:off x="16317595" y="15524339"/>
          <a:ext cx="1269" cy="154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102585</xdr:rowOff>
    </xdr:from>
    <xdr:ext cx="313932" cy="259045"/>
    <xdr:sp macro="" textlink="">
      <xdr:nvSpPr>
        <xdr:cNvPr id="684" name="積立金最小値テキスト"/>
        <xdr:cNvSpPr txBox="1"/>
      </xdr:nvSpPr>
      <xdr:spPr>
        <a:xfrm>
          <a:off x="16370300" y="17076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98758</xdr:rowOff>
    </xdr:from>
    <xdr:to>
      <xdr:col>86</xdr:col>
      <xdr:colOff>25400</xdr:colOff>
      <xdr:row>99</xdr:row>
      <xdr:rowOff>98758</xdr:rowOff>
    </xdr:to>
    <xdr:cxnSp macro="">
      <xdr:nvCxnSpPr>
        <xdr:cNvPr id="685" name="直線コネクタ 684"/>
        <xdr:cNvCxnSpPr/>
      </xdr:nvCxnSpPr>
      <xdr:spPr>
        <a:xfrm>
          <a:off x="16230600" y="1707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40516</xdr:rowOff>
    </xdr:from>
    <xdr:ext cx="599010" cy="259045"/>
    <xdr:sp macro="" textlink="">
      <xdr:nvSpPr>
        <xdr:cNvPr id="686" name="積立金最大値テキスト"/>
        <xdr:cNvSpPr txBox="1"/>
      </xdr:nvSpPr>
      <xdr:spPr>
        <a:xfrm>
          <a:off x="16370300" y="152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93839</xdr:rowOff>
    </xdr:from>
    <xdr:to>
      <xdr:col>86</xdr:col>
      <xdr:colOff>25400</xdr:colOff>
      <xdr:row>90</xdr:row>
      <xdr:rowOff>93839</xdr:rowOff>
    </xdr:to>
    <xdr:cxnSp macro="">
      <xdr:nvCxnSpPr>
        <xdr:cNvPr id="687" name="直線コネクタ 686"/>
        <xdr:cNvCxnSpPr/>
      </xdr:nvCxnSpPr>
      <xdr:spPr>
        <a:xfrm>
          <a:off x="16230600" y="155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57012</xdr:rowOff>
    </xdr:from>
    <xdr:to>
      <xdr:col>85</xdr:col>
      <xdr:colOff>127000</xdr:colOff>
      <xdr:row>99</xdr:row>
      <xdr:rowOff>18357</xdr:rowOff>
    </xdr:to>
    <xdr:cxnSp macro="">
      <xdr:nvCxnSpPr>
        <xdr:cNvPr id="688" name="直線コネクタ 687"/>
        <xdr:cNvCxnSpPr/>
      </xdr:nvCxnSpPr>
      <xdr:spPr>
        <a:xfrm flipV="1">
          <a:off x="15481300" y="16859112"/>
          <a:ext cx="838200" cy="13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32047</xdr:rowOff>
    </xdr:from>
    <xdr:ext cx="534377" cy="259045"/>
    <xdr:sp macro="" textlink="">
      <xdr:nvSpPr>
        <xdr:cNvPr id="689" name="積立金平均値テキスト"/>
        <xdr:cNvSpPr txBox="1"/>
      </xdr:nvSpPr>
      <xdr:spPr>
        <a:xfrm>
          <a:off x="16370300" y="16834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53620</xdr:rowOff>
    </xdr:from>
    <xdr:to>
      <xdr:col>85</xdr:col>
      <xdr:colOff>177800</xdr:colOff>
      <xdr:row>98</xdr:row>
      <xdr:rowOff>155220</xdr:rowOff>
    </xdr:to>
    <xdr:sp macro="" textlink="">
      <xdr:nvSpPr>
        <xdr:cNvPr id="690" name="フローチャート: 判断 689"/>
        <xdr:cNvSpPr/>
      </xdr:nvSpPr>
      <xdr:spPr>
        <a:xfrm>
          <a:off x="16268700" y="168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18357</xdr:rowOff>
    </xdr:from>
    <xdr:to>
      <xdr:col>81</xdr:col>
      <xdr:colOff>50800</xdr:colOff>
      <xdr:row>99</xdr:row>
      <xdr:rowOff>30505</xdr:rowOff>
    </xdr:to>
    <xdr:cxnSp macro="">
      <xdr:nvCxnSpPr>
        <xdr:cNvPr id="691" name="直線コネクタ 690"/>
        <xdr:cNvCxnSpPr/>
      </xdr:nvCxnSpPr>
      <xdr:spPr>
        <a:xfrm flipV="1">
          <a:off x="14592300" y="16991907"/>
          <a:ext cx="889000" cy="1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88137</xdr:rowOff>
    </xdr:from>
    <xdr:to>
      <xdr:col>81</xdr:col>
      <xdr:colOff>101600</xdr:colOff>
      <xdr:row>99</xdr:row>
      <xdr:rowOff>18287</xdr:rowOff>
    </xdr:to>
    <xdr:sp macro="" textlink="">
      <xdr:nvSpPr>
        <xdr:cNvPr id="692" name="フローチャート: 判断 691"/>
        <xdr:cNvSpPr/>
      </xdr:nvSpPr>
      <xdr:spPr>
        <a:xfrm>
          <a:off x="15430500" y="168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34814</xdr:rowOff>
    </xdr:from>
    <xdr:ext cx="534377" cy="259045"/>
    <xdr:sp macro="" textlink="">
      <xdr:nvSpPr>
        <xdr:cNvPr id="693" name="テキスト ボックス 692"/>
        <xdr:cNvSpPr txBox="1"/>
      </xdr:nvSpPr>
      <xdr:spPr>
        <a:xfrm>
          <a:off x="15214111" y="166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29842</xdr:rowOff>
    </xdr:from>
    <xdr:to>
      <xdr:col>76</xdr:col>
      <xdr:colOff>114300</xdr:colOff>
      <xdr:row>99</xdr:row>
      <xdr:rowOff>30505</xdr:rowOff>
    </xdr:to>
    <xdr:cxnSp macro="">
      <xdr:nvCxnSpPr>
        <xdr:cNvPr id="694" name="直線コネクタ 693"/>
        <xdr:cNvCxnSpPr/>
      </xdr:nvCxnSpPr>
      <xdr:spPr>
        <a:xfrm>
          <a:off x="13703300" y="17003392"/>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58844</xdr:rowOff>
    </xdr:from>
    <xdr:to>
      <xdr:col>76</xdr:col>
      <xdr:colOff>165100</xdr:colOff>
      <xdr:row>98</xdr:row>
      <xdr:rowOff>160444</xdr:rowOff>
    </xdr:to>
    <xdr:sp macro="" textlink="">
      <xdr:nvSpPr>
        <xdr:cNvPr id="695" name="フローチャート: 判断 694"/>
        <xdr:cNvSpPr/>
      </xdr:nvSpPr>
      <xdr:spPr>
        <a:xfrm>
          <a:off x="14541500" y="1686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5521</xdr:rowOff>
    </xdr:from>
    <xdr:ext cx="534377" cy="259045"/>
    <xdr:sp macro="" textlink="">
      <xdr:nvSpPr>
        <xdr:cNvPr id="696" name="テキスト ボックス 695"/>
        <xdr:cNvSpPr txBox="1"/>
      </xdr:nvSpPr>
      <xdr:spPr>
        <a:xfrm>
          <a:off x="14325111" y="1663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29842</xdr:rowOff>
    </xdr:from>
    <xdr:to>
      <xdr:col>71</xdr:col>
      <xdr:colOff>177800</xdr:colOff>
      <xdr:row>99</xdr:row>
      <xdr:rowOff>32944</xdr:rowOff>
    </xdr:to>
    <xdr:cxnSp macro="">
      <xdr:nvCxnSpPr>
        <xdr:cNvPr id="697" name="直線コネクタ 696"/>
        <xdr:cNvCxnSpPr/>
      </xdr:nvCxnSpPr>
      <xdr:spPr>
        <a:xfrm flipV="1">
          <a:off x="12814300" y="17003392"/>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76882</xdr:rowOff>
    </xdr:from>
    <xdr:to>
      <xdr:col>72</xdr:col>
      <xdr:colOff>38100</xdr:colOff>
      <xdr:row>99</xdr:row>
      <xdr:rowOff>7032</xdr:rowOff>
    </xdr:to>
    <xdr:sp macro="" textlink="">
      <xdr:nvSpPr>
        <xdr:cNvPr id="698" name="フローチャート: 判断 697"/>
        <xdr:cNvSpPr/>
      </xdr:nvSpPr>
      <xdr:spPr>
        <a:xfrm>
          <a:off x="13652500" y="1687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23559</xdr:rowOff>
    </xdr:from>
    <xdr:ext cx="534377" cy="259045"/>
    <xdr:sp macro="" textlink="">
      <xdr:nvSpPr>
        <xdr:cNvPr id="699" name="テキスト ボックス 698"/>
        <xdr:cNvSpPr txBox="1"/>
      </xdr:nvSpPr>
      <xdr:spPr>
        <a:xfrm>
          <a:off x="13436111" y="166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19483</xdr:rowOff>
    </xdr:from>
    <xdr:to>
      <xdr:col>67</xdr:col>
      <xdr:colOff>101600</xdr:colOff>
      <xdr:row>98</xdr:row>
      <xdr:rowOff>121083</xdr:rowOff>
    </xdr:to>
    <xdr:sp macro="" textlink="">
      <xdr:nvSpPr>
        <xdr:cNvPr id="700" name="フローチャート: 判断 699"/>
        <xdr:cNvSpPr/>
      </xdr:nvSpPr>
      <xdr:spPr>
        <a:xfrm>
          <a:off x="12763500" y="1682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137610</xdr:rowOff>
    </xdr:from>
    <xdr:ext cx="534377" cy="259045"/>
    <xdr:sp macro="" textlink="">
      <xdr:nvSpPr>
        <xdr:cNvPr id="701" name="テキスト ボックス 700"/>
        <xdr:cNvSpPr txBox="1"/>
      </xdr:nvSpPr>
      <xdr:spPr>
        <a:xfrm>
          <a:off x="12547111" y="1659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6212</xdr:rowOff>
    </xdr:from>
    <xdr:to>
      <xdr:col>85</xdr:col>
      <xdr:colOff>177800</xdr:colOff>
      <xdr:row>98</xdr:row>
      <xdr:rowOff>107812</xdr:rowOff>
    </xdr:to>
    <xdr:sp macro="" textlink="">
      <xdr:nvSpPr>
        <xdr:cNvPr id="707" name="楕円 706"/>
        <xdr:cNvSpPr/>
      </xdr:nvSpPr>
      <xdr:spPr>
        <a:xfrm>
          <a:off x="16268700" y="168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29089</xdr:rowOff>
    </xdr:from>
    <xdr:ext cx="534377" cy="259045"/>
    <xdr:sp macro="" textlink="">
      <xdr:nvSpPr>
        <xdr:cNvPr id="708" name="積立金該当値テキスト"/>
        <xdr:cNvSpPr txBox="1"/>
      </xdr:nvSpPr>
      <xdr:spPr>
        <a:xfrm>
          <a:off x="16370300" y="1665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139007</xdr:rowOff>
    </xdr:from>
    <xdr:to>
      <xdr:col>81</xdr:col>
      <xdr:colOff>101600</xdr:colOff>
      <xdr:row>99</xdr:row>
      <xdr:rowOff>69157</xdr:rowOff>
    </xdr:to>
    <xdr:sp macro="" textlink="">
      <xdr:nvSpPr>
        <xdr:cNvPr id="709" name="楕円 708"/>
        <xdr:cNvSpPr/>
      </xdr:nvSpPr>
      <xdr:spPr>
        <a:xfrm>
          <a:off x="15430500" y="1694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60284</xdr:rowOff>
    </xdr:from>
    <xdr:ext cx="469744" cy="259045"/>
    <xdr:sp macro="" textlink="">
      <xdr:nvSpPr>
        <xdr:cNvPr id="710" name="テキスト ボックス 709"/>
        <xdr:cNvSpPr txBox="1"/>
      </xdr:nvSpPr>
      <xdr:spPr>
        <a:xfrm>
          <a:off x="15246428" y="1703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151155</xdr:rowOff>
    </xdr:from>
    <xdr:to>
      <xdr:col>76</xdr:col>
      <xdr:colOff>165100</xdr:colOff>
      <xdr:row>99</xdr:row>
      <xdr:rowOff>81305</xdr:rowOff>
    </xdr:to>
    <xdr:sp macro="" textlink="">
      <xdr:nvSpPr>
        <xdr:cNvPr id="711" name="楕円 710"/>
        <xdr:cNvSpPr/>
      </xdr:nvSpPr>
      <xdr:spPr>
        <a:xfrm>
          <a:off x="14541500" y="169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72432</xdr:rowOff>
    </xdr:from>
    <xdr:ext cx="469744" cy="259045"/>
    <xdr:sp macro="" textlink="">
      <xdr:nvSpPr>
        <xdr:cNvPr id="712" name="テキスト ボックス 711"/>
        <xdr:cNvSpPr txBox="1"/>
      </xdr:nvSpPr>
      <xdr:spPr>
        <a:xfrm>
          <a:off x="14357428" y="170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150492</xdr:rowOff>
    </xdr:from>
    <xdr:to>
      <xdr:col>72</xdr:col>
      <xdr:colOff>38100</xdr:colOff>
      <xdr:row>99</xdr:row>
      <xdr:rowOff>80642</xdr:rowOff>
    </xdr:to>
    <xdr:sp macro="" textlink="">
      <xdr:nvSpPr>
        <xdr:cNvPr id="713" name="楕円 712"/>
        <xdr:cNvSpPr/>
      </xdr:nvSpPr>
      <xdr:spPr>
        <a:xfrm>
          <a:off x="13652500" y="1695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71769</xdr:rowOff>
    </xdr:from>
    <xdr:ext cx="469744" cy="259045"/>
    <xdr:sp macro="" textlink="">
      <xdr:nvSpPr>
        <xdr:cNvPr id="714" name="テキスト ボックス 713"/>
        <xdr:cNvSpPr txBox="1"/>
      </xdr:nvSpPr>
      <xdr:spPr>
        <a:xfrm>
          <a:off x="13468428" y="170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153594</xdr:rowOff>
    </xdr:from>
    <xdr:to>
      <xdr:col>67</xdr:col>
      <xdr:colOff>101600</xdr:colOff>
      <xdr:row>99</xdr:row>
      <xdr:rowOff>83744</xdr:rowOff>
    </xdr:to>
    <xdr:sp macro="" textlink="">
      <xdr:nvSpPr>
        <xdr:cNvPr id="715" name="楕円 714"/>
        <xdr:cNvSpPr/>
      </xdr:nvSpPr>
      <xdr:spPr>
        <a:xfrm>
          <a:off x="12763500" y="169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74871</xdr:rowOff>
    </xdr:from>
    <xdr:ext cx="469744" cy="259045"/>
    <xdr:sp macro="" textlink="">
      <xdr:nvSpPr>
        <xdr:cNvPr id="716" name="テキスト ボックス 715"/>
        <xdr:cNvSpPr txBox="1"/>
      </xdr:nvSpPr>
      <xdr:spPr>
        <a:xfrm>
          <a:off x="12579428" y="1704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84013</xdr:rowOff>
    </xdr:from>
    <xdr:to>
      <xdr:col>116</xdr:col>
      <xdr:colOff>62864</xdr:colOff>
      <xdr:row>38</xdr:row>
      <xdr:rowOff>139700</xdr:rowOff>
    </xdr:to>
    <xdr:cxnSp macro="">
      <xdr:nvCxnSpPr>
        <xdr:cNvPr id="738" name="直線コネクタ 737"/>
        <xdr:cNvCxnSpPr/>
      </xdr:nvCxnSpPr>
      <xdr:spPr>
        <a:xfrm flipV="1">
          <a:off x="22159595" y="5227513"/>
          <a:ext cx="1269" cy="142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30690</xdr:rowOff>
    </xdr:from>
    <xdr:ext cx="534377" cy="259045"/>
    <xdr:sp macro="" textlink="">
      <xdr:nvSpPr>
        <xdr:cNvPr id="741" name="投資及び出資金最大値テキスト"/>
        <xdr:cNvSpPr txBox="1"/>
      </xdr:nvSpPr>
      <xdr:spPr>
        <a:xfrm>
          <a:off x="22212300" y="500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84013</xdr:rowOff>
    </xdr:from>
    <xdr:to>
      <xdr:col>116</xdr:col>
      <xdr:colOff>152400</xdr:colOff>
      <xdr:row>30</xdr:row>
      <xdr:rowOff>84013</xdr:rowOff>
    </xdr:to>
    <xdr:cxnSp macro="">
      <xdr:nvCxnSpPr>
        <xdr:cNvPr id="742" name="直線コネクタ 741"/>
        <xdr:cNvCxnSpPr/>
      </xdr:nvCxnSpPr>
      <xdr:spPr>
        <a:xfrm>
          <a:off x="22072600" y="522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124841</xdr:rowOff>
    </xdr:from>
    <xdr:to>
      <xdr:col>116</xdr:col>
      <xdr:colOff>63500</xdr:colOff>
      <xdr:row>36</xdr:row>
      <xdr:rowOff>141757</xdr:rowOff>
    </xdr:to>
    <xdr:cxnSp macro="">
      <xdr:nvCxnSpPr>
        <xdr:cNvPr id="743" name="直線コネクタ 742"/>
        <xdr:cNvCxnSpPr/>
      </xdr:nvCxnSpPr>
      <xdr:spPr>
        <a:xfrm flipV="1">
          <a:off x="21323300" y="6297041"/>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122968</xdr:rowOff>
    </xdr:from>
    <xdr:ext cx="469744" cy="259045"/>
    <xdr:sp macro="" textlink="">
      <xdr:nvSpPr>
        <xdr:cNvPr id="744" name="投資及び出資金平均値テキスト"/>
        <xdr:cNvSpPr txBox="1"/>
      </xdr:nvSpPr>
      <xdr:spPr>
        <a:xfrm>
          <a:off x="22212300" y="64666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144541</xdr:rowOff>
    </xdr:from>
    <xdr:to>
      <xdr:col>116</xdr:col>
      <xdr:colOff>114300</xdr:colOff>
      <xdr:row>38</xdr:row>
      <xdr:rowOff>74692</xdr:rowOff>
    </xdr:to>
    <xdr:sp macro="" textlink="">
      <xdr:nvSpPr>
        <xdr:cNvPr id="745" name="フローチャート: 判断 744"/>
        <xdr:cNvSpPr/>
      </xdr:nvSpPr>
      <xdr:spPr>
        <a:xfrm>
          <a:off x="221107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107056</xdr:rowOff>
    </xdr:from>
    <xdr:to>
      <xdr:col>111</xdr:col>
      <xdr:colOff>177800</xdr:colOff>
      <xdr:row>36</xdr:row>
      <xdr:rowOff>141757</xdr:rowOff>
    </xdr:to>
    <xdr:cxnSp macro="">
      <xdr:nvCxnSpPr>
        <xdr:cNvPr id="746" name="直線コネクタ 745"/>
        <xdr:cNvCxnSpPr/>
      </xdr:nvCxnSpPr>
      <xdr:spPr>
        <a:xfrm>
          <a:off x="20434300" y="6279256"/>
          <a:ext cx="889000" cy="3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156291</xdr:rowOff>
    </xdr:from>
    <xdr:to>
      <xdr:col>112</xdr:col>
      <xdr:colOff>38100</xdr:colOff>
      <xdr:row>38</xdr:row>
      <xdr:rowOff>86441</xdr:rowOff>
    </xdr:to>
    <xdr:sp macro="" textlink="">
      <xdr:nvSpPr>
        <xdr:cNvPr id="747" name="フローチャート: 判断 746"/>
        <xdr:cNvSpPr/>
      </xdr:nvSpPr>
      <xdr:spPr>
        <a:xfrm>
          <a:off x="212725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77568</xdr:rowOff>
    </xdr:from>
    <xdr:ext cx="469744" cy="259045"/>
    <xdr:sp macro="" textlink="">
      <xdr:nvSpPr>
        <xdr:cNvPr id="748" name="テキスト ボックス 747"/>
        <xdr:cNvSpPr txBox="1"/>
      </xdr:nvSpPr>
      <xdr:spPr>
        <a:xfrm>
          <a:off x="21088428"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107056</xdr:rowOff>
    </xdr:from>
    <xdr:to>
      <xdr:col>107</xdr:col>
      <xdr:colOff>50800</xdr:colOff>
      <xdr:row>38</xdr:row>
      <xdr:rowOff>104039</xdr:rowOff>
    </xdr:to>
    <xdr:cxnSp macro="">
      <xdr:nvCxnSpPr>
        <xdr:cNvPr id="749" name="直線コネクタ 748"/>
        <xdr:cNvCxnSpPr/>
      </xdr:nvCxnSpPr>
      <xdr:spPr>
        <a:xfrm flipV="1">
          <a:off x="19545300" y="6279256"/>
          <a:ext cx="889000" cy="33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163926</xdr:rowOff>
    </xdr:from>
    <xdr:to>
      <xdr:col>107</xdr:col>
      <xdr:colOff>101600</xdr:colOff>
      <xdr:row>38</xdr:row>
      <xdr:rowOff>94076</xdr:rowOff>
    </xdr:to>
    <xdr:sp macro="" textlink="">
      <xdr:nvSpPr>
        <xdr:cNvPr id="750" name="フローチャート: 判断 749"/>
        <xdr:cNvSpPr/>
      </xdr:nvSpPr>
      <xdr:spPr>
        <a:xfrm>
          <a:off x="20383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85203</xdr:rowOff>
    </xdr:from>
    <xdr:ext cx="469744" cy="259045"/>
    <xdr:sp macro="" textlink="">
      <xdr:nvSpPr>
        <xdr:cNvPr id="751" name="テキスト ボックス 750"/>
        <xdr:cNvSpPr txBox="1"/>
      </xdr:nvSpPr>
      <xdr:spPr>
        <a:xfrm>
          <a:off x="20199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104039</xdr:rowOff>
    </xdr:from>
    <xdr:to>
      <xdr:col>102</xdr:col>
      <xdr:colOff>114300</xdr:colOff>
      <xdr:row>38</xdr:row>
      <xdr:rowOff>104770</xdr:rowOff>
    </xdr:to>
    <xdr:cxnSp macro="">
      <xdr:nvCxnSpPr>
        <xdr:cNvPr id="752" name="直線コネクタ 751"/>
        <xdr:cNvCxnSpPr/>
      </xdr:nvCxnSpPr>
      <xdr:spPr>
        <a:xfrm flipV="1">
          <a:off x="18656300" y="6619139"/>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2215</xdr:rowOff>
    </xdr:from>
    <xdr:to>
      <xdr:col>102</xdr:col>
      <xdr:colOff>165100</xdr:colOff>
      <xdr:row>38</xdr:row>
      <xdr:rowOff>103815</xdr:rowOff>
    </xdr:to>
    <xdr:sp macro="" textlink="">
      <xdr:nvSpPr>
        <xdr:cNvPr id="753" name="フローチャート: 判断 752"/>
        <xdr:cNvSpPr/>
      </xdr:nvSpPr>
      <xdr:spPr>
        <a:xfrm>
          <a:off x="19494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120342</xdr:rowOff>
    </xdr:from>
    <xdr:ext cx="469744" cy="259045"/>
    <xdr:sp macro="" textlink="">
      <xdr:nvSpPr>
        <xdr:cNvPr id="754" name="テキスト ボックス 753"/>
        <xdr:cNvSpPr txBox="1"/>
      </xdr:nvSpPr>
      <xdr:spPr>
        <a:xfrm>
          <a:off x="19310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14102</xdr:rowOff>
    </xdr:from>
    <xdr:to>
      <xdr:col>98</xdr:col>
      <xdr:colOff>38100</xdr:colOff>
      <xdr:row>38</xdr:row>
      <xdr:rowOff>115702</xdr:rowOff>
    </xdr:to>
    <xdr:sp macro="" textlink="">
      <xdr:nvSpPr>
        <xdr:cNvPr id="755" name="フローチャート: 判断 754"/>
        <xdr:cNvSpPr/>
      </xdr:nvSpPr>
      <xdr:spPr>
        <a:xfrm>
          <a:off x="18605500" y="652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132229</xdr:rowOff>
    </xdr:from>
    <xdr:ext cx="469744" cy="259045"/>
    <xdr:sp macro="" textlink="">
      <xdr:nvSpPr>
        <xdr:cNvPr id="756" name="テキスト ボックス 755"/>
        <xdr:cNvSpPr txBox="1"/>
      </xdr:nvSpPr>
      <xdr:spPr>
        <a:xfrm>
          <a:off x="18421428" y="630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74041</xdr:rowOff>
    </xdr:from>
    <xdr:to>
      <xdr:col>116</xdr:col>
      <xdr:colOff>114300</xdr:colOff>
      <xdr:row>37</xdr:row>
      <xdr:rowOff>4191</xdr:rowOff>
    </xdr:to>
    <xdr:sp macro="" textlink="">
      <xdr:nvSpPr>
        <xdr:cNvPr id="762" name="楕円 761"/>
        <xdr:cNvSpPr/>
      </xdr:nvSpPr>
      <xdr:spPr>
        <a:xfrm>
          <a:off x="221107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96918</xdr:rowOff>
    </xdr:from>
    <xdr:ext cx="469744" cy="259045"/>
    <xdr:sp macro="" textlink="">
      <xdr:nvSpPr>
        <xdr:cNvPr id="763" name="投資及び出資金該当値テキスト"/>
        <xdr:cNvSpPr txBox="1"/>
      </xdr:nvSpPr>
      <xdr:spPr>
        <a:xfrm>
          <a:off x="22212300" y="609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90957</xdr:rowOff>
    </xdr:from>
    <xdr:to>
      <xdr:col>112</xdr:col>
      <xdr:colOff>38100</xdr:colOff>
      <xdr:row>37</xdr:row>
      <xdr:rowOff>21107</xdr:rowOff>
    </xdr:to>
    <xdr:sp macro="" textlink="">
      <xdr:nvSpPr>
        <xdr:cNvPr id="764" name="楕円 763"/>
        <xdr:cNvSpPr/>
      </xdr:nvSpPr>
      <xdr:spPr>
        <a:xfrm>
          <a:off x="21272500" y="626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37634</xdr:rowOff>
    </xdr:from>
    <xdr:ext cx="469744" cy="259045"/>
    <xdr:sp macro="" textlink="">
      <xdr:nvSpPr>
        <xdr:cNvPr id="765" name="テキスト ボックス 764"/>
        <xdr:cNvSpPr txBox="1"/>
      </xdr:nvSpPr>
      <xdr:spPr>
        <a:xfrm>
          <a:off x="21088428" y="603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56256</xdr:rowOff>
    </xdr:from>
    <xdr:to>
      <xdr:col>107</xdr:col>
      <xdr:colOff>101600</xdr:colOff>
      <xdr:row>36</xdr:row>
      <xdr:rowOff>157856</xdr:rowOff>
    </xdr:to>
    <xdr:sp macro="" textlink="">
      <xdr:nvSpPr>
        <xdr:cNvPr id="766" name="楕円 765"/>
        <xdr:cNvSpPr/>
      </xdr:nvSpPr>
      <xdr:spPr>
        <a:xfrm>
          <a:off x="20383500" y="622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2933</xdr:rowOff>
    </xdr:from>
    <xdr:ext cx="469744" cy="259045"/>
    <xdr:sp macro="" textlink="">
      <xdr:nvSpPr>
        <xdr:cNvPr id="767" name="テキスト ボックス 766"/>
        <xdr:cNvSpPr txBox="1"/>
      </xdr:nvSpPr>
      <xdr:spPr>
        <a:xfrm>
          <a:off x="20199428" y="600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53239</xdr:rowOff>
    </xdr:from>
    <xdr:to>
      <xdr:col>102</xdr:col>
      <xdr:colOff>165100</xdr:colOff>
      <xdr:row>38</xdr:row>
      <xdr:rowOff>154839</xdr:rowOff>
    </xdr:to>
    <xdr:sp macro="" textlink="">
      <xdr:nvSpPr>
        <xdr:cNvPr id="768" name="楕円 767"/>
        <xdr:cNvSpPr/>
      </xdr:nvSpPr>
      <xdr:spPr>
        <a:xfrm>
          <a:off x="19494500" y="65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145966</xdr:rowOff>
    </xdr:from>
    <xdr:ext cx="378565" cy="259045"/>
    <xdr:sp macro="" textlink="">
      <xdr:nvSpPr>
        <xdr:cNvPr id="769" name="テキスト ボックス 768"/>
        <xdr:cNvSpPr txBox="1"/>
      </xdr:nvSpPr>
      <xdr:spPr>
        <a:xfrm>
          <a:off x="19356017" y="6661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53970</xdr:rowOff>
    </xdr:from>
    <xdr:to>
      <xdr:col>98</xdr:col>
      <xdr:colOff>38100</xdr:colOff>
      <xdr:row>38</xdr:row>
      <xdr:rowOff>155570</xdr:rowOff>
    </xdr:to>
    <xdr:sp macro="" textlink="">
      <xdr:nvSpPr>
        <xdr:cNvPr id="770" name="楕円 769"/>
        <xdr:cNvSpPr/>
      </xdr:nvSpPr>
      <xdr:spPr>
        <a:xfrm>
          <a:off x="18605500" y="656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146697</xdr:rowOff>
    </xdr:from>
    <xdr:ext cx="378565" cy="259045"/>
    <xdr:sp macro="" textlink="">
      <xdr:nvSpPr>
        <xdr:cNvPr id="771" name="テキスト ボックス 770"/>
        <xdr:cNvSpPr txBox="1"/>
      </xdr:nvSpPr>
      <xdr:spPr>
        <a:xfrm>
          <a:off x="18467017" y="6661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2654</xdr:rowOff>
    </xdr:from>
    <xdr:to>
      <xdr:col>116</xdr:col>
      <xdr:colOff>62864</xdr:colOff>
      <xdr:row>59</xdr:row>
      <xdr:rowOff>44450</xdr:rowOff>
    </xdr:to>
    <xdr:cxnSp macro="">
      <xdr:nvCxnSpPr>
        <xdr:cNvPr id="795" name="直線コネクタ 794"/>
        <xdr:cNvCxnSpPr/>
      </xdr:nvCxnSpPr>
      <xdr:spPr>
        <a:xfrm flipV="1">
          <a:off x="22159595" y="8746604"/>
          <a:ext cx="1269" cy="1413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120781</xdr:rowOff>
    </xdr:from>
    <xdr:ext cx="534377" cy="259045"/>
    <xdr:sp macro="" textlink="">
      <xdr:nvSpPr>
        <xdr:cNvPr id="798" name="貸付金最大値テキスト"/>
        <xdr:cNvSpPr txBox="1"/>
      </xdr:nvSpPr>
      <xdr:spPr>
        <a:xfrm>
          <a:off x="22212300" y="852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2654</xdr:rowOff>
    </xdr:from>
    <xdr:to>
      <xdr:col>116</xdr:col>
      <xdr:colOff>152400</xdr:colOff>
      <xdr:row>51</xdr:row>
      <xdr:rowOff>2654</xdr:rowOff>
    </xdr:to>
    <xdr:cxnSp macro="">
      <xdr:nvCxnSpPr>
        <xdr:cNvPr id="799" name="直線コネクタ 798"/>
        <xdr:cNvCxnSpPr/>
      </xdr:nvCxnSpPr>
      <xdr:spPr>
        <a:xfrm>
          <a:off x="22072600" y="874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41326</xdr:rowOff>
    </xdr:from>
    <xdr:to>
      <xdr:col>116</xdr:col>
      <xdr:colOff>63500</xdr:colOff>
      <xdr:row>59</xdr:row>
      <xdr:rowOff>42507</xdr:rowOff>
    </xdr:to>
    <xdr:cxnSp macro="">
      <xdr:nvCxnSpPr>
        <xdr:cNvPr id="800" name="直線コネクタ 799"/>
        <xdr:cNvCxnSpPr/>
      </xdr:nvCxnSpPr>
      <xdr:spPr>
        <a:xfrm>
          <a:off x="21323300" y="10156876"/>
          <a:ext cx="8382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153496</xdr:rowOff>
    </xdr:from>
    <xdr:ext cx="469744" cy="259045"/>
    <xdr:sp macro="" textlink="">
      <xdr:nvSpPr>
        <xdr:cNvPr id="801" name="貸付金平均値テキスト"/>
        <xdr:cNvSpPr txBox="1"/>
      </xdr:nvSpPr>
      <xdr:spPr>
        <a:xfrm>
          <a:off x="22212300" y="9754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130619</xdr:rowOff>
    </xdr:from>
    <xdr:to>
      <xdr:col>116</xdr:col>
      <xdr:colOff>114300</xdr:colOff>
      <xdr:row>58</xdr:row>
      <xdr:rowOff>60769</xdr:rowOff>
    </xdr:to>
    <xdr:sp macro="" textlink="">
      <xdr:nvSpPr>
        <xdr:cNvPr id="802" name="フローチャート: 判断 801"/>
        <xdr:cNvSpPr/>
      </xdr:nvSpPr>
      <xdr:spPr>
        <a:xfrm>
          <a:off x="221107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24791</xdr:rowOff>
    </xdr:from>
    <xdr:to>
      <xdr:col>111</xdr:col>
      <xdr:colOff>177800</xdr:colOff>
      <xdr:row>59</xdr:row>
      <xdr:rowOff>41326</xdr:rowOff>
    </xdr:to>
    <xdr:cxnSp macro="">
      <xdr:nvCxnSpPr>
        <xdr:cNvPr id="803" name="直線コネクタ 802"/>
        <xdr:cNvCxnSpPr/>
      </xdr:nvCxnSpPr>
      <xdr:spPr>
        <a:xfrm>
          <a:off x="20434300" y="10140341"/>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123342</xdr:rowOff>
    </xdr:from>
    <xdr:to>
      <xdr:col>112</xdr:col>
      <xdr:colOff>38100</xdr:colOff>
      <xdr:row>58</xdr:row>
      <xdr:rowOff>53492</xdr:rowOff>
    </xdr:to>
    <xdr:sp macro="" textlink="">
      <xdr:nvSpPr>
        <xdr:cNvPr id="804" name="フローチャート: 判断 803"/>
        <xdr:cNvSpPr/>
      </xdr:nvSpPr>
      <xdr:spPr>
        <a:xfrm>
          <a:off x="21272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70019</xdr:rowOff>
    </xdr:from>
    <xdr:ext cx="469744" cy="259045"/>
    <xdr:sp macro="" textlink="">
      <xdr:nvSpPr>
        <xdr:cNvPr id="805" name="テキスト ボックス 804"/>
        <xdr:cNvSpPr txBox="1"/>
      </xdr:nvSpPr>
      <xdr:spPr>
        <a:xfrm>
          <a:off x="21088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24791</xdr:rowOff>
    </xdr:from>
    <xdr:to>
      <xdr:col>107</xdr:col>
      <xdr:colOff>50800</xdr:colOff>
      <xdr:row>59</xdr:row>
      <xdr:rowOff>27839</xdr:rowOff>
    </xdr:to>
    <xdr:cxnSp macro="">
      <xdr:nvCxnSpPr>
        <xdr:cNvPr id="806" name="直線コネクタ 805"/>
        <xdr:cNvCxnSpPr/>
      </xdr:nvCxnSpPr>
      <xdr:spPr>
        <a:xfrm flipV="1">
          <a:off x="19545300" y="1014034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96101</xdr:rowOff>
    </xdr:from>
    <xdr:to>
      <xdr:col>107</xdr:col>
      <xdr:colOff>101600</xdr:colOff>
      <xdr:row>58</xdr:row>
      <xdr:rowOff>26251</xdr:rowOff>
    </xdr:to>
    <xdr:sp macro="" textlink="">
      <xdr:nvSpPr>
        <xdr:cNvPr id="807" name="フローチャート: 判断 806"/>
        <xdr:cNvSpPr/>
      </xdr:nvSpPr>
      <xdr:spPr>
        <a:xfrm>
          <a:off x="20383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42778</xdr:rowOff>
    </xdr:from>
    <xdr:ext cx="469744" cy="259045"/>
    <xdr:sp macro="" textlink="">
      <xdr:nvSpPr>
        <xdr:cNvPr id="808" name="テキスト ボックス 807"/>
        <xdr:cNvSpPr txBox="1"/>
      </xdr:nvSpPr>
      <xdr:spPr>
        <a:xfrm>
          <a:off x="20199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99352</xdr:rowOff>
    </xdr:from>
    <xdr:to>
      <xdr:col>102</xdr:col>
      <xdr:colOff>114300</xdr:colOff>
      <xdr:row>59</xdr:row>
      <xdr:rowOff>27839</xdr:rowOff>
    </xdr:to>
    <xdr:cxnSp macro="">
      <xdr:nvCxnSpPr>
        <xdr:cNvPr id="809" name="直線コネクタ 808"/>
        <xdr:cNvCxnSpPr/>
      </xdr:nvCxnSpPr>
      <xdr:spPr>
        <a:xfrm>
          <a:off x="18656300" y="10043452"/>
          <a:ext cx="889000" cy="9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85814</xdr:rowOff>
    </xdr:from>
    <xdr:to>
      <xdr:col>102</xdr:col>
      <xdr:colOff>165100</xdr:colOff>
      <xdr:row>58</xdr:row>
      <xdr:rowOff>15964</xdr:rowOff>
    </xdr:to>
    <xdr:sp macro="" textlink="">
      <xdr:nvSpPr>
        <xdr:cNvPr id="810" name="フローチャート: 判断 809"/>
        <xdr:cNvSpPr/>
      </xdr:nvSpPr>
      <xdr:spPr>
        <a:xfrm>
          <a:off x="19494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32491</xdr:rowOff>
    </xdr:from>
    <xdr:ext cx="469744" cy="259045"/>
    <xdr:sp macro="" textlink="">
      <xdr:nvSpPr>
        <xdr:cNvPr id="811" name="テキスト ボックス 810"/>
        <xdr:cNvSpPr txBox="1"/>
      </xdr:nvSpPr>
      <xdr:spPr>
        <a:xfrm>
          <a:off x="19310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128486</xdr:rowOff>
    </xdr:from>
    <xdr:to>
      <xdr:col>98</xdr:col>
      <xdr:colOff>38100</xdr:colOff>
      <xdr:row>58</xdr:row>
      <xdr:rowOff>58636</xdr:rowOff>
    </xdr:to>
    <xdr:sp macro="" textlink="">
      <xdr:nvSpPr>
        <xdr:cNvPr id="812" name="フローチャート: 判断 811"/>
        <xdr:cNvSpPr/>
      </xdr:nvSpPr>
      <xdr:spPr>
        <a:xfrm>
          <a:off x="18605500" y="990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75163</xdr:rowOff>
    </xdr:from>
    <xdr:ext cx="469744" cy="259045"/>
    <xdr:sp macro="" textlink="">
      <xdr:nvSpPr>
        <xdr:cNvPr id="813" name="テキスト ボックス 812"/>
        <xdr:cNvSpPr txBox="1"/>
      </xdr:nvSpPr>
      <xdr:spPr>
        <a:xfrm>
          <a:off x="18421428" y="96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163157</xdr:rowOff>
    </xdr:from>
    <xdr:to>
      <xdr:col>116</xdr:col>
      <xdr:colOff>114300</xdr:colOff>
      <xdr:row>59</xdr:row>
      <xdr:rowOff>93307</xdr:rowOff>
    </xdr:to>
    <xdr:sp macro="" textlink="">
      <xdr:nvSpPr>
        <xdr:cNvPr id="819" name="楕円 818"/>
        <xdr:cNvSpPr/>
      </xdr:nvSpPr>
      <xdr:spPr>
        <a:xfrm>
          <a:off x="22110700" y="101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78084</xdr:rowOff>
    </xdr:from>
    <xdr:ext cx="313932" cy="259045"/>
    <xdr:sp macro="" textlink="">
      <xdr:nvSpPr>
        <xdr:cNvPr id="820" name="貸付金該当値テキスト"/>
        <xdr:cNvSpPr txBox="1"/>
      </xdr:nvSpPr>
      <xdr:spPr>
        <a:xfrm>
          <a:off x="22212300" y="10022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161976</xdr:rowOff>
    </xdr:from>
    <xdr:to>
      <xdr:col>112</xdr:col>
      <xdr:colOff>38100</xdr:colOff>
      <xdr:row>59</xdr:row>
      <xdr:rowOff>92126</xdr:rowOff>
    </xdr:to>
    <xdr:sp macro="" textlink="">
      <xdr:nvSpPr>
        <xdr:cNvPr id="821" name="楕円 820"/>
        <xdr:cNvSpPr/>
      </xdr:nvSpPr>
      <xdr:spPr>
        <a:xfrm>
          <a:off x="212725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83253</xdr:rowOff>
    </xdr:from>
    <xdr:ext cx="313932" cy="259045"/>
    <xdr:sp macro="" textlink="">
      <xdr:nvSpPr>
        <xdr:cNvPr id="822" name="テキスト ボックス 821"/>
        <xdr:cNvSpPr txBox="1"/>
      </xdr:nvSpPr>
      <xdr:spPr>
        <a:xfrm>
          <a:off x="21166333" y="10198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145441</xdr:rowOff>
    </xdr:from>
    <xdr:to>
      <xdr:col>107</xdr:col>
      <xdr:colOff>101600</xdr:colOff>
      <xdr:row>59</xdr:row>
      <xdr:rowOff>75591</xdr:rowOff>
    </xdr:to>
    <xdr:sp macro="" textlink="">
      <xdr:nvSpPr>
        <xdr:cNvPr id="823" name="楕円 822"/>
        <xdr:cNvSpPr/>
      </xdr:nvSpPr>
      <xdr:spPr>
        <a:xfrm>
          <a:off x="203835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66718</xdr:rowOff>
    </xdr:from>
    <xdr:ext cx="378565" cy="259045"/>
    <xdr:sp macro="" textlink="">
      <xdr:nvSpPr>
        <xdr:cNvPr id="824" name="テキスト ボックス 823"/>
        <xdr:cNvSpPr txBox="1"/>
      </xdr:nvSpPr>
      <xdr:spPr>
        <a:xfrm>
          <a:off x="20245017" y="10182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148489</xdr:rowOff>
    </xdr:from>
    <xdr:to>
      <xdr:col>102</xdr:col>
      <xdr:colOff>165100</xdr:colOff>
      <xdr:row>59</xdr:row>
      <xdr:rowOff>78639</xdr:rowOff>
    </xdr:to>
    <xdr:sp macro="" textlink="">
      <xdr:nvSpPr>
        <xdr:cNvPr id="825" name="楕円 824"/>
        <xdr:cNvSpPr/>
      </xdr:nvSpPr>
      <xdr:spPr>
        <a:xfrm>
          <a:off x="19494500" y="100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69766</xdr:rowOff>
    </xdr:from>
    <xdr:ext cx="378565" cy="259045"/>
    <xdr:sp macro="" textlink="">
      <xdr:nvSpPr>
        <xdr:cNvPr id="826" name="テキスト ボックス 825"/>
        <xdr:cNvSpPr txBox="1"/>
      </xdr:nvSpPr>
      <xdr:spPr>
        <a:xfrm>
          <a:off x="19356017" y="10185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48552</xdr:rowOff>
    </xdr:from>
    <xdr:to>
      <xdr:col>98</xdr:col>
      <xdr:colOff>38100</xdr:colOff>
      <xdr:row>58</xdr:row>
      <xdr:rowOff>150152</xdr:rowOff>
    </xdr:to>
    <xdr:sp macro="" textlink="">
      <xdr:nvSpPr>
        <xdr:cNvPr id="827" name="楕円 826"/>
        <xdr:cNvSpPr/>
      </xdr:nvSpPr>
      <xdr:spPr>
        <a:xfrm>
          <a:off x="18605500" y="99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141279</xdr:rowOff>
    </xdr:from>
    <xdr:ext cx="469744" cy="259045"/>
    <xdr:sp macro="" textlink="">
      <xdr:nvSpPr>
        <xdr:cNvPr id="828" name="テキスト ボックス 827"/>
        <xdr:cNvSpPr txBox="1"/>
      </xdr:nvSpPr>
      <xdr:spPr>
        <a:xfrm>
          <a:off x="18421428" y="100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135109</xdr:rowOff>
    </xdr:from>
    <xdr:to>
      <xdr:col>116</xdr:col>
      <xdr:colOff>62864</xdr:colOff>
      <xdr:row>79</xdr:row>
      <xdr:rowOff>68814</xdr:rowOff>
    </xdr:to>
    <xdr:cxnSp macro="">
      <xdr:nvCxnSpPr>
        <xdr:cNvPr id="853" name="直線コネクタ 852"/>
        <xdr:cNvCxnSpPr/>
      </xdr:nvCxnSpPr>
      <xdr:spPr>
        <a:xfrm flipV="1">
          <a:off x="22159595" y="12308059"/>
          <a:ext cx="1269" cy="1305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72641</xdr:rowOff>
    </xdr:from>
    <xdr:ext cx="534377" cy="259045"/>
    <xdr:sp macro="" textlink="">
      <xdr:nvSpPr>
        <xdr:cNvPr id="854" name="繰出金最小値テキスト"/>
        <xdr:cNvSpPr txBox="1"/>
      </xdr:nvSpPr>
      <xdr:spPr>
        <a:xfrm>
          <a:off x="22212300" y="1361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68814</xdr:rowOff>
    </xdr:from>
    <xdr:to>
      <xdr:col>116</xdr:col>
      <xdr:colOff>152400</xdr:colOff>
      <xdr:row>79</xdr:row>
      <xdr:rowOff>68814</xdr:rowOff>
    </xdr:to>
    <xdr:cxnSp macro="">
      <xdr:nvCxnSpPr>
        <xdr:cNvPr id="855" name="直線コネクタ 854"/>
        <xdr:cNvCxnSpPr/>
      </xdr:nvCxnSpPr>
      <xdr:spPr>
        <a:xfrm>
          <a:off x="22072600" y="136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81786</xdr:rowOff>
    </xdr:from>
    <xdr:ext cx="534377" cy="259045"/>
    <xdr:sp macro="" textlink="">
      <xdr:nvSpPr>
        <xdr:cNvPr id="856" name="繰出金最大値テキスト"/>
        <xdr:cNvSpPr txBox="1"/>
      </xdr:nvSpPr>
      <xdr:spPr>
        <a:xfrm>
          <a:off x="22212300" y="1208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135109</xdr:rowOff>
    </xdr:from>
    <xdr:to>
      <xdr:col>116</xdr:col>
      <xdr:colOff>152400</xdr:colOff>
      <xdr:row>71</xdr:row>
      <xdr:rowOff>135109</xdr:rowOff>
    </xdr:to>
    <xdr:cxnSp macro="">
      <xdr:nvCxnSpPr>
        <xdr:cNvPr id="857" name="直線コネクタ 856"/>
        <xdr:cNvCxnSpPr/>
      </xdr:nvCxnSpPr>
      <xdr:spPr>
        <a:xfrm>
          <a:off x="22072600" y="1230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167303</xdr:rowOff>
    </xdr:from>
    <xdr:to>
      <xdr:col>116</xdr:col>
      <xdr:colOff>63500</xdr:colOff>
      <xdr:row>78</xdr:row>
      <xdr:rowOff>21380</xdr:rowOff>
    </xdr:to>
    <xdr:cxnSp macro="">
      <xdr:nvCxnSpPr>
        <xdr:cNvPr id="858" name="直線コネクタ 857"/>
        <xdr:cNvCxnSpPr/>
      </xdr:nvCxnSpPr>
      <xdr:spPr>
        <a:xfrm flipV="1">
          <a:off x="21323300" y="13368953"/>
          <a:ext cx="838200" cy="2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114501</xdr:rowOff>
    </xdr:from>
    <xdr:ext cx="534377" cy="259045"/>
    <xdr:sp macro="" textlink="">
      <xdr:nvSpPr>
        <xdr:cNvPr id="859" name="繰出金平均値テキスト"/>
        <xdr:cNvSpPr txBox="1"/>
      </xdr:nvSpPr>
      <xdr:spPr>
        <a:xfrm>
          <a:off x="22212300" y="12973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91624</xdr:rowOff>
    </xdr:from>
    <xdr:to>
      <xdr:col>116</xdr:col>
      <xdr:colOff>114300</xdr:colOff>
      <xdr:row>77</xdr:row>
      <xdr:rowOff>21774</xdr:rowOff>
    </xdr:to>
    <xdr:sp macro="" textlink="">
      <xdr:nvSpPr>
        <xdr:cNvPr id="860" name="フローチャート: 判断 859"/>
        <xdr:cNvSpPr/>
      </xdr:nvSpPr>
      <xdr:spPr>
        <a:xfrm>
          <a:off x="221107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21380</xdr:rowOff>
    </xdr:from>
    <xdr:to>
      <xdr:col>111</xdr:col>
      <xdr:colOff>177800</xdr:colOff>
      <xdr:row>78</xdr:row>
      <xdr:rowOff>28105</xdr:rowOff>
    </xdr:to>
    <xdr:cxnSp macro="">
      <xdr:nvCxnSpPr>
        <xdr:cNvPr id="861" name="直線コネクタ 860"/>
        <xdr:cNvCxnSpPr/>
      </xdr:nvCxnSpPr>
      <xdr:spPr>
        <a:xfrm flipV="1">
          <a:off x="20434300" y="13394480"/>
          <a:ext cx="889000" cy="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85376</xdr:rowOff>
    </xdr:from>
    <xdr:to>
      <xdr:col>112</xdr:col>
      <xdr:colOff>38100</xdr:colOff>
      <xdr:row>77</xdr:row>
      <xdr:rowOff>15526</xdr:rowOff>
    </xdr:to>
    <xdr:sp macro="" textlink="">
      <xdr:nvSpPr>
        <xdr:cNvPr id="862" name="フローチャート: 判断 861"/>
        <xdr:cNvSpPr/>
      </xdr:nvSpPr>
      <xdr:spPr>
        <a:xfrm>
          <a:off x="21272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32052</xdr:rowOff>
    </xdr:from>
    <xdr:ext cx="534377" cy="259045"/>
    <xdr:sp macro="" textlink="">
      <xdr:nvSpPr>
        <xdr:cNvPr id="863" name="テキスト ボックス 862"/>
        <xdr:cNvSpPr txBox="1"/>
      </xdr:nvSpPr>
      <xdr:spPr>
        <a:xfrm>
          <a:off x="21056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127641</xdr:rowOff>
    </xdr:from>
    <xdr:to>
      <xdr:col>107</xdr:col>
      <xdr:colOff>50800</xdr:colOff>
      <xdr:row>78</xdr:row>
      <xdr:rowOff>28105</xdr:rowOff>
    </xdr:to>
    <xdr:cxnSp macro="">
      <xdr:nvCxnSpPr>
        <xdr:cNvPr id="864" name="直線コネクタ 863"/>
        <xdr:cNvCxnSpPr/>
      </xdr:nvCxnSpPr>
      <xdr:spPr>
        <a:xfrm>
          <a:off x="19545300" y="12986391"/>
          <a:ext cx="889000" cy="4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71317</xdr:rowOff>
    </xdr:from>
    <xdr:to>
      <xdr:col>107</xdr:col>
      <xdr:colOff>101600</xdr:colOff>
      <xdr:row>77</xdr:row>
      <xdr:rowOff>1467</xdr:rowOff>
    </xdr:to>
    <xdr:sp macro="" textlink="">
      <xdr:nvSpPr>
        <xdr:cNvPr id="865" name="フローチャート: 判断 864"/>
        <xdr:cNvSpPr/>
      </xdr:nvSpPr>
      <xdr:spPr>
        <a:xfrm>
          <a:off x="20383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17994</xdr:rowOff>
    </xdr:from>
    <xdr:ext cx="534377" cy="259045"/>
    <xdr:sp macro="" textlink="">
      <xdr:nvSpPr>
        <xdr:cNvPr id="866" name="テキスト ボックス 865"/>
        <xdr:cNvSpPr txBox="1"/>
      </xdr:nvSpPr>
      <xdr:spPr>
        <a:xfrm>
          <a:off x="20167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127641</xdr:rowOff>
    </xdr:from>
    <xdr:to>
      <xdr:col>102</xdr:col>
      <xdr:colOff>114300</xdr:colOff>
      <xdr:row>76</xdr:row>
      <xdr:rowOff>15514</xdr:rowOff>
    </xdr:to>
    <xdr:cxnSp macro="">
      <xdr:nvCxnSpPr>
        <xdr:cNvPr id="867" name="直線コネクタ 866"/>
        <xdr:cNvCxnSpPr/>
      </xdr:nvCxnSpPr>
      <xdr:spPr>
        <a:xfrm flipV="1">
          <a:off x="18656300" y="12986391"/>
          <a:ext cx="889000" cy="5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94444</xdr:rowOff>
    </xdr:from>
    <xdr:to>
      <xdr:col>102</xdr:col>
      <xdr:colOff>165100</xdr:colOff>
      <xdr:row>77</xdr:row>
      <xdr:rowOff>24594</xdr:rowOff>
    </xdr:to>
    <xdr:sp macro="" textlink="">
      <xdr:nvSpPr>
        <xdr:cNvPr id="868" name="フローチャート: 判断 867"/>
        <xdr:cNvSpPr/>
      </xdr:nvSpPr>
      <xdr:spPr>
        <a:xfrm>
          <a:off x="19494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15721</xdr:rowOff>
    </xdr:from>
    <xdr:ext cx="534377" cy="259045"/>
    <xdr:sp macro="" textlink="">
      <xdr:nvSpPr>
        <xdr:cNvPr id="869" name="テキスト ボックス 868"/>
        <xdr:cNvSpPr txBox="1"/>
      </xdr:nvSpPr>
      <xdr:spPr>
        <a:xfrm>
          <a:off x="19278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83565</xdr:rowOff>
    </xdr:from>
    <xdr:to>
      <xdr:col>98</xdr:col>
      <xdr:colOff>38100</xdr:colOff>
      <xdr:row>77</xdr:row>
      <xdr:rowOff>13715</xdr:rowOff>
    </xdr:to>
    <xdr:sp macro="" textlink="">
      <xdr:nvSpPr>
        <xdr:cNvPr id="870" name="フローチャート: 判断 869"/>
        <xdr:cNvSpPr/>
      </xdr:nvSpPr>
      <xdr:spPr>
        <a:xfrm>
          <a:off x="18605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4842</xdr:rowOff>
    </xdr:from>
    <xdr:ext cx="534377" cy="259045"/>
    <xdr:sp macro="" textlink="">
      <xdr:nvSpPr>
        <xdr:cNvPr id="871" name="テキスト ボックス 870"/>
        <xdr:cNvSpPr txBox="1"/>
      </xdr:nvSpPr>
      <xdr:spPr>
        <a:xfrm>
          <a:off x="18389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116503</xdr:rowOff>
    </xdr:from>
    <xdr:to>
      <xdr:col>116</xdr:col>
      <xdr:colOff>114300</xdr:colOff>
      <xdr:row>78</xdr:row>
      <xdr:rowOff>46653</xdr:rowOff>
    </xdr:to>
    <xdr:sp macro="" textlink="">
      <xdr:nvSpPr>
        <xdr:cNvPr id="877" name="楕円 876"/>
        <xdr:cNvSpPr/>
      </xdr:nvSpPr>
      <xdr:spPr>
        <a:xfrm>
          <a:off x="22110700" y="1331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94930</xdr:rowOff>
    </xdr:from>
    <xdr:ext cx="534377" cy="259045"/>
    <xdr:sp macro="" textlink="">
      <xdr:nvSpPr>
        <xdr:cNvPr id="878" name="繰出金該当値テキスト"/>
        <xdr:cNvSpPr txBox="1"/>
      </xdr:nvSpPr>
      <xdr:spPr>
        <a:xfrm>
          <a:off x="22212300" y="1329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142030</xdr:rowOff>
    </xdr:from>
    <xdr:to>
      <xdr:col>112</xdr:col>
      <xdr:colOff>38100</xdr:colOff>
      <xdr:row>78</xdr:row>
      <xdr:rowOff>72180</xdr:rowOff>
    </xdr:to>
    <xdr:sp macro="" textlink="">
      <xdr:nvSpPr>
        <xdr:cNvPr id="879" name="楕円 878"/>
        <xdr:cNvSpPr/>
      </xdr:nvSpPr>
      <xdr:spPr>
        <a:xfrm>
          <a:off x="21272500" y="133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63307</xdr:rowOff>
    </xdr:from>
    <xdr:ext cx="534377" cy="259045"/>
    <xdr:sp macro="" textlink="">
      <xdr:nvSpPr>
        <xdr:cNvPr id="880" name="テキスト ボックス 879"/>
        <xdr:cNvSpPr txBox="1"/>
      </xdr:nvSpPr>
      <xdr:spPr>
        <a:xfrm>
          <a:off x="21056111" y="134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148755</xdr:rowOff>
    </xdr:from>
    <xdr:to>
      <xdr:col>107</xdr:col>
      <xdr:colOff>101600</xdr:colOff>
      <xdr:row>78</xdr:row>
      <xdr:rowOff>78905</xdr:rowOff>
    </xdr:to>
    <xdr:sp macro="" textlink="">
      <xdr:nvSpPr>
        <xdr:cNvPr id="881" name="楕円 880"/>
        <xdr:cNvSpPr/>
      </xdr:nvSpPr>
      <xdr:spPr>
        <a:xfrm>
          <a:off x="20383500" y="133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70032</xdr:rowOff>
    </xdr:from>
    <xdr:ext cx="534377" cy="259045"/>
    <xdr:sp macro="" textlink="">
      <xdr:nvSpPr>
        <xdr:cNvPr id="882" name="テキスト ボックス 881"/>
        <xdr:cNvSpPr txBox="1"/>
      </xdr:nvSpPr>
      <xdr:spPr>
        <a:xfrm>
          <a:off x="20167111" y="1344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76841</xdr:rowOff>
    </xdr:from>
    <xdr:to>
      <xdr:col>102</xdr:col>
      <xdr:colOff>165100</xdr:colOff>
      <xdr:row>76</xdr:row>
      <xdr:rowOff>6992</xdr:rowOff>
    </xdr:to>
    <xdr:sp macro="" textlink="">
      <xdr:nvSpPr>
        <xdr:cNvPr id="883" name="楕円 882"/>
        <xdr:cNvSpPr/>
      </xdr:nvSpPr>
      <xdr:spPr>
        <a:xfrm>
          <a:off x="19494500" y="12935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23518</xdr:rowOff>
    </xdr:from>
    <xdr:ext cx="534377" cy="259045"/>
    <xdr:sp macro="" textlink="">
      <xdr:nvSpPr>
        <xdr:cNvPr id="884" name="テキスト ボックス 883"/>
        <xdr:cNvSpPr txBox="1"/>
      </xdr:nvSpPr>
      <xdr:spPr>
        <a:xfrm>
          <a:off x="19278111" y="127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136163</xdr:rowOff>
    </xdr:from>
    <xdr:to>
      <xdr:col>98</xdr:col>
      <xdr:colOff>38100</xdr:colOff>
      <xdr:row>76</xdr:row>
      <xdr:rowOff>66312</xdr:rowOff>
    </xdr:to>
    <xdr:sp macro="" textlink="">
      <xdr:nvSpPr>
        <xdr:cNvPr id="885" name="楕円 884"/>
        <xdr:cNvSpPr/>
      </xdr:nvSpPr>
      <xdr:spPr>
        <a:xfrm>
          <a:off x="18605500" y="129949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82840</xdr:rowOff>
    </xdr:from>
    <xdr:ext cx="534377" cy="259045"/>
    <xdr:sp macro="" textlink="">
      <xdr:nvSpPr>
        <xdr:cNvPr id="886" name="テキスト ボックス 885"/>
        <xdr:cNvSpPr txBox="1"/>
      </xdr:nvSpPr>
      <xdr:spPr>
        <a:xfrm>
          <a:off x="18389111" y="127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455,182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　臨時保育士等の処遇改善により、住民一人当たり</a:t>
          </a:r>
          <a:r>
            <a:rPr kumimoji="1" lang="en-US" altLang="ja-JP" sz="1300">
              <a:latin typeface="ＭＳ Ｐゴシック" panose="020B0600070205080204" pitchFamily="50" charset="-128"/>
              <a:ea typeface="ＭＳ Ｐゴシック" panose="020B0600070205080204" pitchFamily="50" charset="-128"/>
            </a:rPr>
            <a:t>74,290</a:t>
          </a:r>
          <a:r>
            <a:rPr kumimoji="1" lang="ja-JP" altLang="en-US" sz="1300">
              <a:latin typeface="ＭＳ Ｐゴシック" panose="020B0600070205080204" pitchFamily="50" charset="-128"/>
              <a:ea typeface="ＭＳ Ｐゴシック" panose="020B0600070205080204" pitchFamily="50" charset="-128"/>
            </a:rPr>
            <a:t>円となり類似団体と比較しコストが高い状況となっている。普通建設事業費（うち更新整備）は、庁舎整備事業が一段落したことから、住民一人当たり</a:t>
          </a:r>
          <a:r>
            <a:rPr kumimoji="1" lang="en-US" altLang="ja-JP" sz="1300">
              <a:latin typeface="ＭＳ Ｐゴシック" panose="020B0600070205080204" pitchFamily="50" charset="-128"/>
              <a:ea typeface="ＭＳ Ｐゴシック" panose="020B0600070205080204" pitchFamily="50" charset="-128"/>
            </a:rPr>
            <a:t>35,716</a:t>
          </a:r>
          <a:r>
            <a:rPr kumimoji="1" lang="ja-JP" altLang="en-US" sz="1300">
              <a:latin typeface="ＭＳ Ｐゴシック" panose="020B0600070205080204" pitchFamily="50" charset="-128"/>
              <a:ea typeface="ＭＳ Ｐゴシック" panose="020B0600070205080204" pitchFamily="50" charset="-128"/>
            </a:rPr>
            <a:t>円と前年度より大幅に減少した。しかしながら、普通建設事業費は今後も合併特例事業債を活用した事業実施を見込んでいることから、高い水準に推移する見込みである。また、移転支出的なコストである扶助費は類似団体と比較して低い状態が続いているが、障害者自立支援制度事業などを中心に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滋賀県甲賀市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90,974
87,758
481.62
42,935,770
41,409,766
1,194,179
24,807,309
42,893,257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96266</xdr:rowOff>
    </xdr:from>
    <xdr:to>
      <xdr:col>24</xdr:col>
      <xdr:colOff>62865</xdr:colOff>
      <xdr:row>38</xdr:row>
      <xdr:rowOff>153416</xdr:rowOff>
    </xdr:to>
    <xdr:cxnSp macro="">
      <xdr:nvCxnSpPr>
        <xdr:cNvPr id="56" name="直線コネクタ 55"/>
        <xdr:cNvCxnSpPr/>
      </xdr:nvCxnSpPr>
      <xdr:spPr>
        <a:xfrm flipV="1">
          <a:off x="4633595" y="5411216"/>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157243</xdr:rowOff>
    </xdr:from>
    <xdr:ext cx="469744" cy="259045"/>
    <xdr:sp macro="" textlink="">
      <xdr:nvSpPr>
        <xdr:cNvPr id="57" name="議会費最小値テキスト"/>
        <xdr:cNvSpPr txBox="1"/>
      </xdr:nvSpPr>
      <xdr:spPr>
        <a:xfrm>
          <a:off x="4686300" y="66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153416</xdr:rowOff>
    </xdr:from>
    <xdr:to>
      <xdr:col>24</xdr:col>
      <xdr:colOff>152400</xdr:colOff>
      <xdr:row>38</xdr:row>
      <xdr:rowOff>153416</xdr:rowOff>
    </xdr:to>
    <xdr:cxnSp macro="">
      <xdr:nvCxnSpPr>
        <xdr:cNvPr id="58" name="直線コネクタ 57"/>
        <xdr:cNvCxnSpPr/>
      </xdr:nvCxnSpPr>
      <xdr:spPr>
        <a:xfrm>
          <a:off x="4546600" y="666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42943</xdr:rowOff>
    </xdr:from>
    <xdr:ext cx="469744" cy="259045"/>
    <xdr:sp macro="" textlink="">
      <xdr:nvSpPr>
        <xdr:cNvPr id="59" name="議会費最大値テキスト"/>
        <xdr:cNvSpPr txBox="1"/>
      </xdr:nvSpPr>
      <xdr:spPr>
        <a:xfrm>
          <a:off x="4686300" y="51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96266</xdr:rowOff>
    </xdr:from>
    <xdr:to>
      <xdr:col>24</xdr:col>
      <xdr:colOff>152400</xdr:colOff>
      <xdr:row>31</xdr:row>
      <xdr:rowOff>96266</xdr:rowOff>
    </xdr:to>
    <xdr:cxnSp macro="">
      <xdr:nvCxnSpPr>
        <xdr:cNvPr id="60" name="直線コネクタ 59"/>
        <xdr:cNvCxnSpPr/>
      </xdr:nvCxnSpPr>
      <xdr:spPr>
        <a:xfrm>
          <a:off x="4546600" y="541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52070</xdr:rowOff>
    </xdr:from>
    <xdr:to>
      <xdr:col>24</xdr:col>
      <xdr:colOff>63500</xdr:colOff>
      <xdr:row>37</xdr:row>
      <xdr:rowOff>69596</xdr:rowOff>
    </xdr:to>
    <xdr:cxnSp macro="">
      <xdr:nvCxnSpPr>
        <xdr:cNvPr id="61" name="直線コネクタ 60"/>
        <xdr:cNvCxnSpPr/>
      </xdr:nvCxnSpPr>
      <xdr:spPr>
        <a:xfrm flipV="1">
          <a:off x="3797300" y="6395720"/>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25290</xdr:rowOff>
    </xdr:from>
    <xdr:ext cx="469744" cy="259045"/>
    <xdr:sp macro="" textlink="">
      <xdr:nvSpPr>
        <xdr:cNvPr id="62" name="議会費平均値テキスト"/>
        <xdr:cNvSpPr txBox="1"/>
      </xdr:nvSpPr>
      <xdr:spPr>
        <a:xfrm>
          <a:off x="4686300" y="6026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xdr:rowOff>
    </xdr:from>
    <xdr:to>
      <xdr:col>24</xdr:col>
      <xdr:colOff>114300</xdr:colOff>
      <xdr:row>36</xdr:row>
      <xdr:rowOff>104013</xdr:rowOff>
    </xdr:to>
    <xdr:sp macro="" textlink="">
      <xdr:nvSpPr>
        <xdr:cNvPr id="63" name="フローチャート: 判断 62"/>
        <xdr:cNvSpPr/>
      </xdr:nvSpPr>
      <xdr:spPr>
        <a:xfrm>
          <a:off x="45847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41783</xdr:rowOff>
    </xdr:from>
    <xdr:to>
      <xdr:col>19</xdr:col>
      <xdr:colOff>177800</xdr:colOff>
      <xdr:row>37</xdr:row>
      <xdr:rowOff>69596</xdr:rowOff>
    </xdr:to>
    <xdr:cxnSp macro="">
      <xdr:nvCxnSpPr>
        <xdr:cNvPr id="64" name="直線コネクタ 63"/>
        <xdr:cNvCxnSpPr/>
      </xdr:nvCxnSpPr>
      <xdr:spPr>
        <a:xfrm>
          <a:off x="2908300" y="6385433"/>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7747</xdr:rowOff>
    </xdr:from>
    <xdr:to>
      <xdr:col>20</xdr:col>
      <xdr:colOff>38100</xdr:colOff>
      <xdr:row>36</xdr:row>
      <xdr:rowOff>109347</xdr:rowOff>
    </xdr:to>
    <xdr:sp macro="" textlink="">
      <xdr:nvSpPr>
        <xdr:cNvPr id="65" name="フローチャート: 判断 64"/>
        <xdr:cNvSpPr/>
      </xdr:nvSpPr>
      <xdr:spPr>
        <a:xfrm>
          <a:off x="3746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125874</xdr:rowOff>
    </xdr:from>
    <xdr:ext cx="469744" cy="259045"/>
    <xdr:sp macro="" textlink="">
      <xdr:nvSpPr>
        <xdr:cNvPr id="66" name="テキスト ボックス 65"/>
        <xdr:cNvSpPr txBox="1"/>
      </xdr:nvSpPr>
      <xdr:spPr>
        <a:xfrm>
          <a:off x="3562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134747</xdr:rowOff>
    </xdr:from>
    <xdr:to>
      <xdr:col>15</xdr:col>
      <xdr:colOff>50800</xdr:colOff>
      <xdr:row>37</xdr:row>
      <xdr:rowOff>41783</xdr:rowOff>
    </xdr:to>
    <xdr:cxnSp macro="">
      <xdr:nvCxnSpPr>
        <xdr:cNvPr id="67" name="直線コネクタ 66"/>
        <xdr:cNvCxnSpPr/>
      </xdr:nvCxnSpPr>
      <xdr:spPr>
        <a:xfrm>
          <a:off x="2019300" y="6306947"/>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128524</xdr:rowOff>
    </xdr:from>
    <xdr:to>
      <xdr:col>15</xdr:col>
      <xdr:colOff>101600</xdr:colOff>
      <xdr:row>36</xdr:row>
      <xdr:rowOff>58674</xdr:rowOff>
    </xdr:to>
    <xdr:sp macro="" textlink="">
      <xdr:nvSpPr>
        <xdr:cNvPr id="68" name="フローチャート: 判断 67"/>
        <xdr:cNvSpPr/>
      </xdr:nvSpPr>
      <xdr:spPr>
        <a:xfrm>
          <a:off x="2857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69" name="テキスト ボックス 68"/>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134747</xdr:rowOff>
    </xdr:from>
    <xdr:to>
      <xdr:col>10</xdr:col>
      <xdr:colOff>114300</xdr:colOff>
      <xdr:row>36</xdr:row>
      <xdr:rowOff>162560</xdr:rowOff>
    </xdr:to>
    <xdr:cxnSp macro="">
      <xdr:nvCxnSpPr>
        <xdr:cNvPr id="70" name="直線コネクタ 69"/>
        <xdr:cNvCxnSpPr/>
      </xdr:nvCxnSpPr>
      <xdr:spPr>
        <a:xfrm flipV="1">
          <a:off x="1130300" y="6306947"/>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64135</xdr:rowOff>
    </xdr:from>
    <xdr:to>
      <xdr:col>6</xdr:col>
      <xdr:colOff>38100</xdr:colOff>
      <xdr:row>35</xdr:row>
      <xdr:rowOff>165735</xdr:rowOff>
    </xdr:to>
    <xdr:sp macro="" textlink="">
      <xdr:nvSpPr>
        <xdr:cNvPr id="73" name="フローチャート: 判断 72"/>
        <xdr:cNvSpPr/>
      </xdr:nvSpPr>
      <xdr:spPr>
        <a:xfrm>
          <a:off x="1079500" y="606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10812</xdr:rowOff>
    </xdr:from>
    <xdr:ext cx="469744" cy="259045"/>
    <xdr:sp macro="" textlink="">
      <xdr:nvSpPr>
        <xdr:cNvPr id="74" name="テキスト ボックス 73"/>
        <xdr:cNvSpPr txBox="1"/>
      </xdr:nvSpPr>
      <xdr:spPr>
        <a:xfrm>
          <a:off x="895428" y="584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1270</xdr:rowOff>
    </xdr:from>
    <xdr:to>
      <xdr:col>24</xdr:col>
      <xdr:colOff>114300</xdr:colOff>
      <xdr:row>37</xdr:row>
      <xdr:rowOff>102870</xdr:rowOff>
    </xdr:to>
    <xdr:sp macro="" textlink="">
      <xdr:nvSpPr>
        <xdr:cNvPr id="80" name="楕円 79"/>
        <xdr:cNvSpPr/>
      </xdr:nvSpPr>
      <xdr:spPr>
        <a:xfrm>
          <a:off x="45847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151147</xdr:rowOff>
    </xdr:from>
    <xdr:ext cx="469744" cy="259045"/>
    <xdr:sp macro="" textlink="">
      <xdr:nvSpPr>
        <xdr:cNvPr id="81" name="議会費該当値テキスト"/>
        <xdr:cNvSpPr txBox="1"/>
      </xdr:nvSpPr>
      <xdr:spPr>
        <a:xfrm>
          <a:off x="4686300"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18796</xdr:rowOff>
    </xdr:from>
    <xdr:to>
      <xdr:col>20</xdr:col>
      <xdr:colOff>38100</xdr:colOff>
      <xdr:row>37</xdr:row>
      <xdr:rowOff>120396</xdr:rowOff>
    </xdr:to>
    <xdr:sp macro="" textlink="">
      <xdr:nvSpPr>
        <xdr:cNvPr id="82" name="楕円 81"/>
        <xdr:cNvSpPr/>
      </xdr:nvSpPr>
      <xdr:spPr>
        <a:xfrm>
          <a:off x="3746500" y="63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111523</xdr:rowOff>
    </xdr:from>
    <xdr:ext cx="469744" cy="259045"/>
    <xdr:sp macro="" textlink="">
      <xdr:nvSpPr>
        <xdr:cNvPr id="83" name="テキスト ボックス 82"/>
        <xdr:cNvSpPr txBox="1"/>
      </xdr:nvSpPr>
      <xdr:spPr>
        <a:xfrm>
          <a:off x="3562428" y="64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162433</xdr:rowOff>
    </xdr:from>
    <xdr:to>
      <xdr:col>15</xdr:col>
      <xdr:colOff>101600</xdr:colOff>
      <xdr:row>37</xdr:row>
      <xdr:rowOff>92583</xdr:rowOff>
    </xdr:to>
    <xdr:sp macro="" textlink="">
      <xdr:nvSpPr>
        <xdr:cNvPr id="84" name="楕円 83"/>
        <xdr:cNvSpPr/>
      </xdr:nvSpPr>
      <xdr:spPr>
        <a:xfrm>
          <a:off x="2857500" y="633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83710</xdr:rowOff>
    </xdr:from>
    <xdr:ext cx="469744" cy="259045"/>
    <xdr:sp macro="" textlink="">
      <xdr:nvSpPr>
        <xdr:cNvPr id="85" name="テキスト ボックス 84"/>
        <xdr:cNvSpPr txBox="1"/>
      </xdr:nvSpPr>
      <xdr:spPr>
        <a:xfrm>
          <a:off x="2673428" y="6427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83947</xdr:rowOff>
    </xdr:from>
    <xdr:to>
      <xdr:col>10</xdr:col>
      <xdr:colOff>165100</xdr:colOff>
      <xdr:row>37</xdr:row>
      <xdr:rowOff>14097</xdr:rowOff>
    </xdr:to>
    <xdr:sp macro="" textlink="">
      <xdr:nvSpPr>
        <xdr:cNvPr id="86" name="楕円 85"/>
        <xdr:cNvSpPr/>
      </xdr:nvSpPr>
      <xdr:spPr>
        <a:xfrm>
          <a:off x="1968500" y="62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5224</xdr:rowOff>
    </xdr:from>
    <xdr:ext cx="469744" cy="259045"/>
    <xdr:sp macro="" textlink="">
      <xdr:nvSpPr>
        <xdr:cNvPr id="87" name="テキスト ボックス 86"/>
        <xdr:cNvSpPr txBox="1"/>
      </xdr:nvSpPr>
      <xdr:spPr>
        <a:xfrm>
          <a:off x="1784428" y="63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111760</xdr:rowOff>
    </xdr:from>
    <xdr:to>
      <xdr:col>6</xdr:col>
      <xdr:colOff>38100</xdr:colOff>
      <xdr:row>37</xdr:row>
      <xdr:rowOff>41910</xdr:rowOff>
    </xdr:to>
    <xdr:sp macro="" textlink="">
      <xdr:nvSpPr>
        <xdr:cNvPr id="88" name="楕円 87"/>
        <xdr:cNvSpPr/>
      </xdr:nvSpPr>
      <xdr:spPr>
        <a:xfrm>
          <a:off x="1079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33037</xdr:rowOff>
    </xdr:from>
    <xdr:ext cx="469744" cy="259045"/>
    <xdr:sp macro="" textlink="">
      <xdr:nvSpPr>
        <xdr:cNvPr id="89" name="テキスト ボックス 88"/>
        <xdr:cNvSpPr txBox="1"/>
      </xdr:nvSpPr>
      <xdr:spPr>
        <a:xfrm>
          <a:off x="895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40309</xdr:rowOff>
    </xdr:from>
    <xdr:to>
      <xdr:col>24</xdr:col>
      <xdr:colOff>62865</xdr:colOff>
      <xdr:row>58</xdr:row>
      <xdr:rowOff>12425</xdr:rowOff>
    </xdr:to>
    <xdr:cxnSp macro="">
      <xdr:nvCxnSpPr>
        <xdr:cNvPr id="111" name="直線コネクタ 110"/>
        <xdr:cNvCxnSpPr/>
      </xdr:nvCxnSpPr>
      <xdr:spPr>
        <a:xfrm flipV="1">
          <a:off x="4633595" y="8784259"/>
          <a:ext cx="1270" cy="1172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16252</xdr:rowOff>
    </xdr:from>
    <xdr:ext cx="534377" cy="259045"/>
    <xdr:sp macro="" textlink="">
      <xdr:nvSpPr>
        <xdr:cNvPr id="112" name="総務費最小値テキスト"/>
        <xdr:cNvSpPr txBox="1"/>
      </xdr:nvSpPr>
      <xdr:spPr>
        <a:xfrm>
          <a:off x="4686300" y="996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12425</xdr:rowOff>
    </xdr:from>
    <xdr:to>
      <xdr:col>24</xdr:col>
      <xdr:colOff>152400</xdr:colOff>
      <xdr:row>58</xdr:row>
      <xdr:rowOff>12425</xdr:rowOff>
    </xdr:to>
    <xdr:cxnSp macro="">
      <xdr:nvCxnSpPr>
        <xdr:cNvPr id="113" name="直線コネクタ 112"/>
        <xdr:cNvCxnSpPr/>
      </xdr:nvCxnSpPr>
      <xdr:spPr>
        <a:xfrm>
          <a:off x="4546600" y="995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158436</xdr:rowOff>
    </xdr:from>
    <xdr:ext cx="599010" cy="259045"/>
    <xdr:sp macro="" textlink="">
      <xdr:nvSpPr>
        <xdr:cNvPr id="114" name="総務費最大値テキスト"/>
        <xdr:cNvSpPr txBox="1"/>
      </xdr:nvSpPr>
      <xdr:spPr>
        <a:xfrm>
          <a:off x="4686300" y="85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40309</xdr:rowOff>
    </xdr:from>
    <xdr:to>
      <xdr:col>24</xdr:col>
      <xdr:colOff>152400</xdr:colOff>
      <xdr:row>51</xdr:row>
      <xdr:rowOff>40309</xdr:rowOff>
    </xdr:to>
    <xdr:cxnSp macro="">
      <xdr:nvCxnSpPr>
        <xdr:cNvPr id="115" name="直線コネクタ 114"/>
        <xdr:cNvCxnSpPr/>
      </xdr:nvCxnSpPr>
      <xdr:spPr>
        <a:xfrm>
          <a:off x="4546600" y="878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104632</xdr:rowOff>
    </xdr:from>
    <xdr:to>
      <xdr:col>24</xdr:col>
      <xdr:colOff>63500</xdr:colOff>
      <xdr:row>56</xdr:row>
      <xdr:rowOff>119579</xdr:rowOff>
    </xdr:to>
    <xdr:cxnSp macro="">
      <xdr:nvCxnSpPr>
        <xdr:cNvPr id="116" name="直線コネクタ 115"/>
        <xdr:cNvCxnSpPr/>
      </xdr:nvCxnSpPr>
      <xdr:spPr>
        <a:xfrm>
          <a:off x="3797300" y="9705832"/>
          <a:ext cx="838200" cy="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135971</xdr:rowOff>
    </xdr:from>
    <xdr:ext cx="534377" cy="259045"/>
    <xdr:sp macro="" textlink="">
      <xdr:nvSpPr>
        <xdr:cNvPr id="117" name="総務費平均値テキスト"/>
        <xdr:cNvSpPr txBox="1"/>
      </xdr:nvSpPr>
      <xdr:spPr>
        <a:xfrm>
          <a:off x="4686300" y="973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157544</xdr:rowOff>
    </xdr:from>
    <xdr:to>
      <xdr:col>24</xdr:col>
      <xdr:colOff>114300</xdr:colOff>
      <xdr:row>57</xdr:row>
      <xdr:rowOff>87694</xdr:rowOff>
    </xdr:to>
    <xdr:sp macro="" textlink="">
      <xdr:nvSpPr>
        <xdr:cNvPr id="118" name="フローチャート: 判断 117"/>
        <xdr:cNvSpPr/>
      </xdr:nvSpPr>
      <xdr:spPr>
        <a:xfrm>
          <a:off x="45847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171000</xdr:rowOff>
    </xdr:from>
    <xdr:to>
      <xdr:col>19</xdr:col>
      <xdr:colOff>177800</xdr:colOff>
      <xdr:row>56</xdr:row>
      <xdr:rowOff>104632</xdr:rowOff>
    </xdr:to>
    <xdr:cxnSp macro="">
      <xdr:nvCxnSpPr>
        <xdr:cNvPr id="119" name="直線コネクタ 118"/>
        <xdr:cNvCxnSpPr/>
      </xdr:nvCxnSpPr>
      <xdr:spPr>
        <a:xfrm>
          <a:off x="2908300" y="9600750"/>
          <a:ext cx="889000" cy="10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11195</xdr:rowOff>
    </xdr:from>
    <xdr:to>
      <xdr:col>20</xdr:col>
      <xdr:colOff>38100</xdr:colOff>
      <xdr:row>57</xdr:row>
      <xdr:rowOff>112795</xdr:rowOff>
    </xdr:to>
    <xdr:sp macro="" textlink="">
      <xdr:nvSpPr>
        <xdr:cNvPr id="120" name="フローチャート: 判断 119"/>
        <xdr:cNvSpPr/>
      </xdr:nvSpPr>
      <xdr:spPr>
        <a:xfrm>
          <a:off x="3746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103922</xdr:rowOff>
    </xdr:from>
    <xdr:ext cx="534377" cy="259045"/>
    <xdr:sp macro="" textlink="">
      <xdr:nvSpPr>
        <xdr:cNvPr id="121" name="テキスト ボックス 120"/>
        <xdr:cNvSpPr txBox="1"/>
      </xdr:nvSpPr>
      <xdr:spPr>
        <a:xfrm>
          <a:off x="3530111" y="987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171000</xdr:rowOff>
    </xdr:from>
    <xdr:to>
      <xdr:col>15</xdr:col>
      <xdr:colOff>50800</xdr:colOff>
      <xdr:row>57</xdr:row>
      <xdr:rowOff>24737</xdr:rowOff>
    </xdr:to>
    <xdr:cxnSp macro="">
      <xdr:nvCxnSpPr>
        <xdr:cNvPr id="122" name="直線コネクタ 121"/>
        <xdr:cNvCxnSpPr/>
      </xdr:nvCxnSpPr>
      <xdr:spPr>
        <a:xfrm flipV="1">
          <a:off x="2019300" y="9600750"/>
          <a:ext cx="889000" cy="19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156021</xdr:rowOff>
    </xdr:from>
    <xdr:to>
      <xdr:col>15</xdr:col>
      <xdr:colOff>101600</xdr:colOff>
      <xdr:row>57</xdr:row>
      <xdr:rowOff>86171</xdr:rowOff>
    </xdr:to>
    <xdr:sp macro="" textlink="">
      <xdr:nvSpPr>
        <xdr:cNvPr id="123" name="フローチャート: 判断 122"/>
        <xdr:cNvSpPr/>
      </xdr:nvSpPr>
      <xdr:spPr>
        <a:xfrm>
          <a:off x="2857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77298</xdr:rowOff>
    </xdr:from>
    <xdr:ext cx="534377" cy="259045"/>
    <xdr:sp macro="" textlink="">
      <xdr:nvSpPr>
        <xdr:cNvPr id="124" name="テキスト ボックス 123"/>
        <xdr:cNvSpPr txBox="1"/>
      </xdr:nvSpPr>
      <xdr:spPr>
        <a:xfrm>
          <a:off x="2641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24737</xdr:rowOff>
    </xdr:from>
    <xdr:to>
      <xdr:col>10</xdr:col>
      <xdr:colOff>114300</xdr:colOff>
      <xdr:row>57</xdr:row>
      <xdr:rowOff>45603</xdr:rowOff>
    </xdr:to>
    <xdr:cxnSp macro="">
      <xdr:nvCxnSpPr>
        <xdr:cNvPr id="125" name="直線コネクタ 124"/>
        <xdr:cNvCxnSpPr/>
      </xdr:nvCxnSpPr>
      <xdr:spPr>
        <a:xfrm flipV="1">
          <a:off x="1130300" y="9797387"/>
          <a:ext cx="889000" cy="2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12525</xdr:rowOff>
    </xdr:from>
    <xdr:to>
      <xdr:col>10</xdr:col>
      <xdr:colOff>165100</xdr:colOff>
      <xdr:row>57</xdr:row>
      <xdr:rowOff>114125</xdr:rowOff>
    </xdr:to>
    <xdr:sp macro="" textlink="">
      <xdr:nvSpPr>
        <xdr:cNvPr id="126" name="フローチャート: 判断 125"/>
        <xdr:cNvSpPr/>
      </xdr:nvSpPr>
      <xdr:spPr>
        <a:xfrm>
          <a:off x="1968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105252</xdr:rowOff>
    </xdr:from>
    <xdr:ext cx="534377" cy="259045"/>
    <xdr:sp macro="" textlink="">
      <xdr:nvSpPr>
        <xdr:cNvPr id="127" name="テキスト ボックス 126"/>
        <xdr:cNvSpPr txBox="1"/>
      </xdr:nvSpPr>
      <xdr:spPr>
        <a:xfrm>
          <a:off x="1752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143097</xdr:rowOff>
    </xdr:from>
    <xdr:to>
      <xdr:col>6</xdr:col>
      <xdr:colOff>38100</xdr:colOff>
      <xdr:row>57</xdr:row>
      <xdr:rowOff>73247</xdr:rowOff>
    </xdr:to>
    <xdr:sp macro="" textlink="">
      <xdr:nvSpPr>
        <xdr:cNvPr id="128" name="フローチャート: 判断 127"/>
        <xdr:cNvSpPr/>
      </xdr:nvSpPr>
      <xdr:spPr>
        <a:xfrm>
          <a:off x="1079500" y="974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89774</xdr:rowOff>
    </xdr:from>
    <xdr:ext cx="534377" cy="259045"/>
    <xdr:sp macro="" textlink="">
      <xdr:nvSpPr>
        <xdr:cNvPr id="129" name="テキスト ボックス 128"/>
        <xdr:cNvSpPr txBox="1"/>
      </xdr:nvSpPr>
      <xdr:spPr>
        <a:xfrm>
          <a:off x="863111" y="95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68779</xdr:rowOff>
    </xdr:from>
    <xdr:to>
      <xdr:col>24</xdr:col>
      <xdr:colOff>114300</xdr:colOff>
      <xdr:row>56</xdr:row>
      <xdr:rowOff>170379</xdr:rowOff>
    </xdr:to>
    <xdr:sp macro="" textlink="">
      <xdr:nvSpPr>
        <xdr:cNvPr id="135" name="楕円 134"/>
        <xdr:cNvSpPr/>
      </xdr:nvSpPr>
      <xdr:spPr>
        <a:xfrm>
          <a:off x="4584700" y="966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91656</xdr:rowOff>
    </xdr:from>
    <xdr:ext cx="534377" cy="259045"/>
    <xdr:sp macro="" textlink="">
      <xdr:nvSpPr>
        <xdr:cNvPr id="136" name="総務費該当値テキスト"/>
        <xdr:cNvSpPr txBox="1"/>
      </xdr:nvSpPr>
      <xdr:spPr>
        <a:xfrm>
          <a:off x="4686300" y="952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53832</xdr:rowOff>
    </xdr:from>
    <xdr:to>
      <xdr:col>20</xdr:col>
      <xdr:colOff>38100</xdr:colOff>
      <xdr:row>56</xdr:row>
      <xdr:rowOff>155432</xdr:rowOff>
    </xdr:to>
    <xdr:sp macro="" textlink="">
      <xdr:nvSpPr>
        <xdr:cNvPr id="137" name="楕円 136"/>
        <xdr:cNvSpPr/>
      </xdr:nvSpPr>
      <xdr:spPr>
        <a:xfrm>
          <a:off x="3746500" y="9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509</xdr:rowOff>
    </xdr:from>
    <xdr:ext cx="534377" cy="259045"/>
    <xdr:sp macro="" textlink="">
      <xdr:nvSpPr>
        <xdr:cNvPr id="138" name="テキスト ボックス 137"/>
        <xdr:cNvSpPr txBox="1"/>
      </xdr:nvSpPr>
      <xdr:spPr>
        <a:xfrm>
          <a:off x="3530111" y="943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120200</xdr:rowOff>
    </xdr:from>
    <xdr:to>
      <xdr:col>15</xdr:col>
      <xdr:colOff>101600</xdr:colOff>
      <xdr:row>56</xdr:row>
      <xdr:rowOff>50350</xdr:rowOff>
    </xdr:to>
    <xdr:sp macro="" textlink="">
      <xdr:nvSpPr>
        <xdr:cNvPr id="139" name="楕円 138"/>
        <xdr:cNvSpPr/>
      </xdr:nvSpPr>
      <xdr:spPr>
        <a:xfrm>
          <a:off x="2857500" y="95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66877</xdr:rowOff>
    </xdr:from>
    <xdr:ext cx="599010" cy="259045"/>
    <xdr:sp macro="" textlink="">
      <xdr:nvSpPr>
        <xdr:cNvPr id="140" name="テキスト ボックス 139"/>
        <xdr:cNvSpPr txBox="1"/>
      </xdr:nvSpPr>
      <xdr:spPr>
        <a:xfrm>
          <a:off x="2608795" y="932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145387</xdr:rowOff>
    </xdr:from>
    <xdr:to>
      <xdr:col>10</xdr:col>
      <xdr:colOff>165100</xdr:colOff>
      <xdr:row>57</xdr:row>
      <xdr:rowOff>75537</xdr:rowOff>
    </xdr:to>
    <xdr:sp macro="" textlink="">
      <xdr:nvSpPr>
        <xdr:cNvPr id="141" name="楕円 140"/>
        <xdr:cNvSpPr/>
      </xdr:nvSpPr>
      <xdr:spPr>
        <a:xfrm>
          <a:off x="1968500" y="974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92064</xdr:rowOff>
    </xdr:from>
    <xdr:ext cx="534377" cy="259045"/>
    <xdr:sp macro="" textlink="">
      <xdr:nvSpPr>
        <xdr:cNvPr id="142" name="テキスト ボックス 141"/>
        <xdr:cNvSpPr txBox="1"/>
      </xdr:nvSpPr>
      <xdr:spPr>
        <a:xfrm>
          <a:off x="1752111" y="952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166253</xdr:rowOff>
    </xdr:from>
    <xdr:to>
      <xdr:col>6</xdr:col>
      <xdr:colOff>38100</xdr:colOff>
      <xdr:row>57</xdr:row>
      <xdr:rowOff>96403</xdr:rowOff>
    </xdr:to>
    <xdr:sp macro="" textlink="">
      <xdr:nvSpPr>
        <xdr:cNvPr id="143" name="楕円 142"/>
        <xdr:cNvSpPr/>
      </xdr:nvSpPr>
      <xdr:spPr>
        <a:xfrm>
          <a:off x="1079500" y="976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87530</xdr:rowOff>
    </xdr:from>
    <xdr:ext cx="534377" cy="259045"/>
    <xdr:sp macro="" textlink="">
      <xdr:nvSpPr>
        <xdr:cNvPr id="144" name="テキスト ボックス 143"/>
        <xdr:cNvSpPr txBox="1"/>
      </xdr:nvSpPr>
      <xdr:spPr>
        <a:xfrm>
          <a:off x="863111" y="986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163461</xdr:rowOff>
    </xdr:from>
    <xdr:to>
      <xdr:col>24</xdr:col>
      <xdr:colOff>62865</xdr:colOff>
      <xdr:row>78</xdr:row>
      <xdr:rowOff>76708</xdr:rowOff>
    </xdr:to>
    <xdr:cxnSp macro="">
      <xdr:nvCxnSpPr>
        <xdr:cNvPr id="169" name="直線コネクタ 168"/>
        <xdr:cNvCxnSpPr/>
      </xdr:nvCxnSpPr>
      <xdr:spPr>
        <a:xfrm flipV="1">
          <a:off x="4633595" y="11993511"/>
          <a:ext cx="1270" cy="1456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80535</xdr:rowOff>
    </xdr:from>
    <xdr:ext cx="599010" cy="259045"/>
    <xdr:sp macro="" textlink="">
      <xdr:nvSpPr>
        <xdr:cNvPr id="170" name="民生費最小値テキスト"/>
        <xdr:cNvSpPr txBox="1"/>
      </xdr:nvSpPr>
      <xdr:spPr>
        <a:xfrm>
          <a:off x="4686300" y="1345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76708</xdr:rowOff>
    </xdr:from>
    <xdr:to>
      <xdr:col>24</xdr:col>
      <xdr:colOff>152400</xdr:colOff>
      <xdr:row>78</xdr:row>
      <xdr:rowOff>76708</xdr:rowOff>
    </xdr:to>
    <xdr:cxnSp macro="">
      <xdr:nvCxnSpPr>
        <xdr:cNvPr id="171" name="直線コネクタ 170"/>
        <xdr:cNvCxnSpPr/>
      </xdr:nvCxnSpPr>
      <xdr:spPr>
        <a:xfrm>
          <a:off x="4546600" y="134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110138</xdr:rowOff>
    </xdr:from>
    <xdr:ext cx="599010" cy="259045"/>
    <xdr:sp macro="" textlink="">
      <xdr:nvSpPr>
        <xdr:cNvPr id="172" name="民生費最大値テキスト"/>
        <xdr:cNvSpPr txBox="1"/>
      </xdr:nvSpPr>
      <xdr:spPr>
        <a:xfrm>
          <a:off x="4686300" y="1176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215,629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163461</xdr:rowOff>
    </xdr:from>
    <xdr:to>
      <xdr:col>24</xdr:col>
      <xdr:colOff>152400</xdr:colOff>
      <xdr:row>69</xdr:row>
      <xdr:rowOff>163461</xdr:rowOff>
    </xdr:to>
    <xdr:cxnSp macro="">
      <xdr:nvCxnSpPr>
        <xdr:cNvPr id="173" name="直線コネクタ 172"/>
        <xdr:cNvCxnSpPr/>
      </xdr:nvCxnSpPr>
      <xdr:spPr>
        <a:xfrm>
          <a:off x="4546600" y="11993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106528</xdr:rowOff>
    </xdr:from>
    <xdr:to>
      <xdr:col>24</xdr:col>
      <xdr:colOff>63500</xdr:colOff>
      <xdr:row>75</xdr:row>
      <xdr:rowOff>116065</xdr:rowOff>
    </xdr:to>
    <xdr:cxnSp macro="">
      <xdr:nvCxnSpPr>
        <xdr:cNvPr id="174" name="直線コネクタ 173"/>
        <xdr:cNvCxnSpPr/>
      </xdr:nvCxnSpPr>
      <xdr:spPr>
        <a:xfrm>
          <a:off x="3797300" y="12965278"/>
          <a:ext cx="8382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74972</xdr:rowOff>
    </xdr:from>
    <xdr:ext cx="599010" cy="259045"/>
    <xdr:sp macro="" textlink="">
      <xdr:nvSpPr>
        <xdr:cNvPr id="175" name="民生費平均値テキスト"/>
        <xdr:cNvSpPr txBox="1"/>
      </xdr:nvSpPr>
      <xdr:spPr>
        <a:xfrm>
          <a:off x="4686300" y="1276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52095</xdr:rowOff>
    </xdr:from>
    <xdr:to>
      <xdr:col>24</xdr:col>
      <xdr:colOff>114300</xdr:colOff>
      <xdr:row>75</xdr:row>
      <xdr:rowOff>153696</xdr:rowOff>
    </xdr:to>
    <xdr:sp macro="" textlink="">
      <xdr:nvSpPr>
        <xdr:cNvPr id="176" name="フローチャート: 判断 175"/>
        <xdr:cNvSpPr/>
      </xdr:nvSpPr>
      <xdr:spPr>
        <a:xfrm>
          <a:off x="4584700" y="129108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106528</xdr:rowOff>
    </xdr:from>
    <xdr:to>
      <xdr:col>19</xdr:col>
      <xdr:colOff>177800</xdr:colOff>
      <xdr:row>76</xdr:row>
      <xdr:rowOff>30544</xdr:rowOff>
    </xdr:to>
    <xdr:cxnSp macro="">
      <xdr:nvCxnSpPr>
        <xdr:cNvPr id="177" name="直線コネクタ 176"/>
        <xdr:cNvCxnSpPr/>
      </xdr:nvCxnSpPr>
      <xdr:spPr>
        <a:xfrm flipV="1">
          <a:off x="2908300" y="12965278"/>
          <a:ext cx="889000" cy="9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26136</xdr:rowOff>
    </xdr:from>
    <xdr:to>
      <xdr:col>20</xdr:col>
      <xdr:colOff>38100</xdr:colOff>
      <xdr:row>75</xdr:row>
      <xdr:rowOff>127736</xdr:rowOff>
    </xdr:to>
    <xdr:sp macro="" textlink="">
      <xdr:nvSpPr>
        <xdr:cNvPr id="178" name="フローチャート: 判断 177"/>
        <xdr:cNvSpPr/>
      </xdr:nvSpPr>
      <xdr:spPr>
        <a:xfrm>
          <a:off x="3746500" y="1288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144263</xdr:rowOff>
    </xdr:from>
    <xdr:ext cx="599010" cy="259045"/>
    <xdr:sp macro="" textlink="">
      <xdr:nvSpPr>
        <xdr:cNvPr id="179" name="テキスト ボックス 178"/>
        <xdr:cNvSpPr txBox="1"/>
      </xdr:nvSpPr>
      <xdr:spPr>
        <a:xfrm>
          <a:off x="3497795" y="1266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30544</xdr:rowOff>
    </xdr:from>
    <xdr:to>
      <xdr:col>15</xdr:col>
      <xdr:colOff>50800</xdr:colOff>
      <xdr:row>76</xdr:row>
      <xdr:rowOff>131217</xdr:rowOff>
    </xdr:to>
    <xdr:cxnSp macro="">
      <xdr:nvCxnSpPr>
        <xdr:cNvPr id="180" name="直線コネクタ 179"/>
        <xdr:cNvCxnSpPr/>
      </xdr:nvCxnSpPr>
      <xdr:spPr>
        <a:xfrm flipV="1">
          <a:off x="2019300" y="13060744"/>
          <a:ext cx="889000" cy="10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135382</xdr:rowOff>
    </xdr:from>
    <xdr:to>
      <xdr:col>15</xdr:col>
      <xdr:colOff>101600</xdr:colOff>
      <xdr:row>75</xdr:row>
      <xdr:rowOff>65532</xdr:rowOff>
    </xdr:to>
    <xdr:sp macro="" textlink="">
      <xdr:nvSpPr>
        <xdr:cNvPr id="181" name="フローチャート: 判断 180"/>
        <xdr:cNvSpPr/>
      </xdr:nvSpPr>
      <xdr:spPr>
        <a:xfrm>
          <a:off x="2857500" y="1282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82059</xdr:rowOff>
    </xdr:from>
    <xdr:ext cx="599010" cy="259045"/>
    <xdr:sp macro="" textlink="">
      <xdr:nvSpPr>
        <xdr:cNvPr id="182" name="テキスト ボックス 181"/>
        <xdr:cNvSpPr txBox="1"/>
      </xdr:nvSpPr>
      <xdr:spPr>
        <a:xfrm>
          <a:off x="2608795" y="1259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131217</xdr:rowOff>
    </xdr:from>
    <xdr:to>
      <xdr:col>10</xdr:col>
      <xdr:colOff>114300</xdr:colOff>
      <xdr:row>77</xdr:row>
      <xdr:rowOff>36055</xdr:rowOff>
    </xdr:to>
    <xdr:cxnSp macro="">
      <xdr:nvCxnSpPr>
        <xdr:cNvPr id="183" name="直線コネクタ 182"/>
        <xdr:cNvCxnSpPr/>
      </xdr:nvCxnSpPr>
      <xdr:spPr>
        <a:xfrm flipV="1">
          <a:off x="1130300" y="13161417"/>
          <a:ext cx="889000" cy="7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166091</xdr:rowOff>
    </xdr:from>
    <xdr:to>
      <xdr:col>10</xdr:col>
      <xdr:colOff>165100</xdr:colOff>
      <xdr:row>76</xdr:row>
      <xdr:rowOff>96241</xdr:rowOff>
    </xdr:to>
    <xdr:sp macro="" textlink="">
      <xdr:nvSpPr>
        <xdr:cNvPr id="184" name="フローチャート: 判断 183"/>
        <xdr:cNvSpPr/>
      </xdr:nvSpPr>
      <xdr:spPr>
        <a:xfrm>
          <a:off x="1968500" y="1302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112768</xdr:rowOff>
    </xdr:from>
    <xdr:ext cx="599010" cy="259045"/>
    <xdr:sp macro="" textlink="">
      <xdr:nvSpPr>
        <xdr:cNvPr id="185" name="テキスト ボックス 184"/>
        <xdr:cNvSpPr txBox="1"/>
      </xdr:nvSpPr>
      <xdr:spPr>
        <a:xfrm>
          <a:off x="1719795" y="12800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62446</xdr:rowOff>
    </xdr:from>
    <xdr:to>
      <xdr:col>6</xdr:col>
      <xdr:colOff>38100</xdr:colOff>
      <xdr:row>75</xdr:row>
      <xdr:rowOff>164046</xdr:rowOff>
    </xdr:to>
    <xdr:sp macro="" textlink="">
      <xdr:nvSpPr>
        <xdr:cNvPr id="186" name="フローチャート: 判断 185"/>
        <xdr:cNvSpPr/>
      </xdr:nvSpPr>
      <xdr:spPr>
        <a:xfrm>
          <a:off x="1079500" y="129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9123</xdr:rowOff>
    </xdr:from>
    <xdr:ext cx="599010" cy="259045"/>
    <xdr:sp macro="" textlink="">
      <xdr:nvSpPr>
        <xdr:cNvPr id="187" name="テキスト ボックス 186"/>
        <xdr:cNvSpPr txBox="1"/>
      </xdr:nvSpPr>
      <xdr:spPr>
        <a:xfrm>
          <a:off x="830795" y="1269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65265</xdr:rowOff>
    </xdr:from>
    <xdr:to>
      <xdr:col>24</xdr:col>
      <xdr:colOff>114300</xdr:colOff>
      <xdr:row>75</xdr:row>
      <xdr:rowOff>166864</xdr:rowOff>
    </xdr:to>
    <xdr:sp macro="" textlink="">
      <xdr:nvSpPr>
        <xdr:cNvPr id="193" name="楕円 192"/>
        <xdr:cNvSpPr/>
      </xdr:nvSpPr>
      <xdr:spPr>
        <a:xfrm>
          <a:off x="4584700" y="12924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43692</xdr:rowOff>
    </xdr:from>
    <xdr:ext cx="599010" cy="259045"/>
    <xdr:sp macro="" textlink="">
      <xdr:nvSpPr>
        <xdr:cNvPr id="194" name="民生費該当値テキスト"/>
        <xdr:cNvSpPr txBox="1"/>
      </xdr:nvSpPr>
      <xdr:spPr>
        <a:xfrm>
          <a:off x="4686300" y="129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55728</xdr:rowOff>
    </xdr:from>
    <xdr:to>
      <xdr:col>20</xdr:col>
      <xdr:colOff>38100</xdr:colOff>
      <xdr:row>75</xdr:row>
      <xdr:rowOff>157327</xdr:rowOff>
    </xdr:to>
    <xdr:sp macro="" textlink="">
      <xdr:nvSpPr>
        <xdr:cNvPr id="195" name="楕円 194"/>
        <xdr:cNvSpPr/>
      </xdr:nvSpPr>
      <xdr:spPr>
        <a:xfrm>
          <a:off x="3746500" y="129144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148454</xdr:rowOff>
    </xdr:from>
    <xdr:ext cx="599010" cy="259045"/>
    <xdr:sp macro="" textlink="">
      <xdr:nvSpPr>
        <xdr:cNvPr id="196" name="テキスト ボックス 195"/>
        <xdr:cNvSpPr txBox="1"/>
      </xdr:nvSpPr>
      <xdr:spPr>
        <a:xfrm>
          <a:off x="3497795" y="1300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151194</xdr:rowOff>
    </xdr:from>
    <xdr:to>
      <xdr:col>15</xdr:col>
      <xdr:colOff>101600</xdr:colOff>
      <xdr:row>76</xdr:row>
      <xdr:rowOff>81344</xdr:rowOff>
    </xdr:to>
    <xdr:sp macro="" textlink="">
      <xdr:nvSpPr>
        <xdr:cNvPr id="197" name="楕円 196"/>
        <xdr:cNvSpPr/>
      </xdr:nvSpPr>
      <xdr:spPr>
        <a:xfrm>
          <a:off x="2857500" y="130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72471</xdr:rowOff>
    </xdr:from>
    <xdr:ext cx="599010" cy="259045"/>
    <xdr:sp macro="" textlink="">
      <xdr:nvSpPr>
        <xdr:cNvPr id="198" name="テキスト ボックス 197"/>
        <xdr:cNvSpPr txBox="1"/>
      </xdr:nvSpPr>
      <xdr:spPr>
        <a:xfrm>
          <a:off x="2608795" y="131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80417</xdr:rowOff>
    </xdr:from>
    <xdr:to>
      <xdr:col>10</xdr:col>
      <xdr:colOff>165100</xdr:colOff>
      <xdr:row>77</xdr:row>
      <xdr:rowOff>10567</xdr:rowOff>
    </xdr:to>
    <xdr:sp macro="" textlink="">
      <xdr:nvSpPr>
        <xdr:cNvPr id="199" name="楕円 198"/>
        <xdr:cNvSpPr/>
      </xdr:nvSpPr>
      <xdr:spPr>
        <a:xfrm>
          <a:off x="1968500" y="1311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1694</xdr:rowOff>
    </xdr:from>
    <xdr:ext cx="599010" cy="259045"/>
    <xdr:sp macro="" textlink="">
      <xdr:nvSpPr>
        <xdr:cNvPr id="200" name="テキスト ボックス 199"/>
        <xdr:cNvSpPr txBox="1"/>
      </xdr:nvSpPr>
      <xdr:spPr>
        <a:xfrm>
          <a:off x="1719795" y="1320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156705</xdr:rowOff>
    </xdr:from>
    <xdr:to>
      <xdr:col>6</xdr:col>
      <xdr:colOff>38100</xdr:colOff>
      <xdr:row>77</xdr:row>
      <xdr:rowOff>86855</xdr:rowOff>
    </xdr:to>
    <xdr:sp macro="" textlink="">
      <xdr:nvSpPr>
        <xdr:cNvPr id="201" name="楕円 200"/>
        <xdr:cNvSpPr/>
      </xdr:nvSpPr>
      <xdr:spPr>
        <a:xfrm>
          <a:off x="1079500" y="1318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77982</xdr:rowOff>
    </xdr:from>
    <xdr:ext cx="599010" cy="259045"/>
    <xdr:sp macro="" textlink="">
      <xdr:nvSpPr>
        <xdr:cNvPr id="202" name="テキスト ボックス 201"/>
        <xdr:cNvSpPr txBox="1"/>
      </xdr:nvSpPr>
      <xdr:spPr>
        <a:xfrm>
          <a:off x="830795" y="1327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56871</xdr:rowOff>
    </xdr:from>
    <xdr:to>
      <xdr:col>24</xdr:col>
      <xdr:colOff>62865</xdr:colOff>
      <xdr:row>99</xdr:row>
      <xdr:rowOff>25381</xdr:rowOff>
    </xdr:to>
    <xdr:cxnSp macro="">
      <xdr:nvCxnSpPr>
        <xdr:cNvPr id="227" name="直線コネクタ 226"/>
        <xdr:cNvCxnSpPr/>
      </xdr:nvCxnSpPr>
      <xdr:spPr>
        <a:xfrm flipV="1">
          <a:off x="4633595" y="15658821"/>
          <a:ext cx="1270" cy="134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29208</xdr:rowOff>
    </xdr:from>
    <xdr:ext cx="534377" cy="259045"/>
    <xdr:sp macro="" textlink="">
      <xdr:nvSpPr>
        <xdr:cNvPr id="228" name="衛生費最小値テキスト"/>
        <xdr:cNvSpPr txBox="1"/>
      </xdr:nvSpPr>
      <xdr:spPr>
        <a:xfrm>
          <a:off x="4686300" y="1700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25381</xdr:rowOff>
    </xdr:from>
    <xdr:to>
      <xdr:col>24</xdr:col>
      <xdr:colOff>152400</xdr:colOff>
      <xdr:row>99</xdr:row>
      <xdr:rowOff>25381</xdr:rowOff>
    </xdr:to>
    <xdr:cxnSp macro="">
      <xdr:nvCxnSpPr>
        <xdr:cNvPr id="229" name="直線コネクタ 228"/>
        <xdr:cNvCxnSpPr/>
      </xdr:nvCxnSpPr>
      <xdr:spPr>
        <a:xfrm>
          <a:off x="4546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3548</xdr:rowOff>
    </xdr:from>
    <xdr:ext cx="534377" cy="259045"/>
    <xdr:sp macro="" textlink="">
      <xdr:nvSpPr>
        <xdr:cNvPr id="230" name="衛生費最大値テキスト"/>
        <xdr:cNvSpPr txBox="1"/>
      </xdr:nvSpPr>
      <xdr:spPr>
        <a:xfrm>
          <a:off x="4686300" y="1543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56871</xdr:rowOff>
    </xdr:from>
    <xdr:to>
      <xdr:col>24</xdr:col>
      <xdr:colOff>152400</xdr:colOff>
      <xdr:row>91</xdr:row>
      <xdr:rowOff>56871</xdr:rowOff>
    </xdr:to>
    <xdr:cxnSp macro="">
      <xdr:nvCxnSpPr>
        <xdr:cNvPr id="231" name="直線コネクタ 230"/>
        <xdr:cNvCxnSpPr/>
      </xdr:nvCxnSpPr>
      <xdr:spPr>
        <a:xfrm>
          <a:off x="4546600" y="1565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2539</xdr:rowOff>
    </xdr:from>
    <xdr:to>
      <xdr:col>24</xdr:col>
      <xdr:colOff>63500</xdr:colOff>
      <xdr:row>97</xdr:row>
      <xdr:rowOff>46031</xdr:rowOff>
    </xdr:to>
    <xdr:cxnSp macro="">
      <xdr:nvCxnSpPr>
        <xdr:cNvPr id="232" name="直線コネクタ 231"/>
        <xdr:cNvCxnSpPr/>
      </xdr:nvCxnSpPr>
      <xdr:spPr>
        <a:xfrm>
          <a:off x="3797300" y="16633189"/>
          <a:ext cx="838200" cy="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145527</xdr:rowOff>
    </xdr:from>
    <xdr:ext cx="534377" cy="259045"/>
    <xdr:sp macro="" textlink="">
      <xdr:nvSpPr>
        <xdr:cNvPr id="233" name="衛生費平均値テキスト"/>
        <xdr:cNvSpPr txBox="1"/>
      </xdr:nvSpPr>
      <xdr:spPr>
        <a:xfrm>
          <a:off x="4686300" y="1660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167100</xdr:rowOff>
    </xdr:from>
    <xdr:to>
      <xdr:col>24</xdr:col>
      <xdr:colOff>114300</xdr:colOff>
      <xdr:row>97</xdr:row>
      <xdr:rowOff>97250</xdr:rowOff>
    </xdr:to>
    <xdr:sp macro="" textlink="">
      <xdr:nvSpPr>
        <xdr:cNvPr id="234" name="フローチャート: 判断 233"/>
        <xdr:cNvSpPr/>
      </xdr:nvSpPr>
      <xdr:spPr>
        <a:xfrm>
          <a:off x="45847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159379</xdr:rowOff>
    </xdr:from>
    <xdr:to>
      <xdr:col>19</xdr:col>
      <xdr:colOff>177800</xdr:colOff>
      <xdr:row>97</xdr:row>
      <xdr:rowOff>2539</xdr:rowOff>
    </xdr:to>
    <xdr:cxnSp macro="">
      <xdr:nvCxnSpPr>
        <xdr:cNvPr id="235" name="直線コネクタ 234"/>
        <xdr:cNvCxnSpPr/>
      </xdr:nvCxnSpPr>
      <xdr:spPr>
        <a:xfrm>
          <a:off x="2908300" y="16618579"/>
          <a:ext cx="889000" cy="1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39275</xdr:rowOff>
    </xdr:from>
    <xdr:to>
      <xdr:col>20</xdr:col>
      <xdr:colOff>38100</xdr:colOff>
      <xdr:row>97</xdr:row>
      <xdr:rowOff>140875</xdr:rowOff>
    </xdr:to>
    <xdr:sp macro="" textlink="">
      <xdr:nvSpPr>
        <xdr:cNvPr id="236" name="フローチャート: 判断 235"/>
        <xdr:cNvSpPr/>
      </xdr:nvSpPr>
      <xdr:spPr>
        <a:xfrm>
          <a:off x="3746500" y="1666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132002</xdr:rowOff>
    </xdr:from>
    <xdr:ext cx="534377" cy="259045"/>
    <xdr:sp macro="" textlink="">
      <xdr:nvSpPr>
        <xdr:cNvPr id="237" name="テキスト ボックス 236"/>
        <xdr:cNvSpPr txBox="1"/>
      </xdr:nvSpPr>
      <xdr:spPr>
        <a:xfrm>
          <a:off x="3530111" y="1676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148825</xdr:rowOff>
    </xdr:from>
    <xdr:to>
      <xdr:col>15</xdr:col>
      <xdr:colOff>50800</xdr:colOff>
      <xdr:row>96</xdr:row>
      <xdr:rowOff>159379</xdr:rowOff>
    </xdr:to>
    <xdr:cxnSp macro="">
      <xdr:nvCxnSpPr>
        <xdr:cNvPr id="238" name="直線コネクタ 237"/>
        <xdr:cNvCxnSpPr/>
      </xdr:nvCxnSpPr>
      <xdr:spPr>
        <a:xfrm>
          <a:off x="2019300" y="16608025"/>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33483</xdr:rowOff>
    </xdr:from>
    <xdr:to>
      <xdr:col>15</xdr:col>
      <xdr:colOff>101600</xdr:colOff>
      <xdr:row>97</xdr:row>
      <xdr:rowOff>135083</xdr:rowOff>
    </xdr:to>
    <xdr:sp macro="" textlink="">
      <xdr:nvSpPr>
        <xdr:cNvPr id="239" name="フローチャート: 判断 238"/>
        <xdr:cNvSpPr/>
      </xdr:nvSpPr>
      <xdr:spPr>
        <a:xfrm>
          <a:off x="28575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126210</xdr:rowOff>
    </xdr:from>
    <xdr:ext cx="534377" cy="259045"/>
    <xdr:sp macro="" textlink="">
      <xdr:nvSpPr>
        <xdr:cNvPr id="240" name="テキスト ボックス 239"/>
        <xdr:cNvSpPr txBox="1"/>
      </xdr:nvSpPr>
      <xdr:spPr>
        <a:xfrm>
          <a:off x="2641111" y="167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148825</xdr:rowOff>
    </xdr:from>
    <xdr:to>
      <xdr:col>10</xdr:col>
      <xdr:colOff>114300</xdr:colOff>
      <xdr:row>96</xdr:row>
      <xdr:rowOff>159302</xdr:rowOff>
    </xdr:to>
    <xdr:cxnSp macro="">
      <xdr:nvCxnSpPr>
        <xdr:cNvPr id="241" name="直線コネクタ 240"/>
        <xdr:cNvCxnSpPr/>
      </xdr:nvCxnSpPr>
      <xdr:spPr>
        <a:xfrm flipV="1">
          <a:off x="1130300" y="16608025"/>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1155</xdr:rowOff>
    </xdr:from>
    <xdr:to>
      <xdr:col>10</xdr:col>
      <xdr:colOff>165100</xdr:colOff>
      <xdr:row>97</xdr:row>
      <xdr:rowOff>102755</xdr:rowOff>
    </xdr:to>
    <xdr:sp macro="" textlink="">
      <xdr:nvSpPr>
        <xdr:cNvPr id="242" name="フローチャート: 判断 241"/>
        <xdr:cNvSpPr/>
      </xdr:nvSpPr>
      <xdr:spPr>
        <a:xfrm>
          <a:off x="1968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93882</xdr:rowOff>
    </xdr:from>
    <xdr:ext cx="534377" cy="259045"/>
    <xdr:sp macro="" textlink="">
      <xdr:nvSpPr>
        <xdr:cNvPr id="243" name="テキスト ボックス 242"/>
        <xdr:cNvSpPr txBox="1"/>
      </xdr:nvSpPr>
      <xdr:spPr>
        <a:xfrm>
          <a:off x="1752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622</xdr:rowOff>
    </xdr:from>
    <xdr:to>
      <xdr:col>6</xdr:col>
      <xdr:colOff>38100</xdr:colOff>
      <xdr:row>97</xdr:row>
      <xdr:rowOff>102222</xdr:rowOff>
    </xdr:to>
    <xdr:sp macro="" textlink="">
      <xdr:nvSpPr>
        <xdr:cNvPr id="244" name="フローチャート: 判断 243"/>
        <xdr:cNvSpPr/>
      </xdr:nvSpPr>
      <xdr:spPr>
        <a:xfrm>
          <a:off x="1079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93349</xdr:rowOff>
    </xdr:from>
    <xdr:ext cx="534377" cy="259045"/>
    <xdr:sp macro="" textlink="">
      <xdr:nvSpPr>
        <xdr:cNvPr id="245" name="テキスト ボックス 244"/>
        <xdr:cNvSpPr txBox="1"/>
      </xdr:nvSpPr>
      <xdr:spPr>
        <a:xfrm>
          <a:off x="863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166681</xdr:rowOff>
    </xdr:from>
    <xdr:to>
      <xdr:col>24</xdr:col>
      <xdr:colOff>114300</xdr:colOff>
      <xdr:row>97</xdr:row>
      <xdr:rowOff>96831</xdr:rowOff>
    </xdr:to>
    <xdr:sp macro="" textlink="">
      <xdr:nvSpPr>
        <xdr:cNvPr id="251" name="楕円 250"/>
        <xdr:cNvSpPr/>
      </xdr:nvSpPr>
      <xdr:spPr>
        <a:xfrm>
          <a:off x="4584700" y="166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18108</xdr:rowOff>
    </xdr:from>
    <xdr:ext cx="534377" cy="259045"/>
    <xdr:sp macro="" textlink="">
      <xdr:nvSpPr>
        <xdr:cNvPr id="252" name="衛生費該当値テキスト"/>
        <xdr:cNvSpPr txBox="1"/>
      </xdr:nvSpPr>
      <xdr:spPr>
        <a:xfrm>
          <a:off x="4686300" y="1647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123189</xdr:rowOff>
    </xdr:from>
    <xdr:to>
      <xdr:col>20</xdr:col>
      <xdr:colOff>38100</xdr:colOff>
      <xdr:row>97</xdr:row>
      <xdr:rowOff>53339</xdr:rowOff>
    </xdr:to>
    <xdr:sp macro="" textlink="">
      <xdr:nvSpPr>
        <xdr:cNvPr id="253" name="楕円 252"/>
        <xdr:cNvSpPr/>
      </xdr:nvSpPr>
      <xdr:spPr>
        <a:xfrm>
          <a:off x="3746500" y="1658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69866</xdr:rowOff>
    </xdr:from>
    <xdr:ext cx="534377" cy="259045"/>
    <xdr:sp macro="" textlink="">
      <xdr:nvSpPr>
        <xdr:cNvPr id="254" name="テキスト ボックス 253"/>
        <xdr:cNvSpPr txBox="1"/>
      </xdr:nvSpPr>
      <xdr:spPr>
        <a:xfrm>
          <a:off x="3530111" y="1635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108579</xdr:rowOff>
    </xdr:from>
    <xdr:to>
      <xdr:col>15</xdr:col>
      <xdr:colOff>101600</xdr:colOff>
      <xdr:row>97</xdr:row>
      <xdr:rowOff>38729</xdr:rowOff>
    </xdr:to>
    <xdr:sp macro="" textlink="">
      <xdr:nvSpPr>
        <xdr:cNvPr id="255" name="楕円 254"/>
        <xdr:cNvSpPr/>
      </xdr:nvSpPr>
      <xdr:spPr>
        <a:xfrm>
          <a:off x="2857500" y="165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55256</xdr:rowOff>
    </xdr:from>
    <xdr:ext cx="534377" cy="259045"/>
    <xdr:sp macro="" textlink="">
      <xdr:nvSpPr>
        <xdr:cNvPr id="256" name="テキスト ボックス 255"/>
        <xdr:cNvSpPr txBox="1"/>
      </xdr:nvSpPr>
      <xdr:spPr>
        <a:xfrm>
          <a:off x="2641111" y="1634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98025</xdr:rowOff>
    </xdr:from>
    <xdr:to>
      <xdr:col>10</xdr:col>
      <xdr:colOff>165100</xdr:colOff>
      <xdr:row>97</xdr:row>
      <xdr:rowOff>28175</xdr:rowOff>
    </xdr:to>
    <xdr:sp macro="" textlink="">
      <xdr:nvSpPr>
        <xdr:cNvPr id="257" name="楕円 256"/>
        <xdr:cNvSpPr/>
      </xdr:nvSpPr>
      <xdr:spPr>
        <a:xfrm>
          <a:off x="1968500" y="165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44702</xdr:rowOff>
    </xdr:from>
    <xdr:ext cx="534377" cy="259045"/>
    <xdr:sp macro="" textlink="">
      <xdr:nvSpPr>
        <xdr:cNvPr id="258" name="テキスト ボックス 257"/>
        <xdr:cNvSpPr txBox="1"/>
      </xdr:nvSpPr>
      <xdr:spPr>
        <a:xfrm>
          <a:off x="1752111" y="1633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108502</xdr:rowOff>
    </xdr:from>
    <xdr:to>
      <xdr:col>6</xdr:col>
      <xdr:colOff>38100</xdr:colOff>
      <xdr:row>97</xdr:row>
      <xdr:rowOff>38652</xdr:rowOff>
    </xdr:to>
    <xdr:sp macro="" textlink="">
      <xdr:nvSpPr>
        <xdr:cNvPr id="259" name="楕円 258"/>
        <xdr:cNvSpPr/>
      </xdr:nvSpPr>
      <xdr:spPr>
        <a:xfrm>
          <a:off x="1079500" y="165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55179</xdr:rowOff>
    </xdr:from>
    <xdr:ext cx="534377" cy="259045"/>
    <xdr:sp macro="" textlink="">
      <xdr:nvSpPr>
        <xdr:cNvPr id="260" name="テキスト ボックス 259"/>
        <xdr:cNvSpPr txBox="1"/>
      </xdr:nvSpPr>
      <xdr:spPr>
        <a:xfrm>
          <a:off x="863111" y="163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6" name="テキスト ボックス 275"/>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8" name="テキスト ボックス 277"/>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0" name="テキスト ボックス 279"/>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52512</xdr:rowOff>
    </xdr:from>
    <xdr:to>
      <xdr:col>54</xdr:col>
      <xdr:colOff>189865</xdr:colOff>
      <xdr:row>38</xdr:row>
      <xdr:rowOff>139700</xdr:rowOff>
    </xdr:to>
    <xdr:cxnSp macro="">
      <xdr:nvCxnSpPr>
        <xdr:cNvPr id="282" name="直線コネクタ 281"/>
        <xdr:cNvCxnSpPr/>
      </xdr:nvCxnSpPr>
      <xdr:spPr>
        <a:xfrm flipV="1">
          <a:off x="10475595" y="5538912"/>
          <a:ext cx="1270" cy="111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170639</xdr:rowOff>
    </xdr:from>
    <xdr:ext cx="534377" cy="259045"/>
    <xdr:sp macro="" textlink="">
      <xdr:nvSpPr>
        <xdr:cNvPr id="285" name="労働費最大値テキスト"/>
        <xdr:cNvSpPr txBox="1"/>
      </xdr:nvSpPr>
      <xdr:spPr>
        <a:xfrm>
          <a:off x="10528300" y="531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52512</xdr:rowOff>
    </xdr:from>
    <xdr:to>
      <xdr:col>55</xdr:col>
      <xdr:colOff>88900</xdr:colOff>
      <xdr:row>32</xdr:row>
      <xdr:rowOff>52512</xdr:rowOff>
    </xdr:to>
    <xdr:cxnSp macro="">
      <xdr:nvCxnSpPr>
        <xdr:cNvPr id="286" name="直線コネクタ 285"/>
        <xdr:cNvCxnSpPr/>
      </xdr:nvCxnSpPr>
      <xdr:spPr>
        <a:xfrm>
          <a:off x="10388600" y="553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94483</xdr:rowOff>
    </xdr:from>
    <xdr:to>
      <xdr:col>55</xdr:col>
      <xdr:colOff>0</xdr:colOff>
      <xdr:row>38</xdr:row>
      <xdr:rowOff>95306</xdr:rowOff>
    </xdr:to>
    <xdr:cxnSp macro="">
      <xdr:nvCxnSpPr>
        <xdr:cNvPr id="287" name="直線コネクタ 286"/>
        <xdr:cNvCxnSpPr/>
      </xdr:nvCxnSpPr>
      <xdr:spPr>
        <a:xfrm flipV="1">
          <a:off x="9639300" y="6609583"/>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45986</xdr:rowOff>
    </xdr:from>
    <xdr:ext cx="469744" cy="259045"/>
    <xdr:sp macro="" textlink="">
      <xdr:nvSpPr>
        <xdr:cNvPr id="288" name="労働費平均値テキスト"/>
        <xdr:cNvSpPr txBox="1"/>
      </xdr:nvSpPr>
      <xdr:spPr>
        <a:xfrm>
          <a:off x="10528300" y="6389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23109</xdr:rowOff>
    </xdr:from>
    <xdr:to>
      <xdr:col>55</xdr:col>
      <xdr:colOff>50800</xdr:colOff>
      <xdr:row>38</xdr:row>
      <xdr:rowOff>124709</xdr:rowOff>
    </xdr:to>
    <xdr:sp macro="" textlink="">
      <xdr:nvSpPr>
        <xdr:cNvPr id="289" name="フローチャート: 判断 288"/>
        <xdr:cNvSpPr/>
      </xdr:nvSpPr>
      <xdr:spPr>
        <a:xfrm>
          <a:off x="10426700" y="653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95306</xdr:rowOff>
    </xdr:from>
    <xdr:to>
      <xdr:col>50</xdr:col>
      <xdr:colOff>114300</xdr:colOff>
      <xdr:row>38</xdr:row>
      <xdr:rowOff>96586</xdr:rowOff>
    </xdr:to>
    <xdr:cxnSp macro="">
      <xdr:nvCxnSpPr>
        <xdr:cNvPr id="290" name="直線コネクタ 289"/>
        <xdr:cNvCxnSpPr/>
      </xdr:nvCxnSpPr>
      <xdr:spPr>
        <a:xfrm flipV="1">
          <a:off x="8750300" y="6610406"/>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22149</xdr:rowOff>
    </xdr:from>
    <xdr:to>
      <xdr:col>50</xdr:col>
      <xdr:colOff>165100</xdr:colOff>
      <xdr:row>38</xdr:row>
      <xdr:rowOff>123749</xdr:rowOff>
    </xdr:to>
    <xdr:sp macro="" textlink="">
      <xdr:nvSpPr>
        <xdr:cNvPr id="291" name="フローチャート: 判断 290"/>
        <xdr:cNvSpPr/>
      </xdr:nvSpPr>
      <xdr:spPr>
        <a:xfrm>
          <a:off x="95885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140276</xdr:rowOff>
    </xdr:from>
    <xdr:ext cx="469744" cy="259045"/>
    <xdr:sp macro="" textlink="">
      <xdr:nvSpPr>
        <xdr:cNvPr id="292" name="テキスト ボックス 291"/>
        <xdr:cNvSpPr txBox="1"/>
      </xdr:nvSpPr>
      <xdr:spPr>
        <a:xfrm>
          <a:off x="9404428" y="63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96586</xdr:rowOff>
    </xdr:from>
    <xdr:to>
      <xdr:col>45</xdr:col>
      <xdr:colOff>177800</xdr:colOff>
      <xdr:row>38</xdr:row>
      <xdr:rowOff>102072</xdr:rowOff>
    </xdr:to>
    <xdr:cxnSp macro="">
      <xdr:nvCxnSpPr>
        <xdr:cNvPr id="293" name="直線コネクタ 292"/>
        <xdr:cNvCxnSpPr/>
      </xdr:nvCxnSpPr>
      <xdr:spPr>
        <a:xfrm flipV="1">
          <a:off x="7861300" y="661168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16297</xdr:rowOff>
    </xdr:from>
    <xdr:to>
      <xdr:col>46</xdr:col>
      <xdr:colOff>38100</xdr:colOff>
      <xdr:row>38</xdr:row>
      <xdr:rowOff>117897</xdr:rowOff>
    </xdr:to>
    <xdr:sp macro="" textlink="">
      <xdr:nvSpPr>
        <xdr:cNvPr id="294" name="フローチャート: 判断 293"/>
        <xdr:cNvSpPr/>
      </xdr:nvSpPr>
      <xdr:spPr>
        <a:xfrm>
          <a:off x="8699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134424</xdr:rowOff>
    </xdr:from>
    <xdr:ext cx="469744" cy="259045"/>
    <xdr:sp macro="" textlink="">
      <xdr:nvSpPr>
        <xdr:cNvPr id="295" name="テキスト ボックス 294"/>
        <xdr:cNvSpPr txBox="1"/>
      </xdr:nvSpPr>
      <xdr:spPr>
        <a:xfrm>
          <a:off x="8515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77795</xdr:rowOff>
    </xdr:from>
    <xdr:to>
      <xdr:col>41</xdr:col>
      <xdr:colOff>50800</xdr:colOff>
      <xdr:row>38</xdr:row>
      <xdr:rowOff>102072</xdr:rowOff>
    </xdr:to>
    <xdr:cxnSp macro="">
      <xdr:nvCxnSpPr>
        <xdr:cNvPr id="296" name="直線コネクタ 295"/>
        <xdr:cNvCxnSpPr/>
      </xdr:nvCxnSpPr>
      <xdr:spPr>
        <a:xfrm>
          <a:off x="6972300" y="6592895"/>
          <a:ext cx="8890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15473</xdr:rowOff>
    </xdr:from>
    <xdr:to>
      <xdr:col>41</xdr:col>
      <xdr:colOff>101600</xdr:colOff>
      <xdr:row>38</xdr:row>
      <xdr:rowOff>117073</xdr:rowOff>
    </xdr:to>
    <xdr:sp macro="" textlink="">
      <xdr:nvSpPr>
        <xdr:cNvPr id="297" name="フローチャート: 判断 296"/>
        <xdr:cNvSpPr/>
      </xdr:nvSpPr>
      <xdr:spPr>
        <a:xfrm>
          <a:off x="7810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133601</xdr:rowOff>
    </xdr:from>
    <xdr:ext cx="469744" cy="259045"/>
    <xdr:sp macro="" textlink="">
      <xdr:nvSpPr>
        <xdr:cNvPr id="298" name="テキスト ボックス 297"/>
        <xdr:cNvSpPr txBox="1"/>
      </xdr:nvSpPr>
      <xdr:spPr>
        <a:xfrm>
          <a:off x="7626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17668</xdr:rowOff>
    </xdr:from>
    <xdr:to>
      <xdr:col>36</xdr:col>
      <xdr:colOff>165100</xdr:colOff>
      <xdr:row>38</xdr:row>
      <xdr:rowOff>119268</xdr:rowOff>
    </xdr:to>
    <xdr:sp macro="" textlink="">
      <xdr:nvSpPr>
        <xdr:cNvPr id="299" name="フローチャート: 判断 298"/>
        <xdr:cNvSpPr/>
      </xdr:nvSpPr>
      <xdr:spPr>
        <a:xfrm>
          <a:off x="6921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135795</xdr:rowOff>
    </xdr:from>
    <xdr:ext cx="469744" cy="259045"/>
    <xdr:sp macro="" textlink="">
      <xdr:nvSpPr>
        <xdr:cNvPr id="300" name="テキスト ボックス 299"/>
        <xdr:cNvSpPr txBox="1"/>
      </xdr:nvSpPr>
      <xdr:spPr>
        <a:xfrm>
          <a:off x="6737428"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43683</xdr:rowOff>
    </xdr:from>
    <xdr:to>
      <xdr:col>55</xdr:col>
      <xdr:colOff>50800</xdr:colOff>
      <xdr:row>38</xdr:row>
      <xdr:rowOff>145283</xdr:rowOff>
    </xdr:to>
    <xdr:sp macro="" textlink="">
      <xdr:nvSpPr>
        <xdr:cNvPr id="306" name="楕円 305"/>
        <xdr:cNvSpPr/>
      </xdr:nvSpPr>
      <xdr:spPr>
        <a:xfrm>
          <a:off x="10426700" y="65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1536</xdr:rowOff>
    </xdr:from>
    <xdr:ext cx="378565" cy="259045"/>
    <xdr:sp macro="" textlink="">
      <xdr:nvSpPr>
        <xdr:cNvPr id="307" name="労働費該当値テキスト"/>
        <xdr:cNvSpPr txBox="1"/>
      </xdr:nvSpPr>
      <xdr:spPr>
        <a:xfrm>
          <a:off x="10528300" y="6516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44506</xdr:rowOff>
    </xdr:from>
    <xdr:to>
      <xdr:col>50</xdr:col>
      <xdr:colOff>165100</xdr:colOff>
      <xdr:row>38</xdr:row>
      <xdr:rowOff>146106</xdr:rowOff>
    </xdr:to>
    <xdr:sp macro="" textlink="">
      <xdr:nvSpPr>
        <xdr:cNvPr id="308" name="楕円 307"/>
        <xdr:cNvSpPr/>
      </xdr:nvSpPr>
      <xdr:spPr>
        <a:xfrm>
          <a:off x="9588500" y="65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137233</xdr:rowOff>
    </xdr:from>
    <xdr:ext cx="378565" cy="259045"/>
    <xdr:sp macro="" textlink="">
      <xdr:nvSpPr>
        <xdr:cNvPr id="309" name="テキスト ボックス 308"/>
        <xdr:cNvSpPr txBox="1"/>
      </xdr:nvSpPr>
      <xdr:spPr>
        <a:xfrm>
          <a:off x="9450017" y="665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45786</xdr:rowOff>
    </xdr:from>
    <xdr:to>
      <xdr:col>46</xdr:col>
      <xdr:colOff>38100</xdr:colOff>
      <xdr:row>38</xdr:row>
      <xdr:rowOff>147386</xdr:rowOff>
    </xdr:to>
    <xdr:sp macro="" textlink="">
      <xdr:nvSpPr>
        <xdr:cNvPr id="310" name="楕円 309"/>
        <xdr:cNvSpPr/>
      </xdr:nvSpPr>
      <xdr:spPr>
        <a:xfrm>
          <a:off x="8699500" y="65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138513</xdr:rowOff>
    </xdr:from>
    <xdr:ext cx="378565" cy="259045"/>
    <xdr:sp macro="" textlink="">
      <xdr:nvSpPr>
        <xdr:cNvPr id="311" name="テキスト ボックス 310"/>
        <xdr:cNvSpPr txBox="1"/>
      </xdr:nvSpPr>
      <xdr:spPr>
        <a:xfrm>
          <a:off x="8561017" y="6653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51272</xdr:rowOff>
    </xdr:from>
    <xdr:to>
      <xdr:col>41</xdr:col>
      <xdr:colOff>101600</xdr:colOff>
      <xdr:row>38</xdr:row>
      <xdr:rowOff>152872</xdr:rowOff>
    </xdr:to>
    <xdr:sp macro="" textlink="">
      <xdr:nvSpPr>
        <xdr:cNvPr id="312" name="楕円 311"/>
        <xdr:cNvSpPr/>
      </xdr:nvSpPr>
      <xdr:spPr>
        <a:xfrm>
          <a:off x="7810500" y="65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143999</xdr:rowOff>
    </xdr:from>
    <xdr:ext cx="378565" cy="259045"/>
    <xdr:sp macro="" textlink="">
      <xdr:nvSpPr>
        <xdr:cNvPr id="313" name="テキスト ボックス 312"/>
        <xdr:cNvSpPr txBox="1"/>
      </xdr:nvSpPr>
      <xdr:spPr>
        <a:xfrm>
          <a:off x="7672017" y="6659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26995</xdr:rowOff>
    </xdr:from>
    <xdr:to>
      <xdr:col>36</xdr:col>
      <xdr:colOff>165100</xdr:colOff>
      <xdr:row>38</xdr:row>
      <xdr:rowOff>128595</xdr:rowOff>
    </xdr:to>
    <xdr:sp macro="" textlink="">
      <xdr:nvSpPr>
        <xdr:cNvPr id="314" name="楕円 313"/>
        <xdr:cNvSpPr/>
      </xdr:nvSpPr>
      <xdr:spPr>
        <a:xfrm>
          <a:off x="6921500" y="65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119722</xdr:rowOff>
    </xdr:from>
    <xdr:ext cx="469744" cy="259045"/>
    <xdr:sp macro="" textlink="">
      <xdr:nvSpPr>
        <xdr:cNvPr id="315" name="テキスト ボックス 314"/>
        <xdr:cNvSpPr txBox="1"/>
      </xdr:nvSpPr>
      <xdr:spPr>
        <a:xfrm>
          <a:off x="6737428" y="66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100625</xdr:rowOff>
    </xdr:from>
    <xdr:to>
      <xdr:col>54</xdr:col>
      <xdr:colOff>189865</xdr:colOff>
      <xdr:row>59</xdr:row>
      <xdr:rowOff>38552</xdr:rowOff>
    </xdr:to>
    <xdr:cxnSp macro="">
      <xdr:nvCxnSpPr>
        <xdr:cNvPr id="339" name="直線コネクタ 338"/>
        <xdr:cNvCxnSpPr/>
      </xdr:nvCxnSpPr>
      <xdr:spPr>
        <a:xfrm flipV="1">
          <a:off x="10475595" y="8844575"/>
          <a:ext cx="1270" cy="130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42379</xdr:rowOff>
    </xdr:from>
    <xdr:ext cx="378565" cy="259045"/>
    <xdr:sp macro="" textlink="">
      <xdr:nvSpPr>
        <xdr:cNvPr id="340" name="農林水産業費最小値テキスト"/>
        <xdr:cNvSpPr txBox="1"/>
      </xdr:nvSpPr>
      <xdr:spPr>
        <a:xfrm>
          <a:off x="10528300" y="1015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38552</xdr:rowOff>
    </xdr:from>
    <xdr:to>
      <xdr:col>55</xdr:col>
      <xdr:colOff>88900</xdr:colOff>
      <xdr:row>59</xdr:row>
      <xdr:rowOff>38552</xdr:rowOff>
    </xdr:to>
    <xdr:cxnSp macro="">
      <xdr:nvCxnSpPr>
        <xdr:cNvPr id="341" name="直線コネクタ 340"/>
        <xdr:cNvCxnSpPr/>
      </xdr:nvCxnSpPr>
      <xdr:spPr>
        <a:xfrm>
          <a:off x="10388600" y="10154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47302</xdr:rowOff>
    </xdr:from>
    <xdr:ext cx="599010" cy="259045"/>
    <xdr:sp macro="" textlink="">
      <xdr:nvSpPr>
        <xdr:cNvPr id="342" name="農林水産業費最大値テキスト"/>
        <xdr:cNvSpPr txBox="1"/>
      </xdr:nvSpPr>
      <xdr:spPr>
        <a:xfrm>
          <a:off x="10528300" y="861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100625</xdr:rowOff>
    </xdr:from>
    <xdr:to>
      <xdr:col>55</xdr:col>
      <xdr:colOff>88900</xdr:colOff>
      <xdr:row>51</xdr:row>
      <xdr:rowOff>100625</xdr:rowOff>
    </xdr:to>
    <xdr:cxnSp macro="">
      <xdr:nvCxnSpPr>
        <xdr:cNvPr id="343" name="直線コネクタ 342"/>
        <xdr:cNvCxnSpPr/>
      </xdr:nvCxnSpPr>
      <xdr:spPr>
        <a:xfrm>
          <a:off x="10388600" y="884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72141</xdr:rowOff>
    </xdr:from>
    <xdr:to>
      <xdr:col>55</xdr:col>
      <xdr:colOff>0</xdr:colOff>
      <xdr:row>58</xdr:row>
      <xdr:rowOff>94910</xdr:rowOff>
    </xdr:to>
    <xdr:cxnSp macro="">
      <xdr:nvCxnSpPr>
        <xdr:cNvPr id="344" name="直線コネクタ 343"/>
        <xdr:cNvCxnSpPr/>
      </xdr:nvCxnSpPr>
      <xdr:spPr>
        <a:xfrm>
          <a:off x="9639300" y="10016241"/>
          <a:ext cx="8382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46121</xdr:rowOff>
    </xdr:from>
    <xdr:ext cx="534377" cy="259045"/>
    <xdr:sp macro="" textlink="">
      <xdr:nvSpPr>
        <xdr:cNvPr id="345" name="農林水産業費平均値テキスト"/>
        <xdr:cNvSpPr txBox="1"/>
      </xdr:nvSpPr>
      <xdr:spPr>
        <a:xfrm>
          <a:off x="10528300" y="9990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67694</xdr:rowOff>
    </xdr:from>
    <xdr:to>
      <xdr:col>55</xdr:col>
      <xdr:colOff>50800</xdr:colOff>
      <xdr:row>58</xdr:row>
      <xdr:rowOff>169294</xdr:rowOff>
    </xdr:to>
    <xdr:sp macro="" textlink="">
      <xdr:nvSpPr>
        <xdr:cNvPr id="346" name="フローチャート: 判断 345"/>
        <xdr:cNvSpPr/>
      </xdr:nvSpPr>
      <xdr:spPr>
        <a:xfrm>
          <a:off x="104267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72141</xdr:rowOff>
    </xdr:from>
    <xdr:to>
      <xdr:col>50</xdr:col>
      <xdr:colOff>114300</xdr:colOff>
      <xdr:row>58</xdr:row>
      <xdr:rowOff>78054</xdr:rowOff>
    </xdr:to>
    <xdr:cxnSp macro="">
      <xdr:nvCxnSpPr>
        <xdr:cNvPr id="347" name="直線コネクタ 346"/>
        <xdr:cNvCxnSpPr/>
      </xdr:nvCxnSpPr>
      <xdr:spPr>
        <a:xfrm flipV="1">
          <a:off x="8750300" y="10016241"/>
          <a:ext cx="889000" cy="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69355</xdr:rowOff>
    </xdr:from>
    <xdr:to>
      <xdr:col>50</xdr:col>
      <xdr:colOff>165100</xdr:colOff>
      <xdr:row>58</xdr:row>
      <xdr:rowOff>170955</xdr:rowOff>
    </xdr:to>
    <xdr:sp macro="" textlink="">
      <xdr:nvSpPr>
        <xdr:cNvPr id="348" name="フローチャート: 判断 347"/>
        <xdr:cNvSpPr/>
      </xdr:nvSpPr>
      <xdr:spPr>
        <a:xfrm>
          <a:off x="9588500" y="1001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162082</xdr:rowOff>
    </xdr:from>
    <xdr:ext cx="534377" cy="259045"/>
    <xdr:sp macro="" textlink="">
      <xdr:nvSpPr>
        <xdr:cNvPr id="349" name="テキスト ボックス 348"/>
        <xdr:cNvSpPr txBox="1"/>
      </xdr:nvSpPr>
      <xdr:spPr>
        <a:xfrm>
          <a:off x="9372111" y="1010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78054</xdr:rowOff>
    </xdr:from>
    <xdr:to>
      <xdr:col>45</xdr:col>
      <xdr:colOff>177800</xdr:colOff>
      <xdr:row>58</xdr:row>
      <xdr:rowOff>78862</xdr:rowOff>
    </xdr:to>
    <xdr:cxnSp macro="">
      <xdr:nvCxnSpPr>
        <xdr:cNvPr id="350" name="直線コネクタ 349"/>
        <xdr:cNvCxnSpPr/>
      </xdr:nvCxnSpPr>
      <xdr:spPr>
        <a:xfrm flipV="1">
          <a:off x="7861300" y="10022154"/>
          <a:ext cx="889000" cy="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67130</xdr:rowOff>
    </xdr:from>
    <xdr:to>
      <xdr:col>46</xdr:col>
      <xdr:colOff>38100</xdr:colOff>
      <xdr:row>58</xdr:row>
      <xdr:rowOff>168730</xdr:rowOff>
    </xdr:to>
    <xdr:sp macro="" textlink="">
      <xdr:nvSpPr>
        <xdr:cNvPr id="351" name="フローチャート: 判断 350"/>
        <xdr:cNvSpPr/>
      </xdr:nvSpPr>
      <xdr:spPr>
        <a:xfrm>
          <a:off x="8699500" y="1001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159857</xdr:rowOff>
    </xdr:from>
    <xdr:ext cx="534377" cy="259045"/>
    <xdr:sp macro="" textlink="">
      <xdr:nvSpPr>
        <xdr:cNvPr id="352" name="テキスト ボックス 351"/>
        <xdr:cNvSpPr txBox="1"/>
      </xdr:nvSpPr>
      <xdr:spPr>
        <a:xfrm>
          <a:off x="8483111" y="101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78488</xdr:rowOff>
    </xdr:from>
    <xdr:to>
      <xdr:col>41</xdr:col>
      <xdr:colOff>50800</xdr:colOff>
      <xdr:row>58</xdr:row>
      <xdr:rowOff>78862</xdr:rowOff>
    </xdr:to>
    <xdr:cxnSp macro="">
      <xdr:nvCxnSpPr>
        <xdr:cNvPr id="353" name="直線コネクタ 352"/>
        <xdr:cNvCxnSpPr/>
      </xdr:nvCxnSpPr>
      <xdr:spPr>
        <a:xfrm>
          <a:off x="6972300" y="10022588"/>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75664</xdr:rowOff>
    </xdr:from>
    <xdr:to>
      <xdr:col>41</xdr:col>
      <xdr:colOff>101600</xdr:colOff>
      <xdr:row>59</xdr:row>
      <xdr:rowOff>5814</xdr:rowOff>
    </xdr:to>
    <xdr:sp macro="" textlink="">
      <xdr:nvSpPr>
        <xdr:cNvPr id="354" name="フローチャート: 判断 353"/>
        <xdr:cNvSpPr/>
      </xdr:nvSpPr>
      <xdr:spPr>
        <a:xfrm>
          <a:off x="7810500" y="10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168391</xdr:rowOff>
    </xdr:from>
    <xdr:ext cx="534377" cy="259045"/>
    <xdr:sp macro="" textlink="">
      <xdr:nvSpPr>
        <xdr:cNvPr id="355" name="テキスト ボックス 354"/>
        <xdr:cNvSpPr txBox="1"/>
      </xdr:nvSpPr>
      <xdr:spPr>
        <a:xfrm>
          <a:off x="7594111" y="1011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42395</xdr:rowOff>
    </xdr:from>
    <xdr:to>
      <xdr:col>36</xdr:col>
      <xdr:colOff>165100</xdr:colOff>
      <xdr:row>58</xdr:row>
      <xdr:rowOff>143995</xdr:rowOff>
    </xdr:to>
    <xdr:sp macro="" textlink="">
      <xdr:nvSpPr>
        <xdr:cNvPr id="356" name="フローチャート: 判断 355"/>
        <xdr:cNvSpPr/>
      </xdr:nvSpPr>
      <xdr:spPr>
        <a:xfrm>
          <a:off x="6921500" y="998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135122</xdr:rowOff>
    </xdr:from>
    <xdr:ext cx="534377" cy="259045"/>
    <xdr:sp macro="" textlink="">
      <xdr:nvSpPr>
        <xdr:cNvPr id="357" name="テキスト ボックス 356"/>
        <xdr:cNvSpPr txBox="1"/>
      </xdr:nvSpPr>
      <xdr:spPr>
        <a:xfrm>
          <a:off x="6705111" y="1007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44110</xdr:rowOff>
    </xdr:from>
    <xdr:to>
      <xdr:col>55</xdr:col>
      <xdr:colOff>50800</xdr:colOff>
      <xdr:row>58</xdr:row>
      <xdr:rowOff>145710</xdr:rowOff>
    </xdr:to>
    <xdr:sp macro="" textlink="">
      <xdr:nvSpPr>
        <xdr:cNvPr id="363" name="楕円 362"/>
        <xdr:cNvSpPr/>
      </xdr:nvSpPr>
      <xdr:spPr>
        <a:xfrm>
          <a:off x="10426700" y="998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3487</xdr:rowOff>
    </xdr:from>
    <xdr:ext cx="534377" cy="259045"/>
    <xdr:sp macro="" textlink="">
      <xdr:nvSpPr>
        <xdr:cNvPr id="364" name="農林水産業費該当値テキスト"/>
        <xdr:cNvSpPr txBox="1"/>
      </xdr:nvSpPr>
      <xdr:spPr>
        <a:xfrm>
          <a:off x="10528300" y="977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21341</xdr:rowOff>
    </xdr:from>
    <xdr:to>
      <xdr:col>50</xdr:col>
      <xdr:colOff>165100</xdr:colOff>
      <xdr:row>58</xdr:row>
      <xdr:rowOff>122941</xdr:rowOff>
    </xdr:to>
    <xdr:sp macro="" textlink="">
      <xdr:nvSpPr>
        <xdr:cNvPr id="365" name="楕円 364"/>
        <xdr:cNvSpPr/>
      </xdr:nvSpPr>
      <xdr:spPr>
        <a:xfrm>
          <a:off x="9588500" y="996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139468</xdr:rowOff>
    </xdr:from>
    <xdr:ext cx="534377" cy="259045"/>
    <xdr:sp macro="" textlink="">
      <xdr:nvSpPr>
        <xdr:cNvPr id="366" name="テキスト ボックス 365"/>
        <xdr:cNvSpPr txBox="1"/>
      </xdr:nvSpPr>
      <xdr:spPr>
        <a:xfrm>
          <a:off x="9372111" y="974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27254</xdr:rowOff>
    </xdr:from>
    <xdr:to>
      <xdr:col>46</xdr:col>
      <xdr:colOff>38100</xdr:colOff>
      <xdr:row>58</xdr:row>
      <xdr:rowOff>128854</xdr:rowOff>
    </xdr:to>
    <xdr:sp macro="" textlink="">
      <xdr:nvSpPr>
        <xdr:cNvPr id="367" name="楕円 366"/>
        <xdr:cNvSpPr/>
      </xdr:nvSpPr>
      <xdr:spPr>
        <a:xfrm>
          <a:off x="8699500" y="99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145381</xdr:rowOff>
    </xdr:from>
    <xdr:ext cx="534377" cy="259045"/>
    <xdr:sp macro="" textlink="">
      <xdr:nvSpPr>
        <xdr:cNvPr id="368" name="テキスト ボックス 367"/>
        <xdr:cNvSpPr txBox="1"/>
      </xdr:nvSpPr>
      <xdr:spPr>
        <a:xfrm>
          <a:off x="8483111" y="974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28062</xdr:rowOff>
    </xdr:from>
    <xdr:to>
      <xdr:col>41</xdr:col>
      <xdr:colOff>101600</xdr:colOff>
      <xdr:row>58</xdr:row>
      <xdr:rowOff>129662</xdr:rowOff>
    </xdr:to>
    <xdr:sp macro="" textlink="">
      <xdr:nvSpPr>
        <xdr:cNvPr id="369" name="楕円 368"/>
        <xdr:cNvSpPr/>
      </xdr:nvSpPr>
      <xdr:spPr>
        <a:xfrm>
          <a:off x="7810500" y="99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146189</xdr:rowOff>
    </xdr:from>
    <xdr:ext cx="534377" cy="259045"/>
    <xdr:sp macro="" textlink="">
      <xdr:nvSpPr>
        <xdr:cNvPr id="370" name="テキスト ボックス 369"/>
        <xdr:cNvSpPr txBox="1"/>
      </xdr:nvSpPr>
      <xdr:spPr>
        <a:xfrm>
          <a:off x="7594111" y="974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27688</xdr:rowOff>
    </xdr:from>
    <xdr:to>
      <xdr:col>36</xdr:col>
      <xdr:colOff>165100</xdr:colOff>
      <xdr:row>58</xdr:row>
      <xdr:rowOff>129288</xdr:rowOff>
    </xdr:to>
    <xdr:sp macro="" textlink="">
      <xdr:nvSpPr>
        <xdr:cNvPr id="371" name="楕円 370"/>
        <xdr:cNvSpPr/>
      </xdr:nvSpPr>
      <xdr:spPr>
        <a:xfrm>
          <a:off x="6921500" y="997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145815</xdr:rowOff>
    </xdr:from>
    <xdr:ext cx="534377" cy="259045"/>
    <xdr:sp macro="" textlink="">
      <xdr:nvSpPr>
        <xdr:cNvPr id="372" name="テキスト ボックス 371"/>
        <xdr:cNvSpPr txBox="1"/>
      </xdr:nvSpPr>
      <xdr:spPr>
        <a:xfrm>
          <a:off x="6705111" y="974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23457</xdr:rowOff>
    </xdr:from>
    <xdr:to>
      <xdr:col>54</xdr:col>
      <xdr:colOff>189865</xdr:colOff>
      <xdr:row>79</xdr:row>
      <xdr:rowOff>23933</xdr:rowOff>
    </xdr:to>
    <xdr:cxnSp macro="">
      <xdr:nvCxnSpPr>
        <xdr:cNvPr id="396" name="直線コネクタ 395"/>
        <xdr:cNvCxnSpPr/>
      </xdr:nvCxnSpPr>
      <xdr:spPr>
        <a:xfrm flipV="1">
          <a:off x="10475595" y="12024957"/>
          <a:ext cx="1270" cy="154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27760</xdr:rowOff>
    </xdr:from>
    <xdr:ext cx="469744" cy="259045"/>
    <xdr:sp macro="" textlink="">
      <xdr:nvSpPr>
        <xdr:cNvPr id="397" name="商工費最小値テキスト"/>
        <xdr:cNvSpPr txBox="1"/>
      </xdr:nvSpPr>
      <xdr:spPr>
        <a:xfrm>
          <a:off x="10528300" y="1357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23933</xdr:rowOff>
    </xdr:from>
    <xdr:to>
      <xdr:col>55</xdr:col>
      <xdr:colOff>88900</xdr:colOff>
      <xdr:row>79</xdr:row>
      <xdr:rowOff>23933</xdr:rowOff>
    </xdr:to>
    <xdr:cxnSp macro="">
      <xdr:nvCxnSpPr>
        <xdr:cNvPr id="398" name="直線コネクタ 397"/>
        <xdr:cNvCxnSpPr/>
      </xdr:nvCxnSpPr>
      <xdr:spPr>
        <a:xfrm>
          <a:off x="10388600" y="1356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141584</xdr:rowOff>
    </xdr:from>
    <xdr:ext cx="534377" cy="259045"/>
    <xdr:sp macro="" textlink="">
      <xdr:nvSpPr>
        <xdr:cNvPr id="399" name="商工費最大値テキスト"/>
        <xdr:cNvSpPr txBox="1"/>
      </xdr:nvSpPr>
      <xdr:spPr>
        <a:xfrm>
          <a:off x="10528300" y="1180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23457</xdr:rowOff>
    </xdr:from>
    <xdr:to>
      <xdr:col>55</xdr:col>
      <xdr:colOff>88900</xdr:colOff>
      <xdr:row>70</xdr:row>
      <xdr:rowOff>23457</xdr:rowOff>
    </xdr:to>
    <xdr:cxnSp macro="">
      <xdr:nvCxnSpPr>
        <xdr:cNvPr id="400" name="直線コネクタ 399"/>
        <xdr:cNvCxnSpPr/>
      </xdr:nvCxnSpPr>
      <xdr:spPr>
        <a:xfrm>
          <a:off x="10388600" y="1202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94132</xdr:rowOff>
    </xdr:from>
    <xdr:to>
      <xdr:col>55</xdr:col>
      <xdr:colOff>0</xdr:colOff>
      <xdr:row>78</xdr:row>
      <xdr:rowOff>117106</xdr:rowOff>
    </xdr:to>
    <xdr:cxnSp macro="">
      <xdr:nvCxnSpPr>
        <xdr:cNvPr id="401" name="直線コネクタ 400"/>
        <xdr:cNvCxnSpPr/>
      </xdr:nvCxnSpPr>
      <xdr:spPr>
        <a:xfrm flipV="1">
          <a:off x="9639300" y="13467232"/>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139000</xdr:rowOff>
    </xdr:from>
    <xdr:ext cx="534377" cy="259045"/>
    <xdr:sp macro="" textlink="">
      <xdr:nvSpPr>
        <xdr:cNvPr id="402" name="商工費平均値テキスト"/>
        <xdr:cNvSpPr txBox="1"/>
      </xdr:nvSpPr>
      <xdr:spPr>
        <a:xfrm>
          <a:off x="10528300" y="1316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116123</xdr:rowOff>
    </xdr:from>
    <xdr:to>
      <xdr:col>55</xdr:col>
      <xdr:colOff>50800</xdr:colOff>
      <xdr:row>78</xdr:row>
      <xdr:rowOff>46273</xdr:rowOff>
    </xdr:to>
    <xdr:sp macro="" textlink="">
      <xdr:nvSpPr>
        <xdr:cNvPr id="403" name="フローチャート: 判断 402"/>
        <xdr:cNvSpPr/>
      </xdr:nvSpPr>
      <xdr:spPr>
        <a:xfrm>
          <a:off x="104267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117106</xdr:rowOff>
    </xdr:from>
    <xdr:to>
      <xdr:col>50</xdr:col>
      <xdr:colOff>114300</xdr:colOff>
      <xdr:row>78</xdr:row>
      <xdr:rowOff>138233</xdr:rowOff>
    </xdr:to>
    <xdr:cxnSp macro="">
      <xdr:nvCxnSpPr>
        <xdr:cNvPr id="404" name="直線コネクタ 403"/>
        <xdr:cNvCxnSpPr/>
      </xdr:nvCxnSpPr>
      <xdr:spPr>
        <a:xfrm flipV="1">
          <a:off x="8750300" y="13490206"/>
          <a:ext cx="889000" cy="2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106769</xdr:rowOff>
    </xdr:from>
    <xdr:to>
      <xdr:col>50</xdr:col>
      <xdr:colOff>165100</xdr:colOff>
      <xdr:row>78</xdr:row>
      <xdr:rowOff>36919</xdr:rowOff>
    </xdr:to>
    <xdr:sp macro="" textlink="">
      <xdr:nvSpPr>
        <xdr:cNvPr id="405" name="フローチャート: 判断 404"/>
        <xdr:cNvSpPr/>
      </xdr:nvSpPr>
      <xdr:spPr>
        <a:xfrm>
          <a:off x="9588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53446</xdr:rowOff>
    </xdr:from>
    <xdr:ext cx="534377" cy="259045"/>
    <xdr:sp macro="" textlink="">
      <xdr:nvSpPr>
        <xdr:cNvPr id="406" name="テキスト ボックス 405"/>
        <xdr:cNvSpPr txBox="1"/>
      </xdr:nvSpPr>
      <xdr:spPr>
        <a:xfrm>
          <a:off x="9372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117393</xdr:rowOff>
    </xdr:from>
    <xdr:to>
      <xdr:col>45</xdr:col>
      <xdr:colOff>177800</xdr:colOff>
      <xdr:row>78</xdr:row>
      <xdr:rowOff>138233</xdr:rowOff>
    </xdr:to>
    <xdr:cxnSp macro="">
      <xdr:nvCxnSpPr>
        <xdr:cNvPr id="407" name="直線コネクタ 406"/>
        <xdr:cNvCxnSpPr/>
      </xdr:nvCxnSpPr>
      <xdr:spPr>
        <a:xfrm>
          <a:off x="7861300" y="13490493"/>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90900</xdr:rowOff>
    </xdr:from>
    <xdr:to>
      <xdr:col>46</xdr:col>
      <xdr:colOff>38100</xdr:colOff>
      <xdr:row>78</xdr:row>
      <xdr:rowOff>21050</xdr:rowOff>
    </xdr:to>
    <xdr:sp macro="" textlink="">
      <xdr:nvSpPr>
        <xdr:cNvPr id="408" name="フローチャート: 判断 407"/>
        <xdr:cNvSpPr/>
      </xdr:nvSpPr>
      <xdr:spPr>
        <a:xfrm>
          <a:off x="8699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37577</xdr:rowOff>
    </xdr:from>
    <xdr:ext cx="534377" cy="259045"/>
    <xdr:sp macro="" textlink="">
      <xdr:nvSpPr>
        <xdr:cNvPr id="409" name="テキスト ボックス 408"/>
        <xdr:cNvSpPr txBox="1"/>
      </xdr:nvSpPr>
      <xdr:spPr>
        <a:xfrm>
          <a:off x="8483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117393</xdr:rowOff>
    </xdr:from>
    <xdr:to>
      <xdr:col>41</xdr:col>
      <xdr:colOff>50800</xdr:colOff>
      <xdr:row>78</xdr:row>
      <xdr:rowOff>133623</xdr:rowOff>
    </xdr:to>
    <xdr:cxnSp macro="">
      <xdr:nvCxnSpPr>
        <xdr:cNvPr id="410" name="直線コネクタ 409"/>
        <xdr:cNvCxnSpPr/>
      </xdr:nvCxnSpPr>
      <xdr:spPr>
        <a:xfrm flipV="1">
          <a:off x="6972300" y="13490493"/>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84595</xdr:rowOff>
    </xdr:from>
    <xdr:to>
      <xdr:col>41</xdr:col>
      <xdr:colOff>101600</xdr:colOff>
      <xdr:row>78</xdr:row>
      <xdr:rowOff>14745</xdr:rowOff>
    </xdr:to>
    <xdr:sp macro="" textlink="">
      <xdr:nvSpPr>
        <xdr:cNvPr id="411" name="フローチャート: 判断 410"/>
        <xdr:cNvSpPr/>
      </xdr:nvSpPr>
      <xdr:spPr>
        <a:xfrm>
          <a:off x="7810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31272</xdr:rowOff>
    </xdr:from>
    <xdr:ext cx="534377" cy="259045"/>
    <xdr:sp macro="" textlink="">
      <xdr:nvSpPr>
        <xdr:cNvPr id="412" name="テキスト ボックス 411"/>
        <xdr:cNvSpPr txBox="1"/>
      </xdr:nvSpPr>
      <xdr:spPr>
        <a:xfrm>
          <a:off x="7594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126085</xdr:rowOff>
    </xdr:from>
    <xdr:to>
      <xdr:col>36</xdr:col>
      <xdr:colOff>165100</xdr:colOff>
      <xdr:row>78</xdr:row>
      <xdr:rowOff>56235</xdr:rowOff>
    </xdr:to>
    <xdr:sp macro="" textlink="">
      <xdr:nvSpPr>
        <xdr:cNvPr id="413" name="フローチャート: 判断 412"/>
        <xdr:cNvSpPr/>
      </xdr:nvSpPr>
      <xdr:spPr>
        <a:xfrm>
          <a:off x="6921500" y="1332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72762</xdr:rowOff>
    </xdr:from>
    <xdr:ext cx="534377" cy="259045"/>
    <xdr:sp macro="" textlink="">
      <xdr:nvSpPr>
        <xdr:cNvPr id="414" name="テキスト ボックス 413"/>
        <xdr:cNvSpPr txBox="1"/>
      </xdr:nvSpPr>
      <xdr:spPr>
        <a:xfrm>
          <a:off x="6705111" y="1310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43332</xdr:rowOff>
    </xdr:from>
    <xdr:to>
      <xdr:col>55</xdr:col>
      <xdr:colOff>50800</xdr:colOff>
      <xdr:row>78</xdr:row>
      <xdr:rowOff>144932</xdr:rowOff>
    </xdr:to>
    <xdr:sp macro="" textlink="">
      <xdr:nvSpPr>
        <xdr:cNvPr id="420" name="楕円 419"/>
        <xdr:cNvSpPr/>
      </xdr:nvSpPr>
      <xdr:spPr>
        <a:xfrm>
          <a:off x="10426700" y="134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129709</xdr:rowOff>
    </xdr:from>
    <xdr:ext cx="469744" cy="259045"/>
    <xdr:sp macro="" textlink="">
      <xdr:nvSpPr>
        <xdr:cNvPr id="421" name="商工費該当値テキスト"/>
        <xdr:cNvSpPr txBox="1"/>
      </xdr:nvSpPr>
      <xdr:spPr>
        <a:xfrm>
          <a:off x="10528300" y="133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66306</xdr:rowOff>
    </xdr:from>
    <xdr:to>
      <xdr:col>50</xdr:col>
      <xdr:colOff>165100</xdr:colOff>
      <xdr:row>78</xdr:row>
      <xdr:rowOff>167906</xdr:rowOff>
    </xdr:to>
    <xdr:sp macro="" textlink="">
      <xdr:nvSpPr>
        <xdr:cNvPr id="422" name="楕円 421"/>
        <xdr:cNvSpPr/>
      </xdr:nvSpPr>
      <xdr:spPr>
        <a:xfrm>
          <a:off x="9588500" y="134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159033</xdr:rowOff>
    </xdr:from>
    <xdr:ext cx="469744" cy="259045"/>
    <xdr:sp macro="" textlink="">
      <xdr:nvSpPr>
        <xdr:cNvPr id="423" name="テキスト ボックス 422"/>
        <xdr:cNvSpPr txBox="1"/>
      </xdr:nvSpPr>
      <xdr:spPr>
        <a:xfrm>
          <a:off x="9404428" y="1353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87433</xdr:rowOff>
    </xdr:from>
    <xdr:to>
      <xdr:col>46</xdr:col>
      <xdr:colOff>38100</xdr:colOff>
      <xdr:row>79</xdr:row>
      <xdr:rowOff>17583</xdr:rowOff>
    </xdr:to>
    <xdr:sp macro="" textlink="">
      <xdr:nvSpPr>
        <xdr:cNvPr id="424" name="楕円 423"/>
        <xdr:cNvSpPr/>
      </xdr:nvSpPr>
      <xdr:spPr>
        <a:xfrm>
          <a:off x="8699500" y="134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8710</xdr:rowOff>
    </xdr:from>
    <xdr:ext cx="469744" cy="259045"/>
    <xdr:sp macro="" textlink="">
      <xdr:nvSpPr>
        <xdr:cNvPr id="425" name="テキスト ボックス 424"/>
        <xdr:cNvSpPr txBox="1"/>
      </xdr:nvSpPr>
      <xdr:spPr>
        <a:xfrm>
          <a:off x="8515428" y="135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66593</xdr:rowOff>
    </xdr:from>
    <xdr:to>
      <xdr:col>41</xdr:col>
      <xdr:colOff>101600</xdr:colOff>
      <xdr:row>78</xdr:row>
      <xdr:rowOff>168193</xdr:rowOff>
    </xdr:to>
    <xdr:sp macro="" textlink="">
      <xdr:nvSpPr>
        <xdr:cNvPr id="426" name="楕円 425"/>
        <xdr:cNvSpPr/>
      </xdr:nvSpPr>
      <xdr:spPr>
        <a:xfrm>
          <a:off x="7810500" y="134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159320</xdr:rowOff>
    </xdr:from>
    <xdr:ext cx="469744" cy="259045"/>
    <xdr:sp macro="" textlink="">
      <xdr:nvSpPr>
        <xdr:cNvPr id="427" name="テキスト ボックス 426"/>
        <xdr:cNvSpPr txBox="1"/>
      </xdr:nvSpPr>
      <xdr:spPr>
        <a:xfrm>
          <a:off x="7626428" y="1353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82823</xdr:rowOff>
    </xdr:from>
    <xdr:to>
      <xdr:col>36</xdr:col>
      <xdr:colOff>165100</xdr:colOff>
      <xdr:row>79</xdr:row>
      <xdr:rowOff>12973</xdr:rowOff>
    </xdr:to>
    <xdr:sp macro="" textlink="">
      <xdr:nvSpPr>
        <xdr:cNvPr id="428" name="楕円 427"/>
        <xdr:cNvSpPr/>
      </xdr:nvSpPr>
      <xdr:spPr>
        <a:xfrm>
          <a:off x="6921500" y="134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4100</xdr:rowOff>
    </xdr:from>
    <xdr:ext cx="469744" cy="259045"/>
    <xdr:sp macro="" textlink="">
      <xdr:nvSpPr>
        <xdr:cNvPr id="429" name="テキスト ボックス 428"/>
        <xdr:cNvSpPr txBox="1"/>
      </xdr:nvSpPr>
      <xdr:spPr>
        <a:xfrm>
          <a:off x="6737428" y="1354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26741</xdr:rowOff>
    </xdr:from>
    <xdr:to>
      <xdr:col>54</xdr:col>
      <xdr:colOff>189865</xdr:colOff>
      <xdr:row>98</xdr:row>
      <xdr:rowOff>131173</xdr:rowOff>
    </xdr:to>
    <xdr:cxnSp macro="">
      <xdr:nvCxnSpPr>
        <xdr:cNvPr id="453" name="直線コネクタ 452"/>
        <xdr:cNvCxnSpPr/>
      </xdr:nvCxnSpPr>
      <xdr:spPr>
        <a:xfrm flipV="1">
          <a:off x="10475595" y="15457241"/>
          <a:ext cx="1270" cy="1476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135000</xdr:rowOff>
    </xdr:from>
    <xdr:ext cx="534377" cy="259045"/>
    <xdr:sp macro="" textlink="">
      <xdr:nvSpPr>
        <xdr:cNvPr id="454" name="土木費最小値テキスト"/>
        <xdr:cNvSpPr txBox="1"/>
      </xdr:nvSpPr>
      <xdr:spPr>
        <a:xfrm>
          <a:off x="10528300" y="169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131173</xdr:rowOff>
    </xdr:from>
    <xdr:to>
      <xdr:col>55</xdr:col>
      <xdr:colOff>88900</xdr:colOff>
      <xdr:row>98</xdr:row>
      <xdr:rowOff>131173</xdr:rowOff>
    </xdr:to>
    <xdr:cxnSp macro="">
      <xdr:nvCxnSpPr>
        <xdr:cNvPr id="455" name="直線コネクタ 454"/>
        <xdr:cNvCxnSpPr/>
      </xdr:nvCxnSpPr>
      <xdr:spPr>
        <a:xfrm>
          <a:off x="10388600" y="1693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144868</xdr:rowOff>
    </xdr:from>
    <xdr:ext cx="599010" cy="259045"/>
    <xdr:sp macro="" textlink="">
      <xdr:nvSpPr>
        <xdr:cNvPr id="456" name="土木費最大値テキスト"/>
        <xdr:cNvSpPr txBox="1"/>
      </xdr:nvSpPr>
      <xdr:spPr>
        <a:xfrm>
          <a:off x="10528300" y="152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26741</xdr:rowOff>
    </xdr:from>
    <xdr:to>
      <xdr:col>55</xdr:col>
      <xdr:colOff>88900</xdr:colOff>
      <xdr:row>90</xdr:row>
      <xdr:rowOff>26741</xdr:rowOff>
    </xdr:to>
    <xdr:cxnSp macro="">
      <xdr:nvCxnSpPr>
        <xdr:cNvPr id="457" name="直線コネクタ 456"/>
        <xdr:cNvCxnSpPr/>
      </xdr:nvCxnSpPr>
      <xdr:spPr>
        <a:xfrm>
          <a:off x="10388600" y="15457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55823</xdr:rowOff>
    </xdr:from>
    <xdr:to>
      <xdr:col>55</xdr:col>
      <xdr:colOff>0</xdr:colOff>
      <xdr:row>98</xdr:row>
      <xdr:rowOff>66864</xdr:rowOff>
    </xdr:to>
    <xdr:cxnSp macro="">
      <xdr:nvCxnSpPr>
        <xdr:cNvPr id="458" name="直線コネクタ 457"/>
        <xdr:cNvCxnSpPr/>
      </xdr:nvCxnSpPr>
      <xdr:spPr>
        <a:xfrm flipV="1">
          <a:off x="9639300" y="16857923"/>
          <a:ext cx="838200" cy="1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22017</xdr:rowOff>
    </xdr:from>
    <xdr:ext cx="534377" cy="259045"/>
    <xdr:sp macro="" textlink="">
      <xdr:nvSpPr>
        <xdr:cNvPr id="459" name="土木費平均値テキスト"/>
        <xdr:cNvSpPr txBox="1"/>
      </xdr:nvSpPr>
      <xdr:spPr>
        <a:xfrm>
          <a:off x="10528300" y="16652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170590</xdr:rowOff>
    </xdr:from>
    <xdr:to>
      <xdr:col>55</xdr:col>
      <xdr:colOff>50800</xdr:colOff>
      <xdr:row>98</xdr:row>
      <xdr:rowOff>100740</xdr:rowOff>
    </xdr:to>
    <xdr:sp macro="" textlink="">
      <xdr:nvSpPr>
        <xdr:cNvPr id="460" name="フローチャート: 判断 459"/>
        <xdr:cNvSpPr/>
      </xdr:nvSpPr>
      <xdr:spPr>
        <a:xfrm>
          <a:off x="104267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56139</xdr:rowOff>
    </xdr:from>
    <xdr:to>
      <xdr:col>50</xdr:col>
      <xdr:colOff>114300</xdr:colOff>
      <xdr:row>98</xdr:row>
      <xdr:rowOff>66864</xdr:rowOff>
    </xdr:to>
    <xdr:cxnSp macro="">
      <xdr:nvCxnSpPr>
        <xdr:cNvPr id="461" name="直線コネクタ 460"/>
        <xdr:cNvCxnSpPr/>
      </xdr:nvCxnSpPr>
      <xdr:spPr>
        <a:xfrm>
          <a:off x="8750300" y="16858239"/>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166002</xdr:rowOff>
    </xdr:from>
    <xdr:to>
      <xdr:col>50</xdr:col>
      <xdr:colOff>165100</xdr:colOff>
      <xdr:row>98</xdr:row>
      <xdr:rowOff>96152</xdr:rowOff>
    </xdr:to>
    <xdr:sp macro="" textlink="">
      <xdr:nvSpPr>
        <xdr:cNvPr id="462" name="フローチャート: 判断 461"/>
        <xdr:cNvSpPr/>
      </xdr:nvSpPr>
      <xdr:spPr>
        <a:xfrm>
          <a:off x="9588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112679</xdr:rowOff>
    </xdr:from>
    <xdr:ext cx="534377" cy="259045"/>
    <xdr:sp macro="" textlink="">
      <xdr:nvSpPr>
        <xdr:cNvPr id="463" name="テキスト ボックス 462"/>
        <xdr:cNvSpPr txBox="1"/>
      </xdr:nvSpPr>
      <xdr:spPr>
        <a:xfrm>
          <a:off x="9372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56139</xdr:rowOff>
    </xdr:from>
    <xdr:to>
      <xdr:col>45</xdr:col>
      <xdr:colOff>177800</xdr:colOff>
      <xdr:row>98</xdr:row>
      <xdr:rowOff>60596</xdr:rowOff>
    </xdr:to>
    <xdr:cxnSp macro="">
      <xdr:nvCxnSpPr>
        <xdr:cNvPr id="464" name="直線コネクタ 463"/>
        <xdr:cNvCxnSpPr/>
      </xdr:nvCxnSpPr>
      <xdr:spPr>
        <a:xfrm flipV="1">
          <a:off x="7861300" y="16858239"/>
          <a:ext cx="8890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166334</xdr:rowOff>
    </xdr:from>
    <xdr:to>
      <xdr:col>46</xdr:col>
      <xdr:colOff>38100</xdr:colOff>
      <xdr:row>98</xdr:row>
      <xdr:rowOff>96484</xdr:rowOff>
    </xdr:to>
    <xdr:sp macro="" textlink="">
      <xdr:nvSpPr>
        <xdr:cNvPr id="465" name="フローチャート: 判断 464"/>
        <xdr:cNvSpPr/>
      </xdr:nvSpPr>
      <xdr:spPr>
        <a:xfrm>
          <a:off x="8699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113011</xdr:rowOff>
    </xdr:from>
    <xdr:ext cx="534377" cy="259045"/>
    <xdr:sp macro="" textlink="">
      <xdr:nvSpPr>
        <xdr:cNvPr id="466" name="テキスト ボックス 465"/>
        <xdr:cNvSpPr txBox="1"/>
      </xdr:nvSpPr>
      <xdr:spPr>
        <a:xfrm>
          <a:off x="8483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60596</xdr:rowOff>
    </xdr:from>
    <xdr:to>
      <xdr:col>41</xdr:col>
      <xdr:colOff>50800</xdr:colOff>
      <xdr:row>98</xdr:row>
      <xdr:rowOff>64156</xdr:rowOff>
    </xdr:to>
    <xdr:cxnSp macro="">
      <xdr:nvCxnSpPr>
        <xdr:cNvPr id="467" name="直線コネクタ 466"/>
        <xdr:cNvCxnSpPr/>
      </xdr:nvCxnSpPr>
      <xdr:spPr>
        <a:xfrm flipV="1">
          <a:off x="6972300" y="16862696"/>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1178</xdr:rowOff>
    </xdr:from>
    <xdr:to>
      <xdr:col>41</xdr:col>
      <xdr:colOff>101600</xdr:colOff>
      <xdr:row>98</xdr:row>
      <xdr:rowOff>102778</xdr:rowOff>
    </xdr:to>
    <xdr:sp macro="" textlink="">
      <xdr:nvSpPr>
        <xdr:cNvPr id="468" name="フローチャート: 判断 467"/>
        <xdr:cNvSpPr/>
      </xdr:nvSpPr>
      <xdr:spPr>
        <a:xfrm>
          <a:off x="7810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119305</xdr:rowOff>
    </xdr:from>
    <xdr:ext cx="534377" cy="259045"/>
    <xdr:sp macro="" textlink="">
      <xdr:nvSpPr>
        <xdr:cNvPr id="469" name="テキスト ボックス 468"/>
        <xdr:cNvSpPr txBox="1"/>
      </xdr:nvSpPr>
      <xdr:spPr>
        <a:xfrm>
          <a:off x="7594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156908</xdr:rowOff>
    </xdr:from>
    <xdr:to>
      <xdr:col>36</xdr:col>
      <xdr:colOff>165100</xdr:colOff>
      <xdr:row>98</xdr:row>
      <xdr:rowOff>87058</xdr:rowOff>
    </xdr:to>
    <xdr:sp macro="" textlink="">
      <xdr:nvSpPr>
        <xdr:cNvPr id="470" name="フローチャート: 判断 469"/>
        <xdr:cNvSpPr/>
      </xdr:nvSpPr>
      <xdr:spPr>
        <a:xfrm>
          <a:off x="6921500" y="1678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103585</xdr:rowOff>
    </xdr:from>
    <xdr:ext cx="534377" cy="259045"/>
    <xdr:sp macro="" textlink="">
      <xdr:nvSpPr>
        <xdr:cNvPr id="471" name="テキスト ボックス 470"/>
        <xdr:cNvSpPr txBox="1"/>
      </xdr:nvSpPr>
      <xdr:spPr>
        <a:xfrm>
          <a:off x="6705111" y="165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5023</xdr:rowOff>
    </xdr:from>
    <xdr:to>
      <xdr:col>55</xdr:col>
      <xdr:colOff>50800</xdr:colOff>
      <xdr:row>98</xdr:row>
      <xdr:rowOff>106623</xdr:rowOff>
    </xdr:to>
    <xdr:sp macro="" textlink="">
      <xdr:nvSpPr>
        <xdr:cNvPr id="477" name="楕円 476"/>
        <xdr:cNvSpPr/>
      </xdr:nvSpPr>
      <xdr:spPr>
        <a:xfrm>
          <a:off x="10426700" y="168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149017</xdr:rowOff>
    </xdr:from>
    <xdr:ext cx="534377" cy="259045"/>
    <xdr:sp macro="" textlink="">
      <xdr:nvSpPr>
        <xdr:cNvPr id="478" name="土木費該当値テキスト"/>
        <xdr:cNvSpPr txBox="1"/>
      </xdr:nvSpPr>
      <xdr:spPr>
        <a:xfrm>
          <a:off x="10528300" y="1677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16064</xdr:rowOff>
    </xdr:from>
    <xdr:to>
      <xdr:col>50</xdr:col>
      <xdr:colOff>165100</xdr:colOff>
      <xdr:row>98</xdr:row>
      <xdr:rowOff>117664</xdr:rowOff>
    </xdr:to>
    <xdr:sp macro="" textlink="">
      <xdr:nvSpPr>
        <xdr:cNvPr id="479" name="楕円 478"/>
        <xdr:cNvSpPr/>
      </xdr:nvSpPr>
      <xdr:spPr>
        <a:xfrm>
          <a:off x="9588500" y="1681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108791</xdr:rowOff>
    </xdr:from>
    <xdr:ext cx="534377" cy="259045"/>
    <xdr:sp macro="" textlink="">
      <xdr:nvSpPr>
        <xdr:cNvPr id="480" name="テキスト ボックス 479"/>
        <xdr:cNvSpPr txBox="1"/>
      </xdr:nvSpPr>
      <xdr:spPr>
        <a:xfrm>
          <a:off x="9372111" y="169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5339</xdr:rowOff>
    </xdr:from>
    <xdr:to>
      <xdr:col>46</xdr:col>
      <xdr:colOff>38100</xdr:colOff>
      <xdr:row>98</xdr:row>
      <xdr:rowOff>106939</xdr:rowOff>
    </xdr:to>
    <xdr:sp macro="" textlink="">
      <xdr:nvSpPr>
        <xdr:cNvPr id="481" name="楕円 480"/>
        <xdr:cNvSpPr/>
      </xdr:nvSpPr>
      <xdr:spPr>
        <a:xfrm>
          <a:off x="8699500" y="16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98066</xdr:rowOff>
    </xdr:from>
    <xdr:ext cx="534377" cy="259045"/>
    <xdr:sp macro="" textlink="">
      <xdr:nvSpPr>
        <xdr:cNvPr id="482" name="テキスト ボックス 481"/>
        <xdr:cNvSpPr txBox="1"/>
      </xdr:nvSpPr>
      <xdr:spPr>
        <a:xfrm>
          <a:off x="8483111" y="1690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9796</xdr:rowOff>
    </xdr:from>
    <xdr:to>
      <xdr:col>41</xdr:col>
      <xdr:colOff>101600</xdr:colOff>
      <xdr:row>98</xdr:row>
      <xdr:rowOff>111396</xdr:rowOff>
    </xdr:to>
    <xdr:sp macro="" textlink="">
      <xdr:nvSpPr>
        <xdr:cNvPr id="483" name="楕円 482"/>
        <xdr:cNvSpPr/>
      </xdr:nvSpPr>
      <xdr:spPr>
        <a:xfrm>
          <a:off x="7810500" y="1681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102523</xdr:rowOff>
    </xdr:from>
    <xdr:ext cx="534377" cy="259045"/>
    <xdr:sp macro="" textlink="">
      <xdr:nvSpPr>
        <xdr:cNvPr id="484" name="テキスト ボックス 483"/>
        <xdr:cNvSpPr txBox="1"/>
      </xdr:nvSpPr>
      <xdr:spPr>
        <a:xfrm>
          <a:off x="7594111" y="1690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13356</xdr:rowOff>
    </xdr:from>
    <xdr:to>
      <xdr:col>36</xdr:col>
      <xdr:colOff>165100</xdr:colOff>
      <xdr:row>98</xdr:row>
      <xdr:rowOff>114956</xdr:rowOff>
    </xdr:to>
    <xdr:sp macro="" textlink="">
      <xdr:nvSpPr>
        <xdr:cNvPr id="485" name="楕円 484"/>
        <xdr:cNvSpPr/>
      </xdr:nvSpPr>
      <xdr:spPr>
        <a:xfrm>
          <a:off x="6921500" y="1681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106083</xdr:rowOff>
    </xdr:from>
    <xdr:ext cx="534377" cy="259045"/>
    <xdr:sp macro="" textlink="">
      <xdr:nvSpPr>
        <xdr:cNvPr id="486" name="テキスト ボックス 485"/>
        <xdr:cNvSpPr txBox="1"/>
      </xdr:nvSpPr>
      <xdr:spPr>
        <a:xfrm>
          <a:off x="6705111" y="169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132659</xdr:rowOff>
    </xdr:from>
    <xdr:to>
      <xdr:col>85</xdr:col>
      <xdr:colOff>126364</xdr:colOff>
      <xdr:row>38</xdr:row>
      <xdr:rowOff>166721</xdr:rowOff>
    </xdr:to>
    <xdr:cxnSp macro="">
      <xdr:nvCxnSpPr>
        <xdr:cNvPr id="509" name="直線コネクタ 508"/>
        <xdr:cNvCxnSpPr/>
      </xdr:nvCxnSpPr>
      <xdr:spPr>
        <a:xfrm flipV="1">
          <a:off x="16317595" y="5447609"/>
          <a:ext cx="1269" cy="1234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170548</xdr:rowOff>
    </xdr:from>
    <xdr:ext cx="469744" cy="259045"/>
    <xdr:sp macro="" textlink="">
      <xdr:nvSpPr>
        <xdr:cNvPr id="510" name="消防費最小値テキスト"/>
        <xdr:cNvSpPr txBox="1"/>
      </xdr:nvSpPr>
      <xdr:spPr>
        <a:xfrm>
          <a:off x="16370300" y="668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166721</xdr:rowOff>
    </xdr:from>
    <xdr:to>
      <xdr:col>86</xdr:col>
      <xdr:colOff>25400</xdr:colOff>
      <xdr:row>38</xdr:row>
      <xdr:rowOff>166721</xdr:rowOff>
    </xdr:to>
    <xdr:cxnSp macro="">
      <xdr:nvCxnSpPr>
        <xdr:cNvPr id="511" name="直線コネクタ 510"/>
        <xdr:cNvCxnSpPr/>
      </xdr:nvCxnSpPr>
      <xdr:spPr>
        <a:xfrm>
          <a:off x="16230600" y="668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79336</xdr:rowOff>
    </xdr:from>
    <xdr:ext cx="534377" cy="259045"/>
    <xdr:sp macro="" textlink="">
      <xdr:nvSpPr>
        <xdr:cNvPr id="512" name="消防費最大値テキスト"/>
        <xdr:cNvSpPr txBox="1"/>
      </xdr:nvSpPr>
      <xdr:spPr>
        <a:xfrm>
          <a:off x="16370300" y="52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132659</xdr:rowOff>
    </xdr:from>
    <xdr:to>
      <xdr:col>86</xdr:col>
      <xdr:colOff>25400</xdr:colOff>
      <xdr:row>31</xdr:row>
      <xdr:rowOff>132659</xdr:rowOff>
    </xdr:to>
    <xdr:cxnSp macro="">
      <xdr:nvCxnSpPr>
        <xdr:cNvPr id="513" name="直線コネクタ 512"/>
        <xdr:cNvCxnSpPr/>
      </xdr:nvCxnSpPr>
      <xdr:spPr>
        <a:xfrm>
          <a:off x="16230600" y="54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18496</xdr:rowOff>
    </xdr:from>
    <xdr:to>
      <xdr:col>85</xdr:col>
      <xdr:colOff>127000</xdr:colOff>
      <xdr:row>37</xdr:row>
      <xdr:rowOff>20325</xdr:rowOff>
    </xdr:to>
    <xdr:cxnSp macro="">
      <xdr:nvCxnSpPr>
        <xdr:cNvPr id="514" name="直線コネクタ 513"/>
        <xdr:cNvCxnSpPr/>
      </xdr:nvCxnSpPr>
      <xdr:spPr>
        <a:xfrm>
          <a:off x="15481300" y="636214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136776</xdr:rowOff>
    </xdr:from>
    <xdr:ext cx="534377" cy="259045"/>
    <xdr:sp macro="" textlink="">
      <xdr:nvSpPr>
        <xdr:cNvPr id="515" name="消防費平均値テキスト"/>
        <xdr:cNvSpPr txBox="1"/>
      </xdr:nvSpPr>
      <xdr:spPr>
        <a:xfrm>
          <a:off x="16370300" y="6308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158349</xdr:rowOff>
    </xdr:from>
    <xdr:to>
      <xdr:col>85</xdr:col>
      <xdr:colOff>177800</xdr:colOff>
      <xdr:row>37</xdr:row>
      <xdr:rowOff>88499</xdr:rowOff>
    </xdr:to>
    <xdr:sp macro="" textlink="">
      <xdr:nvSpPr>
        <xdr:cNvPr id="516" name="フローチャート: 判断 515"/>
        <xdr:cNvSpPr/>
      </xdr:nvSpPr>
      <xdr:spPr>
        <a:xfrm>
          <a:off x="162687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5512</xdr:rowOff>
    </xdr:from>
    <xdr:to>
      <xdr:col>81</xdr:col>
      <xdr:colOff>50800</xdr:colOff>
      <xdr:row>37</xdr:row>
      <xdr:rowOff>18496</xdr:rowOff>
    </xdr:to>
    <xdr:cxnSp macro="">
      <xdr:nvCxnSpPr>
        <xdr:cNvPr id="517" name="直線コネクタ 516"/>
        <xdr:cNvCxnSpPr/>
      </xdr:nvCxnSpPr>
      <xdr:spPr>
        <a:xfrm>
          <a:off x="14592300" y="6349162"/>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158669</xdr:rowOff>
    </xdr:from>
    <xdr:to>
      <xdr:col>81</xdr:col>
      <xdr:colOff>101600</xdr:colOff>
      <xdr:row>37</xdr:row>
      <xdr:rowOff>88819</xdr:rowOff>
    </xdr:to>
    <xdr:sp macro="" textlink="">
      <xdr:nvSpPr>
        <xdr:cNvPr id="518" name="フローチャート: 判断 517"/>
        <xdr:cNvSpPr/>
      </xdr:nvSpPr>
      <xdr:spPr>
        <a:xfrm>
          <a:off x="15430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79946</xdr:rowOff>
    </xdr:from>
    <xdr:ext cx="534377" cy="259045"/>
    <xdr:sp macro="" textlink="">
      <xdr:nvSpPr>
        <xdr:cNvPr id="519" name="テキスト ボックス 518"/>
        <xdr:cNvSpPr txBox="1"/>
      </xdr:nvSpPr>
      <xdr:spPr>
        <a:xfrm>
          <a:off x="15214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5512</xdr:rowOff>
    </xdr:from>
    <xdr:to>
      <xdr:col>76</xdr:col>
      <xdr:colOff>114300</xdr:colOff>
      <xdr:row>37</xdr:row>
      <xdr:rowOff>44557</xdr:rowOff>
    </xdr:to>
    <xdr:cxnSp macro="">
      <xdr:nvCxnSpPr>
        <xdr:cNvPr id="520" name="直線コネクタ 519"/>
        <xdr:cNvCxnSpPr/>
      </xdr:nvCxnSpPr>
      <xdr:spPr>
        <a:xfrm flipV="1">
          <a:off x="13703300" y="6349162"/>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166898</xdr:rowOff>
    </xdr:from>
    <xdr:to>
      <xdr:col>76</xdr:col>
      <xdr:colOff>165100</xdr:colOff>
      <xdr:row>37</xdr:row>
      <xdr:rowOff>97048</xdr:rowOff>
    </xdr:to>
    <xdr:sp macro="" textlink="">
      <xdr:nvSpPr>
        <xdr:cNvPr id="521" name="フローチャート: 判断 520"/>
        <xdr:cNvSpPr/>
      </xdr:nvSpPr>
      <xdr:spPr>
        <a:xfrm>
          <a:off x="14541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88175</xdr:rowOff>
    </xdr:from>
    <xdr:ext cx="534377" cy="259045"/>
    <xdr:sp macro="" textlink="">
      <xdr:nvSpPr>
        <xdr:cNvPr id="522" name="テキスト ボックス 521"/>
        <xdr:cNvSpPr txBox="1"/>
      </xdr:nvSpPr>
      <xdr:spPr>
        <a:xfrm>
          <a:off x="14325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42956</xdr:rowOff>
    </xdr:from>
    <xdr:to>
      <xdr:col>71</xdr:col>
      <xdr:colOff>177800</xdr:colOff>
      <xdr:row>37</xdr:row>
      <xdr:rowOff>44557</xdr:rowOff>
    </xdr:to>
    <xdr:cxnSp macro="">
      <xdr:nvCxnSpPr>
        <xdr:cNvPr id="523" name="直線コネクタ 522"/>
        <xdr:cNvCxnSpPr/>
      </xdr:nvCxnSpPr>
      <xdr:spPr>
        <a:xfrm>
          <a:off x="12814300" y="638660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149525</xdr:rowOff>
    </xdr:from>
    <xdr:to>
      <xdr:col>72</xdr:col>
      <xdr:colOff>38100</xdr:colOff>
      <xdr:row>37</xdr:row>
      <xdr:rowOff>79675</xdr:rowOff>
    </xdr:to>
    <xdr:sp macro="" textlink="">
      <xdr:nvSpPr>
        <xdr:cNvPr id="524" name="フローチャート: 判断 523"/>
        <xdr:cNvSpPr/>
      </xdr:nvSpPr>
      <xdr:spPr>
        <a:xfrm>
          <a:off x="13652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96202</xdr:rowOff>
    </xdr:from>
    <xdr:ext cx="534377" cy="259045"/>
    <xdr:sp macro="" textlink="">
      <xdr:nvSpPr>
        <xdr:cNvPr id="525" name="テキスト ボックス 524"/>
        <xdr:cNvSpPr txBox="1"/>
      </xdr:nvSpPr>
      <xdr:spPr>
        <a:xfrm>
          <a:off x="13436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151719</xdr:rowOff>
    </xdr:from>
    <xdr:to>
      <xdr:col>67</xdr:col>
      <xdr:colOff>101600</xdr:colOff>
      <xdr:row>36</xdr:row>
      <xdr:rowOff>81869</xdr:rowOff>
    </xdr:to>
    <xdr:sp macro="" textlink="">
      <xdr:nvSpPr>
        <xdr:cNvPr id="526" name="フローチャート: 判断 525"/>
        <xdr:cNvSpPr/>
      </xdr:nvSpPr>
      <xdr:spPr>
        <a:xfrm>
          <a:off x="12763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98396</xdr:rowOff>
    </xdr:from>
    <xdr:ext cx="534377" cy="259045"/>
    <xdr:sp macro="" textlink="">
      <xdr:nvSpPr>
        <xdr:cNvPr id="527" name="テキスト ボックス 526"/>
        <xdr:cNvSpPr txBox="1"/>
      </xdr:nvSpPr>
      <xdr:spPr>
        <a:xfrm>
          <a:off x="12547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140975</xdr:rowOff>
    </xdr:from>
    <xdr:to>
      <xdr:col>85</xdr:col>
      <xdr:colOff>177800</xdr:colOff>
      <xdr:row>37</xdr:row>
      <xdr:rowOff>71125</xdr:rowOff>
    </xdr:to>
    <xdr:sp macro="" textlink="">
      <xdr:nvSpPr>
        <xdr:cNvPr id="533" name="楕円 532"/>
        <xdr:cNvSpPr/>
      </xdr:nvSpPr>
      <xdr:spPr>
        <a:xfrm>
          <a:off x="16268700" y="63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163852</xdr:rowOff>
    </xdr:from>
    <xdr:ext cx="534377" cy="259045"/>
    <xdr:sp macro="" textlink="">
      <xdr:nvSpPr>
        <xdr:cNvPr id="534" name="消防費該当値テキスト"/>
        <xdr:cNvSpPr txBox="1"/>
      </xdr:nvSpPr>
      <xdr:spPr>
        <a:xfrm>
          <a:off x="16370300" y="616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139146</xdr:rowOff>
    </xdr:from>
    <xdr:to>
      <xdr:col>81</xdr:col>
      <xdr:colOff>101600</xdr:colOff>
      <xdr:row>37</xdr:row>
      <xdr:rowOff>69296</xdr:rowOff>
    </xdr:to>
    <xdr:sp macro="" textlink="">
      <xdr:nvSpPr>
        <xdr:cNvPr id="535" name="楕円 534"/>
        <xdr:cNvSpPr/>
      </xdr:nvSpPr>
      <xdr:spPr>
        <a:xfrm>
          <a:off x="15430500" y="631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85823</xdr:rowOff>
    </xdr:from>
    <xdr:ext cx="534377" cy="259045"/>
    <xdr:sp macro="" textlink="">
      <xdr:nvSpPr>
        <xdr:cNvPr id="536" name="テキスト ボックス 535"/>
        <xdr:cNvSpPr txBox="1"/>
      </xdr:nvSpPr>
      <xdr:spPr>
        <a:xfrm>
          <a:off x="15214111" y="608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126162</xdr:rowOff>
    </xdr:from>
    <xdr:to>
      <xdr:col>76</xdr:col>
      <xdr:colOff>165100</xdr:colOff>
      <xdr:row>37</xdr:row>
      <xdr:rowOff>56312</xdr:rowOff>
    </xdr:to>
    <xdr:sp macro="" textlink="">
      <xdr:nvSpPr>
        <xdr:cNvPr id="537" name="楕円 536"/>
        <xdr:cNvSpPr/>
      </xdr:nvSpPr>
      <xdr:spPr>
        <a:xfrm>
          <a:off x="14541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72839</xdr:rowOff>
    </xdr:from>
    <xdr:ext cx="534377" cy="259045"/>
    <xdr:sp macro="" textlink="">
      <xdr:nvSpPr>
        <xdr:cNvPr id="538" name="テキスト ボックス 537"/>
        <xdr:cNvSpPr txBox="1"/>
      </xdr:nvSpPr>
      <xdr:spPr>
        <a:xfrm>
          <a:off x="14325111" y="6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165207</xdr:rowOff>
    </xdr:from>
    <xdr:to>
      <xdr:col>72</xdr:col>
      <xdr:colOff>38100</xdr:colOff>
      <xdr:row>37</xdr:row>
      <xdr:rowOff>95357</xdr:rowOff>
    </xdr:to>
    <xdr:sp macro="" textlink="">
      <xdr:nvSpPr>
        <xdr:cNvPr id="539" name="楕円 538"/>
        <xdr:cNvSpPr/>
      </xdr:nvSpPr>
      <xdr:spPr>
        <a:xfrm>
          <a:off x="13652500" y="633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86484</xdr:rowOff>
    </xdr:from>
    <xdr:ext cx="534377" cy="259045"/>
    <xdr:sp macro="" textlink="">
      <xdr:nvSpPr>
        <xdr:cNvPr id="540" name="テキスト ボックス 539"/>
        <xdr:cNvSpPr txBox="1"/>
      </xdr:nvSpPr>
      <xdr:spPr>
        <a:xfrm>
          <a:off x="13436111" y="64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163606</xdr:rowOff>
    </xdr:from>
    <xdr:to>
      <xdr:col>67</xdr:col>
      <xdr:colOff>101600</xdr:colOff>
      <xdr:row>37</xdr:row>
      <xdr:rowOff>93756</xdr:rowOff>
    </xdr:to>
    <xdr:sp macro="" textlink="">
      <xdr:nvSpPr>
        <xdr:cNvPr id="541" name="楕円 540"/>
        <xdr:cNvSpPr/>
      </xdr:nvSpPr>
      <xdr:spPr>
        <a:xfrm>
          <a:off x="12763500" y="63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84883</xdr:rowOff>
    </xdr:from>
    <xdr:ext cx="534377" cy="259045"/>
    <xdr:sp macro="" textlink="">
      <xdr:nvSpPr>
        <xdr:cNvPr id="542" name="テキスト ボックス 541"/>
        <xdr:cNvSpPr txBox="1"/>
      </xdr:nvSpPr>
      <xdr:spPr>
        <a:xfrm>
          <a:off x="12547111" y="642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12019</xdr:rowOff>
    </xdr:from>
    <xdr:to>
      <xdr:col>85</xdr:col>
      <xdr:colOff>126364</xdr:colOff>
      <xdr:row>59</xdr:row>
      <xdr:rowOff>9139</xdr:rowOff>
    </xdr:to>
    <xdr:cxnSp macro="">
      <xdr:nvCxnSpPr>
        <xdr:cNvPr id="565" name="直線コネクタ 564"/>
        <xdr:cNvCxnSpPr/>
      </xdr:nvCxnSpPr>
      <xdr:spPr>
        <a:xfrm flipV="1">
          <a:off x="16317595" y="8584519"/>
          <a:ext cx="1269" cy="154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12966</xdr:rowOff>
    </xdr:from>
    <xdr:ext cx="534377" cy="259045"/>
    <xdr:sp macro="" textlink="">
      <xdr:nvSpPr>
        <xdr:cNvPr id="566" name="教育費最小値テキスト"/>
        <xdr:cNvSpPr txBox="1"/>
      </xdr:nvSpPr>
      <xdr:spPr>
        <a:xfrm>
          <a:off x="16370300" y="101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9139</xdr:rowOff>
    </xdr:from>
    <xdr:to>
      <xdr:col>86</xdr:col>
      <xdr:colOff>25400</xdr:colOff>
      <xdr:row>59</xdr:row>
      <xdr:rowOff>9139</xdr:rowOff>
    </xdr:to>
    <xdr:cxnSp macro="">
      <xdr:nvCxnSpPr>
        <xdr:cNvPr id="567" name="直線コネクタ 566"/>
        <xdr:cNvCxnSpPr/>
      </xdr:nvCxnSpPr>
      <xdr:spPr>
        <a:xfrm>
          <a:off x="16230600" y="101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130146</xdr:rowOff>
    </xdr:from>
    <xdr:ext cx="599010" cy="259045"/>
    <xdr:sp macro="" textlink="">
      <xdr:nvSpPr>
        <xdr:cNvPr id="568" name="教育費最大値テキスト"/>
        <xdr:cNvSpPr txBox="1"/>
      </xdr:nvSpPr>
      <xdr:spPr>
        <a:xfrm>
          <a:off x="16370300" y="835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12019</xdr:rowOff>
    </xdr:from>
    <xdr:to>
      <xdr:col>86</xdr:col>
      <xdr:colOff>25400</xdr:colOff>
      <xdr:row>50</xdr:row>
      <xdr:rowOff>12019</xdr:rowOff>
    </xdr:to>
    <xdr:cxnSp macro="">
      <xdr:nvCxnSpPr>
        <xdr:cNvPr id="569" name="直線コネクタ 568"/>
        <xdr:cNvCxnSpPr/>
      </xdr:nvCxnSpPr>
      <xdr:spPr>
        <a:xfrm>
          <a:off x="16230600" y="858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89743</xdr:rowOff>
    </xdr:from>
    <xdr:to>
      <xdr:col>85</xdr:col>
      <xdr:colOff>127000</xdr:colOff>
      <xdr:row>55</xdr:row>
      <xdr:rowOff>147868</xdr:rowOff>
    </xdr:to>
    <xdr:cxnSp macro="">
      <xdr:nvCxnSpPr>
        <xdr:cNvPr id="570" name="直線コネクタ 569"/>
        <xdr:cNvCxnSpPr/>
      </xdr:nvCxnSpPr>
      <xdr:spPr>
        <a:xfrm flipV="1">
          <a:off x="15481300" y="9519493"/>
          <a:ext cx="838200" cy="5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143939</xdr:rowOff>
    </xdr:from>
    <xdr:ext cx="534377" cy="259045"/>
    <xdr:sp macro="" textlink="">
      <xdr:nvSpPr>
        <xdr:cNvPr id="571" name="教育費平均値テキスト"/>
        <xdr:cNvSpPr txBox="1"/>
      </xdr:nvSpPr>
      <xdr:spPr>
        <a:xfrm>
          <a:off x="16370300" y="9745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165512</xdr:rowOff>
    </xdr:from>
    <xdr:to>
      <xdr:col>85</xdr:col>
      <xdr:colOff>177800</xdr:colOff>
      <xdr:row>57</xdr:row>
      <xdr:rowOff>95662</xdr:rowOff>
    </xdr:to>
    <xdr:sp macro="" textlink="">
      <xdr:nvSpPr>
        <xdr:cNvPr id="572" name="フローチャート: 判断 571"/>
        <xdr:cNvSpPr/>
      </xdr:nvSpPr>
      <xdr:spPr>
        <a:xfrm>
          <a:off x="16268700" y="976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147868</xdr:rowOff>
    </xdr:from>
    <xdr:to>
      <xdr:col>81</xdr:col>
      <xdr:colOff>50800</xdr:colOff>
      <xdr:row>57</xdr:row>
      <xdr:rowOff>29423</xdr:rowOff>
    </xdr:to>
    <xdr:cxnSp macro="">
      <xdr:nvCxnSpPr>
        <xdr:cNvPr id="573" name="直線コネクタ 572"/>
        <xdr:cNvCxnSpPr/>
      </xdr:nvCxnSpPr>
      <xdr:spPr>
        <a:xfrm flipV="1">
          <a:off x="14592300" y="9577618"/>
          <a:ext cx="889000" cy="22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10703</xdr:rowOff>
    </xdr:from>
    <xdr:to>
      <xdr:col>81</xdr:col>
      <xdr:colOff>101600</xdr:colOff>
      <xdr:row>57</xdr:row>
      <xdr:rowOff>112303</xdr:rowOff>
    </xdr:to>
    <xdr:sp macro="" textlink="">
      <xdr:nvSpPr>
        <xdr:cNvPr id="574" name="フローチャート: 判断 573"/>
        <xdr:cNvSpPr/>
      </xdr:nvSpPr>
      <xdr:spPr>
        <a:xfrm>
          <a:off x="15430500" y="97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103430</xdr:rowOff>
    </xdr:from>
    <xdr:ext cx="534377" cy="259045"/>
    <xdr:sp macro="" textlink="">
      <xdr:nvSpPr>
        <xdr:cNvPr id="575" name="テキスト ボックス 574"/>
        <xdr:cNvSpPr txBox="1"/>
      </xdr:nvSpPr>
      <xdr:spPr>
        <a:xfrm>
          <a:off x="15214111" y="98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29423</xdr:rowOff>
    </xdr:from>
    <xdr:to>
      <xdr:col>76</xdr:col>
      <xdr:colOff>114300</xdr:colOff>
      <xdr:row>57</xdr:row>
      <xdr:rowOff>80386</xdr:rowOff>
    </xdr:to>
    <xdr:cxnSp macro="">
      <xdr:nvCxnSpPr>
        <xdr:cNvPr id="576" name="直線コネクタ 575"/>
        <xdr:cNvCxnSpPr/>
      </xdr:nvCxnSpPr>
      <xdr:spPr>
        <a:xfrm flipV="1">
          <a:off x="13703300" y="9802073"/>
          <a:ext cx="889000" cy="5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24877</xdr:rowOff>
    </xdr:from>
    <xdr:to>
      <xdr:col>76</xdr:col>
      <xdr:colOff>165100</xdr:colOff>
      <xdr:row>57</xdr:row>
      <xdr:rowOff>126477</xdr:rowOff>
    </xdr:to>
    <xdr:sp macro="" textlink="">
      <xdr:nvSpPr>
        <xdr:cNvPr id="577" name="フローチャート: 判断 576"/>
        <xdr:cNvSpPr/>
      </xdr:nvSpPr>
      <xdr:spPr>
        <a:xfrm>
          <a:off x="145415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117604</xdr:rowOff>
    </xdr:from>
    <xdr:ext cx="534377" cy="259045"/>
    <xdr:sp macro="" textlink="">
      <xdr:nvSpPr>
        <xdr:cNvPr id="578" name="テキスト ボックス 577"/>
        <xdr:cNvSpPr txBox="1"/>
      </xdr:nvSpPr>
      <xdr:spPr>
        <a:xfrm>
          <a:off x="14325111" y="989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80386</xdr:rowOff>
    </xdr:from>
    <xdr:to>
      <xdr:col>71</xdr:col>
      <xdr:colOff>177800</xdr:colOff>
      <xdr:row>57</xdr:row>
      <xdr:rowOff>131562</xdr:rowOff>
    </xdr:to>
    <xdr:cxnSp macro="">
      <xdr:nvCxnSpPr>
        <xdr:cNvPr id="579" name="直線コネクタ 578"/>
        <xdr:cNvCxnSpPr/>
      </xdr:nvCxnSpPr>
      <xdr:spPr>
        <a:xfrm flipV="1">
          <a:off x="12814300" y="9853036"/>
          <a:ext cx="889000" cy="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523</xdr:rowOff>
    </xdr:from>
    <xdr:to>
      <xdr:col>72</xdr:col>
      <xdr:colOff>38100</xdr:colOff>
      <xdr:row>57</xdr:row>
      <xdr:rowOff>102123</xdr:rowOff>
    </xdr:to>
    <xdr:sp macro="" textlink="">
      <xdr:nvSpPr>
        <xdr:cNvPr id="580" name="フローチャート: 判断 579"/>
        <xdr:cNvSpPr/>
      </xdr:nvSpPr>
      <xdr:spPr>
        <a:xfrm>
          <a:off x="13652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118650</xdr:rowOff>
    </xdr:from>
    <xdr:ext cx="534377" cy="259045"/>
    <xdr:sp macro="" textlink="">
      <xdr:nvSpPr>
        <xdr:cNvPr id="581" name="テキスト ボックス 580"/>
        <xdr:cNvSpPr txBox="1"/>
      </xdr:nvSpPr>
      <xdr:spPr>
        <a:xfrm>
          <a:off x="13436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75824</xdr:rowOff>
    </xdr:from>
    <xdr:to>
      <xdr:col>67</xdr:col>
      <xdr:colOff>101600</xdr:colOff>
      <xdr:row>57</xdr:row>
      <xdr:rowOff>5974</xdr:rowOff>
    </xdr:to>
    <xdr:sp macro="" textlink="">
      <xdr:nvSpPr>
        <xdr:cNvPr id="582" name="フローチャート: 判断 581"/>
        <xdr:cNvSpPr/>
      </xdr:nvSpPr>
      <xdr:spPr>
        <a:xfrm>
          <a:off x="12763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22501</xdr:rowOff>
    </xdr:from>
    <xdr:ext cx="534377" cy="259045"/>
    <xdr:sp macro="" textlink="">
      <xdr:nvSpPr>
        <xdr:cNvPr id="583" name="テキスト ボックス 582"/>
        <xdr:cNvSpPr txBox="1"/>
      </xdr:nvSpPr>
      <xdr:spPr>
        <a:xfrm>
          <a:off x="12547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38943</xdr:rowOff>
    </xdr:from>
    <xdr:to>
      <xdr:col>85</xdr:col>
      <xdr:colOff>177800</xdr:colOff>
      <xdr:row>55</xdr:row>
      <xdr:rowOff>140543</xdr:rowOff>
    </xdr:to>
    <xdr:sp macro="" textlink="">
      <xdr:nvSpPr>
        <xdr:cNvPr id="589" name="楕円 588"/>
        <xdr:cNvSpPr/>
      </xdr:nvSpPr>
      <xdr:spPr>
        <a:xfrm>
          <a:off x="16268700" y="946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61820</xdr:rowOff>
    </xdr:from>
    <xdr:ext cx="534377" cy="259045"/>
    <xdr:sp macro="" textlink="">
      <xdr:nvSpPr>
        <xdr:cNvPr id="590" name="教育費該当値テキスト"/>
        <xdr:cNvSpPr txBox="1"/>
      </xdr:nvSpPr>
      <xdr:spPr>
        <a:xfrm>
          <a:off x="16370300" y="93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97068</xdr:rowOff>
    </xdr:from>
    <xdr:to>
      <xdr:col>81</xdr:col>
      <xdr:colOff>101600</xdr:colOff>
      <xdr:row>56</xdr:row>
      <xdr:rowOff>27218</xdr:rowOff>
    </xdr:to>
    <xdr:sp macro="" textlink="">
      <xdr:nvSpPr>
        <xdr:cNvPr id="591" name="楕円 590"/>
        <xdr:cNvSpPr/>
      </xdr:nvSpPr>
      <xdr:spPr>
        <a:xfrm>
          <a:off x="15430500" y="952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43745</xdr:rowOff>
    </xdr:from>
    <xdr:ext cx="534377" cy="259045"/>
    <xdr:sp macro="" textlink="">
      <xdr:nvSpPr>
        <xdr:cNvPr id="592" name="テキスト ボックス 591"/>
        <xdr:cNvSpPr txBox="1"/>
      </xdr:nvSpPr>
      <xdr:spPr>
        <a:xfrm>
          <a:off x="15214111" y="93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150073</xdr:rowOff>
    </xdr:from>
    <xdr:to>
      <xdr:col>76</xdr:col>
      <xdr:colOff>165100</xdr:colOff>
      <xdr:row>57</xdr:row>
      <xdr:rowOff>80223</xdr:rowOff>
    </xdr:to>
    <xdr:sp macro="" textlink="">
      <xdr:nvSpPr>
        <xdr:cNvPr id="593" name="楕円 592"/>
        <xdr:cNvSpPr/>
      </xdr:nvSpPr>
      <xdr:spPr>
        <a:xfrm>
          <a:off x="14541500" y="975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96750</xdr:rowOff>
    </xdr:from>
    <xdr:ext cx="534377" cy="259045"/>
    <xdr:sp macro="" textlink="">
      <xdr:nvSpPr>
        <xdr:cNvPr id="594" name="テキスト ボックス 593"/>
        <xdr:cNvSpPr txBox="1"/>
      </xdr:nvSpPr>
      <xdr:spPr>
        <a:xfrm>
          <a:off x="14325111" y="95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29586</xdr:rowOff>
    </xdr:from>
    <xdr:to>
      <xdr:col>72</xdr:col>
      <xdr:colOff>38100</xdr:colOff>
      <xdr:row>57</xdr:row>
      <xdr:rowOff>131186</xdr:rowOff>
    </xdr:to>
    <xdr:sp macro="" textlink="">
      <xdr:nvSpPr>
        <xdr:cNvPr id="595" name="楕円 594"/>
        <xdr:cNvSpPr/>
      </xdr:nvSpPr>
      <xdr:spPr>
        <a:xfrm>
          <a:off x="13652500" y="980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122313</xdr:rowOff>
    </xdr:from>
    <xdr:ext cx="534377" cy="259045"/>
    <xdr:sp macro="" textlink="">
      <xdr:nvSpPr>
        <xdr:cNvPr id="596" name="テキスト ボックス 595"/>
        <xdr:cNvSpPr txBox="1"/>
      </xdr:nvSpPr>
      <xdr:spPr>
        <a:xfrm>
          <a:off x="13436111" y="98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80762</xdr:rowOff>
    </xdr:from>
    <xdr:to>
      <xdr:col>67</xdr:col>
      <xdr:colOff>101600</xdr:colOff>
      <xdr:row>58</xdr:row>
      <xdr:rowOff>10912</xdr:rowOff>
    </xdr:to>
    <xdr:sp macro="" textlink="">
      <xdr:nvSpPr>
        <xdr:cNvPr id="597" name="楕円 596"/>
        <xdr:cNvSpPr/>
      </xdr:nvSpPr>
      <xdr:spPr>
        <a:xfrm>
          <a:off x="12763500" y="985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2039</xdr:rowOff>
    </xdr:from>
    <xdr:ext cx="534377" cy="259045"/>
    <xdr:sp macro="" textlink="">
      <xdr:nvSpPr>
        <xdr:cNvPr id="598" name="テキスト ボックス 597"/>
        <xdr:cNvSpPr txBox="1"/>
      </xdr:nvSpPr>
      <xdr:spPr>
        <a:xfrm>
          <a:off x="12547111" y="994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43358</xdr:rowOff>
    </xdr:from>
    <xdr:to>
      <xdr:col>85</xdr:col>
      <xdr:colOff>126364</xdr:colOff>
      <xdr:row>79</xdr:row>
      <xdr:rowOff>44450</xdr:rowOff>
    </xdr:to>
    <xdr:cxnSp macro="">
      <xdr:nvCxnSpPr>
        <xdr:cNvPr id="622" name="直線コネクタ 621"/>
        <xdr:cNvCxnSpPr/>
      </xdr:nvCxnSpPr>
      <xdr:spPr>
        <a:xfrm flipV="1">
          <a:off x="16317595" y="12044858"/>
          <a:ext cx="1269" cy="1544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71429</xdr:rowOff>
    </xdr:from>
    <xdr:ext cx="249299" cy="259045"/>
    <xdr:sp macro="" textlink="">
      <xdr:nvSpPr>
        <xdr:cNvPr id="623" name="災害復旧費最小値テキスト"/>
        <xdr:cNvSpPr txBox="1"/>
      </xdr:nvSpPr>
      <xdr:spPr>
        <a:xfrm>
          <a:off x="16370300" y="136159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161485</xdr:rowOff>
    </xdr:from>
    <xdr:ext cx="599010" cy="259045"/>
    <xdr:sp macro="" textlink="">
      <xdr:nvSpPr>
        <xdr:cNvPr id="625" name="災害復旧費最大値テキスト"/>
        <xdr:cNvSpPr txBox="1"/>
      </xdr:nvSpPr>
      <xdr:spPr>
        <a:xfrm>
          <a:off x="16370300" y="1182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121,586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43358</xdr:rowOff>
    </xdr:from>
    <xdr:to>
      <xdr:col>86</xdr:col>
      <xdr:colOff>25400</xdr:colOff>
      <xdr:row>70</xdr:row>
      <xdr:rowOff>43358</xdr:rowOff>
    </xdr:to>
    <xdr:cxnSp macro="">
      <xdr:nvCxnSpPr>
        <xdr:cNvPr id="626" name="直線コネクタ 625"/>
        <xdr:cNvCxnSpPr/>
      </xdr:nvCxnSpPr>
      <xdr:spPr>
        <a:xfrm>
          <a:off x="16230600" y="12044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25705</xdr:rowOff>
    </xdr:from>
    <xdr:to>
      <xdr:col>85</xdr:col>
      <xdr:colOff>127000</xdr:colOff>
      <xdr:row>79</xdr:row>
      <xdr:rowOff>27343</xdr:rowOff>
    </xdr:to>
    <xdr:cxnSp macro="">
      <xdr:nvCxnSpPr>
        <xdr:cNvPr id="627" name="直線コネクタ 626"/>
        <xdr:cNvCxnSpPr/>
      </xdr:nvCxnSpPr>
      <xdr:spPr>
        <a:xfrm>
          <a:off x="15481300" y="13570255"/>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160329</xdr:rowOff>
    </xdr:from>
    <xdr:ext cx="469744" cy="259045"/>
    <xdr:sp macro="" textlink="">
      <xdr:nvSpPr>
        <xdr:cNvPr id="628" name="災害復旧費平均値テキスト"/>
        <xdr:cNvSpPr txBox="1"/>
      </xdr:nvSpPr>
      <xdr:spPr>
        <a:xfrm>
          <a:off x="16370300" y="133619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137452</xdr:rowOff>
    </xdr:from>
    <xdr:to>
      <xdr:col>85</xdr:col>
      <xdr:colOff>177800</xdr:colOff>
      <xdr:row>79</xdr:row>
      <xdr:rowOff>67602</xdr:rowOff>
    </xdr:to>
    <xdr:sp macro="" textlink="">
      <xdr:nvSpPr>
        <xdr:cNvPr id="629" name="フローチャート: 判断 628"/>
        <xdr:cNvSpPr/>
      </xdr:nvSpPr>
      <xdr:spPr>
        <a:xfrm>
          <a:off x="162687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25705</xdr:rowOff>
    </xdr:from>
    <xdr:to>
      <xdr:col>81</xdr:col>
      <xdr:colOff>50800</xdr:colOff>
      <xdr:row>79</xdr:row>
      <xdr:rowOff>40094</xdr:rowOff>
    </xdr:to>
    <xdr:cxnSp macro="">
      <xdr:nvCxnSpPr>
        <xdr:cNvPr id="630" name="直線コネクタ 629"/>
        <xdr:cNvCxnSpPr/>
      </xdr:nvCxnSpPr>
      <xdr:spPr>
        <a:xfrm flipV="1">
          <a:off x="14592300" y="13570255"/>
          <a:ext cx="889000" cy="1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148489</xdr:rowOff>
    </xdr:from>
    <xdr:to>
      <xdr:col>81</xdr:col>
      <xdr:colOff>101600</xdr:colOff>
      <xdr:row>79</xdr:row>
      <xdr:rowOff>78639</xdr:rowOff>
    </xdr:to>
    <xdr:sp macro="" textlink="">
      <xdr:nvSpPr>
        <xdr:cNvPr id="631" name="フローチャート: 判断 630"/>
        <xdr:cNvSpPr/>
      </xdr:nvSpPr>
      <xdr:spPr>
        <a:xfrm>
          <a:off x="15430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69766</xdr:rowOff>
    </xdr:from>
    <xdr:ext cx="469744" cy="259045"/>
    <xdr:sp macro="" textlink="">
      <xdr:nvSpPr>
        <xdr:cNvPr id="632" name="テキスト ボックス 631"/>
        <xdr:cNvSpPr txBox="1"/>
      </xdr:nvSpPr>
      <xdr:spPr>
        <a:xfrm>
          <a:off x="15246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40094</xdr:rowOff>
    </xdr:from>
    <xdr:to>
      <xdr:col>76</xdr:col>
      <xdr:colOff>114300</xdr:colOff>
      <xdr:row>79</xdr:row>
      <xdr:rowOff>44450</xdr:rowOff>
    </xdr:to>
    <xdr:cxnSp macro="">
      <xdr:nvCxnSpPr>
        <xdr:cNvPr id="633" name="直線コネクタ 632"/>
        <xdr:cNvCxnSpPr/>
      </xdr:nvCxnSpPr>
      <xdr:spPr>
        <a:xfrm flipV="1">
          <a:off x="13703300" y="13584644"/>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135725</xdr:rowOff>
    </xdr:from>
    <xdr:to>
      <xdr:col>76</xdr:col>
      <xdr:colOff>165100</xdr:colOff>
      <xdr:row>79</xdr:row>
      <xdr:rowOff>65875</xdr:rowOff>
    </xdr:to>
    <xdr:sp macro="" textlink="">
      <xdr:nvSpPr>
        <xdr:cNvPr id="634" name="フローチャート: 判断 633"/>
        <xdr:cNvSpPr/>
      </xdr:nvSpPr>
      <xdr:spPr>
        <a:xfrm>
          <a:off x="14541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82402</xdr:rowOff>
    </xdr:from>
    <xdr:ext cx="469744" cy="259045"/>
    <xdr:sp macro="" textlink="">
      <xdr:nvSpPr>
        <xdr:cNvPr id="635" name="テキスト ボックス 634"/>
        <xdr:cNvSpPr txBox="1"/>
      </xdr:nvSpPr>
      <xdr:spPr>
        <a:xfrm>
          <a:off x="14357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120142</xdr:rowOff>
    </xdr:from>
    <xdr:to>
      <xdr:col>71</xdr:col>
      <xdr:colOff>177800</xdr:colOff>
      <xdr:row>79</xdr:row>
      <xdr:rowOff>44450</xdr:rowOff>
    </xdr:to>
    <xdr:cxnSp macro="">
      <xdr:nvCxnSpPr>
        <xdr:cNvPr id="636" name="直線コネクタ 635"/>
        <xdr:cNvCxnSpPr/>
      </xdr:nvCxnSpPr>
      <xdr:spPr>
        <a:xfrm>
          <a:off x="12814300" y="13493242"/>
          <a:ext cx="889000" cy="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146774</xdr:rowOff>
    </xdr:from>
    <xdr:to>
      <xdr:col>72</xdr:col>
      <xdr:colOff>38100</xdr:colOff>
      <xdr:row>79</xdr:row>
      <xdr:rowOff>76924</xdr:rowOff>
    </xdr:to>
    <xdr:sp macro="" textlink="">
      <xdr:nvSpPr>
        <xdr:cNvPr id="637" name="フローチャート: 判断 636"/>
        <xdr:cNvSpPr/>
      </xdr:nvSpPr>
      <xdr:spPr>
        <a:xfrm>
          <a:off x="13652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93451</xdr:rowOff>
    </xdr:from>
    <xdr:ext cx="469744" cy="259045"/>
    <xdr:sp macro="" textlink="">
      <xdr:nvSpPr>
        <xdr:cNvPr id="638" name="テキスト ボックス 637"/>
        <xdr:cNvSpPr txBox="1"/>
      </xdr:nvSpPr>
      <xdr:spPr>
        <a:xfrm>
          <a:off x="13468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110719</xdr:rowOff>
    </xdr:from>
    <xdr:to>
      <xdr:col>67</xdr:col>
      <xdr:colOff>101600</xdr:colOff>
      <xdr:row>79</xdr:row>
      <xdr:rowOff>40869</xdr:rowOff>
    </xdr:to>
    <xdr:sp macro="" textlink="">
      <xdr:nvSpPr>
        <xdr:cNvPr id="639" name="フローチャート: 判断 638"/>
        <xdr:cNvSpPr/>
      </xdr:nvSpPr>
      <xdr:spPr>
        <a:xfrm>
          <a:off x="12763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31996</xdr:rowOff>
    </xdr:from>
    <xdr:ext cx="469744" cy="259045"/>
    <xdr:sp macro="" textlink="">
      <xdr:nvSpPr>
        <xdr:cNvPr id="640" name="テキスト ボックス 639"/>
        <xdr:cNvSpPr txBox="1"/>
      </xdr:nvSpPr>
      <xdr:spPr>
        <a:xfrm>
          <a:off x="12579428" y="135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147993</xdr:rowOff>
    </xdr:from>
    <xdr:to>
      <xdr:col>85</xdr:col>
      <xdr:colOff>177800</xdr:colOff>
      <xdr:row>79</xdr:row>
      <xdr:rowOff>78143</xdr:rowOff>
    </xdr:to>
    <xdr:sp macro="" textlink="">
      <xdr:nvSpPr>
        <xdr:cNvPr id="646" name="楕円 645"/>
        <xdr:cNvSpPr/>
      </xdr:nvSpPr>
      <xdr:spPr>
        <a:xfrm>
          <a:off x="16268700" y="135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115879</xdr:rowOff>
    </xdr:from>
    <xdr:ext cx="469744" cy="259045"/>
    <xdr:sp macro="" textlink="">
      <xdr:nvSpPr>
        <xdr:cNvPr id="647" name="災害復旧費該当値テキスト"/>
        <xdr:cNvSpPr txBox="1"/>
      </xdr:nvSpPr>
      <xdr:spPr>
        <a:xfrm>
          <a:off x="16370300" y="134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146355</xdr:rowOff>
    </xdr:from>
    <xdr:to>
      <xdr:col>81</xdr:col>
      <xdr:colOff>101600</xdr:colOff>
      <xdr:row>79</xdr:row>
      <xdr:rowOff>76505</xdr:rowOff>
    </xdr:to>
    <xdr:sp macro="" textlink="">
      <xdr:nvSpPr>
        <xdr:cNvPr id="648" name="楕円 647"/>
        <xdr:cNvSpPr/>
      </xdr:nvSpPr>
      <xdr:spPr>
        <a:xfrm>
          <a:off x="15430500" y="135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93032</xdr:rowOff>
    </xdr:from>
    <xdr:ext cx="469744" cy="259045"/>
    <xdr:sp macro="" textlink="">
      <xdr:nvSpPr>
        <xdr:cNvPr id="649" name="テキスト ボックス 648"/>
        <xdr:cNvSpPr txBox="1"/>
      </xdr:nvSpPr>
      <xdr:spPr>
        <a:xfrm>
          <a:off x="15246428" y="1329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160744</xdr:rowOff>
    </xdr:from>
    <xdr:to>
      <xdr:col>76</xdr:col>
      <xdr:colOff>165100</xdr:colOff>
      <xdr:row>79</xdr:row>
      <xdr:rowOff>90894</xdr:rowOff>
    </xdr:to>
    <xdr:sp macro="" textlink="">
      <xdr:nvSpPr>
        <xdr:cNvPr id="650" name="楕円 649"/>
        <xdr:cNvSpPr/>
      </xdr:nvSpPr>
      <xdr:spPr>
        <a:xfrm>
          <a:off x="14541500" y="135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82021</xdr:rowOff>
    </xdr:from>
    <xdr:ext cx="378565" cy="259045"/>
    <xdr:sp macro="" textlink="">
      <xdr:nvSpPr>
        <xdr:cNvPr id="651" name="テキスト ボックス 650"/>
        <xdr:cNvSpPr txBox="1"/>
      </xdr:nvSpPr>
      <xdr:spPr>
        <a:xfrm>
          <a:off x="14403017" y="13626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69342</xdr:rowOff>
    </xdr:from>
    <xdr:to>
      <xdr:col>67</xdr:col>
      <xdr:colOff>101600</xdr:colOff>
      <xdr:row>78</xdr:row>
      <xdr:rowOff>170942</xdr:rowOff>
    </xdr:to>
    <xdr:sp macro="" textlink="">
      <xdr:nvSpPr>
        <xdr:cNvPr id="654" name="楕円 653"/>
        <xdr:cNvSpPr/>
      </xdr:nvSpPr>
      <xdr:spPr>
        <a:xfrm>
          <a:off x="12763500" y="134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16019</xdr:rowOff>
    </xdr:from>
    <xdr:ext cx="469744" cy="259045"/>
    <xdr:sp macro="" textlink="">
      <xdr:nvSpPr>
        <xdr:cNvPr id="655" name="テキスト ボックス 654"/>
        <xdr:cNvSpPr txBox="1"/>
      </xdr:nvSpPr>
      <xdr:spPr>
        <a:xfrm>
          <a:off x="12579428" y="132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166005</xdr:rowOff>
    </xdr:from>
    <xdr:to>
      <xdr:col>85</xdr:col>
      <xdr:colOff>126364</xdr:colOff>
      <xdr:row>98</xdr:row>
      <xdr:rowOff>98912</xdr:rowOff>
    </xdr:to>
    <xdr:cxnSp macro="">
      <xdr:nvCxnSpPr>
        <xdr:cNvPr id="681" name="直線コネクタ 680"/>
        <xdr:cNvCxnSpPr/>
      </xdr:nvCxnSpPr>
      <xdr:spPr>
        <a:xfrm flipV="1">
          <a:off x="16317595" y="15425055"/>
          <a:ext cx="1269" cy="1475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102739</xdr:rowOff>
    </xdr:from>
    <xdr:ext cx="534377" cy="259045"/>
    <xdr:sp macro="" textlink="">
      <xdr:nvSpPr>
        <xdr:cNvPr id="682" name="公債費最小値テキスト"/>
        <xdr:cNvSpPr txBox="1"/>
      </xdr:nvSpPr>
      <xdr:spPr>
        <a:xfrm>
          <a:off x="16370300" y="169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98912</xdr:rowOff>
    </xdr:from>
    <xdr:to>
      <xdr:col>86</xdr:col>
      <xdr:colOff>25400</xdr:colOff>
      <xdr:row>98</xdr:row>
      <xdr:rowOff>98912</xdr:rowOff>
    </xdr:to>
    <xdr:cxnSp macro="">
      <xdr:nvCxnSpPr>
        <xdr:cNvPr id="683" name="直線コネクタ 682"/>
        <xdr:cNvCxnSpPr/>
      </xdr:nvCxnSpPr>
      <xdr:spPr>
        <a:xfrm>
          <a:off x="16230600" y="1690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112682</xdr:rowOff>
    </xdr:from>
    <xdr:ext cx="599010" cy="259045"/>
    <xdr:sp macro="" textlink="">
      <xdr:nvSpPr>
        <xdr:cNvPr id="684" name="公債費最大値テキスト"/>
        <xdr:cNvSpPr txBox="1"/>
      </xdr:nvSpPr>
      <xdr:spPr>
        <a:xfrm>
          <a:off x="16370300" y="15200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166005</xdr:rowOff>
    </xdr:from>
    <xdr:to>
      <xdr:col>86</xdr:col>
      <xdr:colOff>25400</xdr:colOff>
      <xdr:row>89</xdr:row>
      <xdr:rowOff>166005</xdr:rowOff>
    </xdr:to>
    <xdr:cxnSp macro="">
      <xdr:nvCxnSpPr>
        <xdr:cNvPr id="685" name="直線コネクタ 684"/>
        <xdr:cNvCxnSpPr/>
      </xdr:nvCxnSpPr>
      <xdr:spPr>
        <a:xfrm>
          <a:off x="16230600" y="154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23571</xdr:rowOff>
    </xdr:from>
    <xdr:to>
      <xdr:col>85</xdr:col>
      <xdr:colOff>127000</xdr:colOff>
      <xdr:row>95</xdr:row>
      <xdr:rowOff>107859</xdr:rowOff>
    </xdr:to>
    <xdr:cxnSp macro="">
      <xdr:nvCxnSpPr>
        <xdr:cNvPr id="686" name="直線コネクタ 685"/>
        <xdr:cNvCxnSpPr/>
      </xdr:nvCxnSpPr>
      <xdr:spPr>
        <a:xfrm flipV="1">
          <a:off x="15481300" y="16311321"/>
          <a:ext cx="838200" cy="8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43521</xdr:rowOff>
    </xdr:from>
    <xdr:ext cx="534377" cy="259045"/>
    <xdr:sp macro="" textlink="">
      <xdr:nvSpPr>
        <xdr:cNvPr id="687" name="公債費平均値テキスト"/>
        <xdr:cNvSpPr txBox="1"/>
      </xdr:nvSpPr>
      <xdr:spPr>
        <a:xfrm>
          <a:off x="16370300" y="16331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65094</xdr:rowOff>
    </xdr:from>
    <xdr:to>
      <xdr:col>85</xdr:col>
      <xdr:colOff>177800</xdr:colOff>
      <xdr:row>95</xdr:row>
      <xdr:rowOff>166694</xdr:rowOff>
    </xdr:to>
    <xdr:sp macro="" textlink="">
      <xdr:nvSpPr>
        <xdr:cNvPr id="688" name="フローチャート: 判断 687"/>
        <xdr:cNvSpPr/>
      </xdr:nvSpPr>
      <xdr:spPr>
        <a:xfrm>
          <a:off x="162687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107859</xdr:rowOff>
    </xdr:from>
    <xdr:to>
      <xdr:col>81</xdr:col>
      <xdr:colOff>50800</xdr:colOff>
      <xdr:row>95</xdr:row>
      <xdr:rowOff>151178</xdr:rowOff>
    </xdr:to>
    <xdr:cxnSp macro="">
      <xdr:nvCxnSpPr>
        <xdr:cNvPr id="689" name="直線コネクタ 688"/>
        <xdr:cNvCxnSpPr/>
      </xdr:nvCxnSpPr>
      <xdr:spPr>
        <a:xfrm flipV="1">
          <a:off x="14592300" y="16395609"/>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67869</xdr:rowOff>
    </xdr:from>
    <xdr:to>
      <xdr:col>81</xdr:col>
      <xdr:colOff>101600</xdr:colOff>
      <xdr:row>95</xdr:row>
      <xdr:rowOff>169469</xdr:rowOff>
    </xdr:to>
    <xdr:sp macro="" textlink="">
      <xdr:nvSpPr>
        <xdr:cNvPr id="690" name="フローチャート: 判断 689"/>
        <xdr:cNvSpPr/>
      </xdr:nvSpPr>
      <xdr:spPr>
        <a:xfrm>
          <a:off x="15430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160596</xdr:rowOff>
    </xdr:from>
    <xdr:ext cx="534377" cy="259045"/>
    <xdr:sp macro="" textlink="">
      <xdr:nvSpPr>
        <xdr:cNvPr id="691" name="テキスト ボックス 690"/>
        <xdr:cNvSpPr txBox="1"/>
      </xdr:nvSpPr>
      <xdr:spPr>
        <a:xfrm>
          <a:off x="15214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25662</xdr:rowOff>
    </xdr:from>
    <xdr:to>
      <xdr:col>76</xdr:col>
      <xdr:colOff>114300</xdr:colOff>
      <xdr:row>95</xdr:row>
      <xdr:rowOff>151178</xdr:rowOff>
    </xdr:to>
    <xdr:cxnSp macro="">
      <xdr:nvCxnSpPr>
        <xdr:cNvPr id="692" name="直線コネクタ 691"/>
        <xdr:cNvCxnSpPr/>
      </xdr:nvCxnSpPr>
      <xdr:spPr>
        <a:xfrm>
          <a:off x="13703300" y="16313412"/>
          <a:ext cx="889000" cy="1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68049</xdr:rowOff>
    </xdr:from>
    <xdr:to>
      <xdr:col>76</xdr:col>
      <xdr:colOff>165100</xdr:colOff>
      <xdr:row>95</xdr:row>
      <xdr:rowOff>169649</xdr:rowOff>
    </xdr:to>
    <xdr:sp macro="" textlink="">
      <xdr:nvSpPr>
        <xdr:cNvPr id="693" name="フローチャート: 判断 692"/>
        <xdr:cNvSpPr/>
      </xdr:nvSpPr>
      <xdr:spPr>
        <a:xfrm>
          <a:off x="14541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14726</xdr:rowOff>
    </xdr:from>
    <xdr:ext cx="534377" cy="259045"/>
    <xdr:sp macro="" textlink="">
      <xdr:nvSpPr>
        <xdr:cNvPr id="694" name="テキスト ボックス 693"/>
        <xdr:cNvSpPr txBox="1"/>
      </xdr:nvSpPr>
      <xdr:spPr>
        <a:xfrm>
          <a:off x="14325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25662</xdr:rowOff>
    </xdr:from>
    <xdr:to>
      <xdr:col>71</xdr:col>
      <xdr:colOff>177800</xdr:colOff>
      <xdr:row>95</xdr:row>
      <xdr:rowOff>41452</xdr:rowOff>
    </xdr:to>
    <xdr:cxnSp macro="">
      <xdr:nvCxnSpPr>
        <xdr:cNvPr id="695" name="直線コネクタ 694"/>
        <xdr:cNvCxnSpPr/>
      </xdr:nvCxnSpPr>
      <xdr:spPr>
        <a:xfrm flipV="1">
          <a:off x="12814300" y="16313412"/>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62202</xdr:rowOff>
    </xdr:from>
    <xdr:to>
      <xdr:col>72</xdr:col>
      <xdr:colOff>38100</xdr:colOff>
      <xdr:row>95</xdr:row>
      <xdr:rowOff>163802</xdr:rowOff>
    </xdr:to>
    <xdr:sp macro="" textlink="">
      <xdr:nvSpPr>
        <xdr:cNvPr id="696" name="フローチャート: 判断 695"/>
        <xdr:cNvSpPr/>
      </xdr:nvSpPr>
      <xdr:spPr>
        <a:xfrm>
          <a:off x="13652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154929</xdr:rowOff>
    </xdr:from>
    <xdr:ext cx="534377" cy="259045"/>
    <xdr:sp macro="" textlink="">
      <xdr:nvSpPr>
        <xdr:cNvPr id="697" name="テキスト ボックス 696"/>
        <xdr:cNvSpPr txBox="1"/>
      </xdr:nvSpPr>
      <xdr:spPr>
        <a:xfrm>
          <a:off x="13436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152141</xdr:rowOff>
    </xdr:from>
    <xdr:to>
      <xdr:col>67</xdr:col>
      <xdr:colOff>101600</xdr:colOff>
      <xdr:row>95</xdr:row>
      <xdr:rowOff>82291</xdr:rowOff>
    </xdr:to>
    <xdr:sp macro="" textlink="">
      <xdr:nvSpPr>
        <xdr:cNvPr id="698" name="フローチャート: 判断 697"/>
        <xdr:cNvSpPr/>
      </xdr:nvSpPr>
      <xdr:spPr>
        <a:xfrm>
          <a:off x="12763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98818</xdr:rowOff>
    </xdr:from>
    <xdr:ext cx="534377" cy="259045"/>
    <xdr:sp macro="" textlink="">
      <xdr:nvSpPr>
        <xdr:cNvPr id="699" name="テキスト ボックス 698"/>
        <xdr:cNvSpPr txBox="1"/>
      </xdr:nvSpPr>
      <xdr:spPr>
        <a:xfrm>
          <a:off x="12547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144221</xdr:rowOff>
    </xdr:from>
    <xdr:to>
      <xdr:col>85</xdr:col>
      <xdr:colOff>177800</xdr:colOff>
      <xdr:row>95</xdr:row>
      <xdr:rowOff>74371</xdr:rowOff>
    </xdr:to>
    <xdr:sp macro="" textlink="">
      <xdr:nvSpPr>
        <xdr:cNvPr id="705" name="楕円 704"/>
        <xdr:cNvSpPr/>
      </xdr:nvSpPr>
      <xdr:spPr>
        <a:xfrm>
          <a:off x="16268700" y="1626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167098</xdr:rowOff>
    </xdr:from>
    <xdr:ext cx="534377" cy="259045"/>
    <xdr:sp macro="" textlink="">
      <xdr:nvSpPr>
        <xdr:cNvPr id="706" name="公債費該当値テキスト"/>
        <xdr:cNvSpPr txBox="1"/>
      </xdr:nvSpPr>
      <xdr:spPr>
        <a:xfrm>
          <a:off x="16370300" y="161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57059</xdr:rowOff>
    </xdr:from>
    <xdr:to>
      <xdr:col>81</xdr:col>
      <xdr:colOff>101600</xdr:colOff>
      <xdr:row>95</xdr:row>
      <xdr:rowOff>158659</xdr:rowOff>
    </xdr:to>
    <xdr:sp macro="" textlink="">
      <xdr:nvSpPr>
        <xdr:cNvPr id="707" name="楕円 706"/>
        <xdr:cNvSpPr/>
      </xdr:nvSpPr>
      <xdr:spPr>
        <a:xfrm>
          <a:off x="15430500" y="1634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3736</xdr:rowOff>
    </xdr:from>
    <xdr:ext cx="534377" cy="259045"/>
    <xdr:sp macro="" textlink="">
      <xdr:nvSpPr>
        <xdr:cNvPr id="708" name="テキスト ボックス 707"/>
        <xdr:cNvSpPr txBox="1"/>
      </xdr:nvSpPr>
      <xdr:spPr>
        <a:xfrm>
          <a:off x="15214111" y="161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100378</xdr:rowOff>
    </xdr:from>
    <xdr:to>
      <xdr:col>76</xdr:col>
      <xdr:colOff>165100</xdr:colOff>
      <xdr:row>96</xdr:row>
      <xdr:rowOff>30528</xdr:rowOff>
    </xdr:to>
    <xdr:sp macro="" textlink="">
      <xdr:nvSpPr>
        <xdr:cNvPr id="709" name="楕円 708"/>
        <xdr:cNvSpPr/>
      </xdr:nvSpPr>
      <xdr:spPr>
        <a:xfrm>
          <a:off x="14541500" y="163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21655</xdr:rowOff>
    </xdr:from>
    <xdr:ext cx="534377" cy="259045"/>
    <xdr:sp macro="" textlink="">
      <xdr:nvSpPr>
        <xdr:cNvPr id="710" name="テキスト ボックス 709"/>
        <xdr:cNvSpPr txBox="1"/>
      </xdr:nvSpPr>
      <xdr:spPr>
        <a:xfrm>
          <a:off x="14325111" y="1648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146312</xdr:rowOff>
    </xdr:from>
    <xdr:to>
      <xdr:col>72</xdr:col>
      <xdr:colOff>38100</xdr:colOff>
      <xdr:row>95</xdr:row>
      <xdr:rowOff>76462</xdr:rowOff>
    </xdr:to>
    <xdr:sp macro="" textlink="">
      <xdr:nvSpPr>
        <xdr:cNvPr id="711" name="楕円 710"/>
        <xdr:cNvSpPr/>
      </xdr:nvSpPr>
      <xdr:spPr>
        <a:xfrm>
          <a:off x="13652500" y="16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92989</xdr:rowOff>
    </xdr:from>
    <xdr:ext cx="534377" cy="259045"/>
    <xdr:sp macro="" textlink="">
      <xdr:nvSpPr>
        <xdr:cNvPr id="712" name="テキスト ボックス 711"/>
        <xdr:cNvSpPr txBox="1"/>
      </xdr:nvSpPr>
      <xdr:spPr>
        <a:xfrm>
          <a:off x="13436111" y="1603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162102</xdr:rowOff>
    </xdr:from>
    <xdr:to>
      <xdr:col>67</xdr:col>
      <xdr:colOff>101600</xdr:colOff>
      <xdr:row>95</xdr:row>
      <xdr:rowOff>92252</xdr:rowOff>
    </xdr:to>
    <xdr:sp macro="" textlink="">
      <xdr:nvSpPr>
        <xdr:cNvPr id="713" name="楕円 712"/>
        <xdr:cNvSpPr/>
      </xdr:nvSpPr>
      <xdr:spPr>
        <a:xfrm>
          <a:off x="12763500" y="162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83379</xdr:rowOff>
    </xdr:from>
    <xdr:ext cx="534377" cy="259045"/>
    <xdr:sp macro="" textlink="">
      <xdr:nvSpPr>
        <xdr:cNvPr id="714" name="テキスト ボックス 713"/>
        <xdr:cNvSpPr txBox="1"/>
      </xdr:nvSpPr>
      <xdr:spPr>
        <a:xfrm>
          <a:off x="12547111" y="163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5740</xdr:rowOff>
    </xdr:from>
    <xdr:to>
      <xdr:col>116</xdr:col>
      <xdr:colOff>62864</xdr:colOff>
      <xdr:row>38</xdr:row>
      <xdr:rowOff>139700</xdr:rowOff>
    </xdr:to>
    <xdr:cxnSp macro="">
      <xdr:nvCxnSpPr>
        <xdr:cNvPr id="736" name="直線コネクタ 735"/>
        <xdr:cNvCxnSpPr/>
      </xdr:nvCxnSpPr>
      <xdr:spPr>
        <a:xfrm flipV="1">
          <a:off x="22159595" y="5149240"/>
          <a:ext cx="1269" cy="15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7"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123867</xdr:rowOff>
    </xdr:from>
    <xdr:ext cx="469744" cy="259045"/>
    <xdr:sp macro="" textlink="">
      <xdr:nvSpPr>
        <xdr:cNvPr id="739" name="諸支出金最大値テキスト"/>
        <xdr:cNvSpPr txBox="1"/>
      </xdr:nvSpPr>
      <xdr:spPr>
        <a:xfrm>
          <a:off x="22212300" y="492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5740</xdr:rowOff>
    </xdr:from>
    <xdr:to>
      <xdr:col>116</xdr:col>
      <xdr:colOff>152400</xdr:colOff>
      <xdr:row>30</xdr:row>
      <xdr:rowOff>5740</xdr:rowOff>
    </xdr:to>
    <xdr:cxnSp macro="">
      <xdr:nvCxnSpPr>
        <xdr:cNvPr id="740" name="直線コネクタ 739"/>
        <xdr:cNvCxnSpPr/>
      </xdr:nvCxnSpPr>
      <xdr:spPr>
        <a:xfrm>
          <a:off x="22072600" y="514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2"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3" name="フローチャート: 判断 742"/>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37236</xdr:rowOff>
    </xdr:from>
    <xdr:to>
      <xdr:col>112</xdr:col>
      <xdr:colOff>38100</xdr:colOff>
      <xdr:row>38</xdr:row>
      <xdr:rowOff>138836</xdr:rowOff>
    </xdr:to>
    <xdr:sp macro="" textlink="">
      <xdr:nvSpPr>
        <xdr:cNvPr id="745" name="フローチャート: 判断 744"/>
        <xdr:cNvSpPr/>
      </xdr:nvSpPr>
      <xdr:spPr>
        <a:xfrm>
          <a:off x="21272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155363</xdr:rowOff>
    </xdr:from>
    <xdr:ext cx="378565" cy="259045"/>
    <xdr:sp macro="" textlink="">
      <xdr:nvSpPr>
        <xdr:cNvPr id="746" name="テキスト ボックス 745"/>
        <xdr:cNvSpPr txBox="1"/>
      </xdr:nvSpPr>
      <xdr:spPr>
        <a:xfrm>
          <a:off x="21134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27178</xdr:rowOff>
    </xdr:from>
    <xdr:to>
      <xdr:col>107</xdr:col>
      <xdr:colOff>101600</xdr:colOff>
      <xdr:row>38</xdr:row>
      <xdr:rowOff>128778</xdr:rowOff>
    </xdr:to>
    <xdr:sp macro="" textlink="">
      <xdr:nvSpPr>
        <xdr:cNvPr id="748" name="フローチャート: 判断 747"/>
        <xdr:cNvSpPr/>
      </xdr:nvSpPr>
      <xdr:spPr>
        <a:xfrm>
          <a:off x="20383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145305</xdr:rowOff>
    </xdr:from>
    <xdr:ext cx="378565" cy="259045"/>
    <xdr:sp macro="" textlink="">
      <xdr:nvSpPr>
        <xdr:cNvPr id="749" name="テキスト ボックス 748"/>
        <xdr:cNvSpPr txBox="1"/>
      </xdr:nvSpPr>
      <xdr:spPr>
        <a:xfrm>
          <a:off x="20245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37008</xdr:rowOff>
    </xdr:from>
    <xdr:to>
      <xdr:col>102</xdr:col>
      <xdr:colOff>165100</xdr:colOff>
      <xdr:row>38</xdr:row>
      <xdr:rowOff>138608</xdr:rowOff>
    </xdr:to>
    <xdr:sp macro="" textlink="">
      <xdr:nvSpPr>
        <xdr:cNvPr id="751" name="フローチャート: 判断 750"/>
        <xdr:cNvSpPr/>
      </xdr:nvSpPr>
      <xdr:spPr>
        <a:xfrm>
          <a:off x="19494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155135</xdr:rowOff>
    </xdr:from>
    <xdr:ext cx="378565" cy="259045"/>
    <xdr:sp macro="" textlink="">
      <xdr:nvSpPr>
        <xdr:cNvPr id="752" name="テキスト ボックス 751"/>
        <xdr:cNvSpPr txBox="1"/>
      </xdr:nvSpPr>
      <xdr:spPr>
        <a:xfrm>
          <a:off x="19356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82042</xdr:rowOff>
    </xdr:from>
    <xdr:to>
      <xdr:col>98</xdr:col>
      <xdr:colOff>38100</xdr:colOff>
      <xdr:row>39</xdr:row>
      <xdr:rowOff>12192</xdr:rowOff>
    </xdr:to>
    <xdr:sp macro="" textlink="">
      <xdr:nvSpPr>
        <xdr:cNvPr id="753" name="フローチャート: 判断 752"/>
        <xdr:cNvSpPr/>
      </xdr:nvSpPr>
      <xdr:spPr>
        <a:xfrm>
          <a:off x="18605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28719</xdr:rowOff>
    </xdr:from>
    <xdr:ext cx="313932" cy="259045"/>
    <xdr:sp macro="" textlink="">
      <xdr:nvSpPr>
        <xdr:cNvPr id="754" name="テキスト ボックス 753"/>
        <xdr:cNvSpPr txBox="1"/>
      </xdr:nvSpPr>
      <xdr:spPr>
        <a:xfrm>
          <a:off x="18499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1"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総務費が住民一人あたり</a:t>
          </a:r>
          <a:r>
            <a:rPr kumimoji="1" lang="en-US" altLang="ja-JP" sz="1300">
              <a:latin typeface="ＭＳ Ｐゴシック" panose="020B0600070205080204" pitchFamily="50" charset="-128"/>
              <a:ea typeface="ＭＳ Ｐゴシック" panose="020B0600070205080204" pitchFamily="50" charset="-128"/>
            </a:rPr>
            <a:t>79,401</a:t>
          </a:r>
          <a:r>
            <a:rPr kumimoji="1" lang="ja-JP" altLang="en-US" sz="1300">
              <a:latin typeface="ＭＳ Ｐゴシック" panose="020B0600070205080204" pitchFamily="50" charset="-128"/>
              <a:ea typeface="ＭＳ Ｐゴシック" panose="020B0600070205080204" pitchFamily="50" charset="-128"/>
            </a:rPr>
            <a:t>円となっている。昨年度から引き続いて類似団体と比較しても高い状況となっており、主な要因は合併特例事業債を活用した市民活動拠点施設の整備や公立甲賀病院移転新築整備事業精算金などによる基金の積立によるものである。</a:t>
          </a:r>
        </a:p>
        <a:p>
          <a:r>
            <a:rPr kumimoji="1" lang="ja-JP" altLang="en-US" sz="1300">
              <a:latin typeface="ＭＳ Ｐゴシック" panose="020B0600070205080204" pitchFamily="50" charset="-128"/>
              <a:ea typeface="ＭＳ Ｐゴシック" panose="020B0600070205080204" pitchFamily="50" charset="-128"/>
            </a:rPr>
            <a:t>また、教育費は住民一人あたり</a:t>
          </a:r>
          <a:r>
            <a:rPr kumimoji="1" lang="en-US" altLang="ja-JP" sz="1300">
              <a:latin typeface="ＭＳ Ｐゴシック" panose="020B0600070205080204" pitchFamily="50" charset="-128"/>
              <a:ea typeface="ＭＳ Ｐゴシック" panose="020B0600070205080204" pitchFamily="50" charset="-128"/>
            </a:rPr>
            <a:t>67,028</a:t>
          </a:r>
          <a:r>
            <a:rPr kumimoji="1" lang="ja-JP" altLang="en-US" sz="1300">
              <a:latin typeface="ＭＳ Ｐゴシック" panose="020B0600070205080204" pitchFamily="50" charset="-128"/>
              <a:ea typeface="ＭＳ Ｐゴシック" panose="020B0600070205080204" pitchFamily="50" charset="-128"/>
            </a:rPr>
            <a:t>円となっており、増加傾向である。小中学校の大規模改造事業などの教育環境整備や学校給食センターなどの普通建設事業の増加等によるものであり、今後も高い水準に推移する見込みである。</a:t>
          </a:r>
        </a:p>
        <a:p>
          <a:r>
            <a:rPr kumimoji="1" lang="ja-JP" altLang="en-US" sz="1300">
              <a:latin typeface="ＭＳ Ｐゴシック" panose="020B0600070205080204" pitchFamily="50" charset="-128"/>
              <a:ea typeface="ＭＳ Ｐゴシック" panose="020B0600070205080204" pitchFamily="50" charset="-128"/>
            </a:rPr>
            <a:t>　歳出全体の構成比が最も高い民生費は、臨時福祉給付金事業と重症心身障害者通所施設整備事業が前年度に終了したことに伴い減少した。また、公債費は約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億円の繰上償還の実施により前年度より増加している。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年度は、実質収支額・実質単年度収支ともに黒字となっている。実質単年度収支においては、公立甲賀病院建設積立金精算や土地開発基金繰入金などの臨時的な収入増により、黒字に転じた。</a:t>
          </a:r>
        </a:p>
        <a:p>
          <a:r>
            <a:rPr kumimoji="1" lang="ja-JP" altLang="en-US" sz="1400">
              <a:latin typeface="ＭＳ ゴシック" pitchFamily="49" charset="-128"/>
              <a:ea typeface="ＭＳ ゴシック" pitchFamily="49" charset="-128"/>
            </a:rPr>
            <a:t>　財政調整基金残高については、</a:t>
          </a:r>
          <a:r>
            <a:rPr kumimoji="1" lang="en-US" altLang="ja-JP" sz="1400">
              <a:latin typeface="ＭＳ ゴシック" pitchFamily="49" charset="-128"/>
              <a:ea typeface="ＭＳ ゴシック" pitchFamily="49" charset="-128"/>
            </a:rPr>
            <a:t>433</a:t>
          </a:r>
          <a:r>
            <a:rPr kumimoji="1" lang="ja-JP" altLang="en-US" sz="1400">
              <a:latin typeface="ＭＳ ゴシック" pitchFamily="49" charset="-128"/>
              <a:ea typeface="ＭＳ ゴシック" pitchFamily="49" charset="-128"/>
            </a:rPr>
            <a:t>百万円の積立を行ったが、依然として目安としている標準財政規模の１割程度を下回っている。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については、安定した経営がなされ、実質収支が高い水準を維持している。今後は施設の更新投資の増大や人口減少に伴う料金収入の減少等も視野に入れ、徹底したコスト管理を行い一層の収支改善に努める。</a:t>
          </a:r>
        </a:p>
        <a:p>
          <a:r>
            <a:rPr kumimoji="1" lang="ja-JP" altLang="en-US" sz="1400">
              <a:latin typeface="ＭＳ ゴシック" pitchFamily="49" charset="-128"/>
              <a:ea typeface="ＭＳ ゴシック" pitchFamily="49" charset="-128"/>
            </a:rPr>
            <a:t>　下水道事業会計については、平成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年度より公営企業会計へ移行したことに伴いより効率的な事業運営が可能になった。実質黒字額も増加しており、今後もさらなる経営の安定化や維持管理の効率化、水洗化率の向上の確保が求められる。</a:t>
          </a:r>
        </a:p>
        <a:p>
          <a:r>
            <a:rPr kumimoji="1" lang="ja-JP" altLang="en-US" sz="1400">
              <a:latin typeface="ＭＳ ゴシック" pitchFamily="49" charset="-128"/>
              <a:ea typeface="ＭＳ ゴシック" pitchFamily="49" charset="-128"/>
            </a:rPr>
            <a:t>　病院事業会計については、赤字額は生じていないが、構造的に一般会計繰出金に依存している。歳入の確保、経費の削減などの経営改善が求められる。</a:t>
          </a:r>
        </a:p>
        <a:p>
          <a:r>
            <a:rPr kumimoji="1" lang="ja-JP" altLang="en-US" sz="1400">
              <a:latin typeface="ＭＳ ゴシック" pitchFamily="49" charset="-128"/>
              <a:ea typeface="ＭＳ ゴシック" pitchFamily="49" charset="-128"/>
            </a:rPr>
            <a:t>　国民健康保険特別会計については、赤字額は生じていないが、加入者の個人所得の伸び悩みと高齢化に伴う国民健康保険税の減収や医療費の上昇が今後もさらに進展することが見込まれるため、健全化に向けた取り組みが求められる。</a:t>
          </a:r>
        </a:p>
        <a:p>
          <a:r>
            <a:rPr kumimoji="1" lang="ja-JP" altLang="en-US" sz="1400">
              <a:latin typeface="ＭＳ ゴシック" pitchFamily="49" charset="-128"/>
              <a:ea typeface="ＭＳ ゴシック" pitchFamily="49" charset="-128"/>
            </a:rPr>
            <a:t>　その他の公営事業会計については、平均的な実質収支となっており、安定した経営がなされていると分析できる。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42935770</v>
      </c>
      <c r="BO4" s="461"/>
      <c r="BP4" s="461"/>
      <c r="BQ4" s="461"/>
      <c r="BR4" s="461"/>
      <c r="BS4" s="461"/>
      <c r="BT4" s="461"/>
      <c r="BU4" s="462"/>
      <c r="BV4" s="460">
        <v>42865094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4.8</v>
      </c>
      <c r="CU4" s="642"/>
      <c r="CV4" s="642"/>
      <c r="CW4" s="642"/>
      <c r="CX4" s="642"/>
      <c r="CY4" s="642"/>
      <c r="CZ4" s="642"/>
      <c r="DA4" s="643"/>
      <c r="DB4" s="641">
        <v>4.2</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41409766</v>
      </c>
      <c r="BO5" s="466"/>
      <c r="BP5" s="466"/>
      <c r="BQ5" s="466"/>
      <c r="BR5" s="466"/>
      <c r="BS5" s="466"/>
      <c r="BT5" s="466"/>
      <c r="BU5" s="467"/>
      <c r="BV5" s="465">
        <v>41271241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89.2</v>
      </c>
      <c r="CU5" s="436"/>
      <c r="CV5" s="436"/>
      <c r="CW5" s="436"/>
      <c r="CX5" s="436"/>
      <c r="CY5" s="436"/>
      <c r="CZ5" s="436"/>
      <c r="DA5" s="437"/>
      <c r="DB5" s="435">
        <v>90.9</v>
      </c>
      <c r="DC5" s="436"/>
      <c r="DD5" s="436"/>
      <c r="DE5" s="436"/>
      <c r="DF5" s="436"/>
      <c r="DG5" s="436"/>
      <c r="DH5" s="436"/>
      <c r="DI5" s="437"/>
      <c r="DJ5" s="185"/>
      <c r="DK5" s="185"/>
      <c r="DL5" s="185"/>
      <c r="DM5" s="185"/>
      <c r="DN5" s="185"/>
      <c r="DO5" s="185"/>
    </row>
    <row r="6" spans="1:119" ht="18.75" customHeight="1" x14ac:dyDescent="0.2">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1526004</v>
      </c>
      <c r="BO6" s="466"/>
      <c r="BP6" s="466"/>
      <c r="BQ6" s="466"/>
      <c r="BR6" s="466"/>
      <c r="BS6" s="466"/>
      <c r="BT6" s="466"/>
      <c r="BU6" s="467"/>
      <c r="BV6" s="465">
        <v>1593853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94.4</v>
      </c>
      <c r="CU6" s="616"/>
      <c r="CV6" s="616"/>
      <c r="CW6" s="616"/>
      <c r="CX6" s="616"/>
      <c r="CY6" s="616"/>
      <c r="CZ6" s="616"/>
      <c r="DA6" s="617"/>
      <c r="DB6" s="615">
        <v>96.1</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331825</v>
      </c>
      <c r="BO7" s="466"/>
      <c r="BP7" s="466"/>
      <c r="BQ7" s="466"/>
      <c r="BR7" s="466"/>
      <c r="BS7" s="466"/>
      <c r="BT7" s="466"/>
      <c r="BU7" s="467"/>
      <c r="BV7" s="465">
        <v>574178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24807309</v>
      </c>
      <c r="CU7" s="466"/>
      <c r="CV7" s="466"/>
      <c r="CW7" s="466"/>
      <c r="CX7" s="466"/>
      <c r="CY7" s="466"/>
      <c r="CZ7" s="466"/>
      <c r="DA7" s="467"/>
      <c r="DB7" s="465">
        <v>24413716</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1194179</v>
      </c>
      <c r="BO8" s="466"/>
      <c r="BP8" s="466"/>
      <c r="BQ8" s="466"/>
      <c r="BR8" s="466"/>
      <c r="BS8" s="466"/>
      <c r="BT8" s="466"/>
      <c r="BU8" s="467"/>
      <c r="BV8" s="465">
        <v>1019675</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0.7</v>
      </c>
      <c r="CU8" s="579"/>
      <c r="CV8" s="579"/>
      <c r="CW8" s="579"/>
      <c r="CX8" s="579"/>
      <c r="CY8" s="579"/>
      <c r="CZ8" s="579"/>
      <c r="DA8" s="580"/>
      <c r="DB8" s="578">
        <v>0.7</v>
      </c>
      <c r="DC8" s="579"/>
      <c r="DD8" s="579"/>
      <c r="DE8" s="579"/>
      <c r="DF8" s="579"/>
      <c r="DG8" s="579"/>
      <c r="DH8" s="579"/>
      <c r="DI8" s="580"/>
      <c r="DJ8" s="185"/>
      <c r="DK8" s="185"/>
      <c r="DL8" s="185"/>
      <c r="DM8" s="185"/>
      <c r="DN8" s="185"/>
      <c r="DO8" s="185"/>
    </row>
    <row r="9" spans="1:119" ht="18.75" customHeight="1" thickBot="1" x14ac:dyDescent="0.25">
      <c r="A9" s="186"/>
      <c r="B9" s="604" t="s">
        <v>112</v>
      </c>
      <c r="C9" s="605"/>
      <c r="D9" s="605"/>
      <c r="E9" s="605"/>
      <c r="F9" s="605"/>
      <c r="G9" s="605"/>
      <c r="H9" s="605"/>
      <c r="I9" s="605"/>
      <c r="J9" s="605"/>
      <c r="K9" s="528"/>
      <c r="L9" s="606" t="s">
        <v>113</v>
      </c>
      <c r="M9" s="607"/>
      <c r="N9" s="607"/>
      <c r="O9" s="607"/>
      <c r="P9" s="607"/>
      <c r="Q9" s="608"/>
      <c r="R9" s="609">
        <v>90901</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174504</v>
      </c>
      <c r="BO9" s="466"/>
      <c r="BP9" s="466"/>
      <c r="BQ9" s="466"/>
      <c r="BR9" s="466"/>
      <c r="BS9" s="466"/>
      <c r="BT9" s="466"/>
      <c r="BU9" s="467"/>
      <c r="BV9" s="465">
        <v>90935</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14.2</v>
      </c>
      <c r="CU9" s="436"/>
      <c r="CV9" s="436"/>
      <c r="CW9" s="436"/>
      <c r="CX9" s="436"/>
      <c r="CY9" s="436"/>
      <c r="CZ9" s="436"/>
      <c r="DA9" s="437"/>
      <c r="DB9" s="435">
        <v>13.4</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119</v>
      </c>
      <c r="M10" s="439"/>
      <c r="N10" s="439"/>
      <c r="O10" s="439"/>
      <c r="P10" s="439"/>
      <c r="Q10" s="440"/>
      <c r="R10" s="441">
        <v>92704</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94</v>
      </c>
      <c r="AV10" s="523"/>
      <c r="AW10" s="523"/>
      <c r="AX10" s="523"/>
      <c r="AY10" s="445" t="s">
        <v>121</v>
      </c>
      <c r="AZ10" s="446"/>
      <c r="BA10" s="446"/>
      <c r="BB10" s="446"/>
      <c r="BC10" s="446"/>
      <c r="BD10" s="446"/>
      <c r="BE10" s="446"/>
      <c r="BF10" s="446"/>
      <c r="BG10" s="446"/>
      <c r="BH10" s="446"/>
      <c r="BI10" s="446"/>
      <c r="BJ10" s="446"/>
      <c r="BK10" s="446"/>
      <c r="BL10" s="446"/>
      <c r="BM10" s="447"/>
      <c r="BN10" s="465">
        <v>513069</v>
      </c>
      <c r="BO10" s="466"/>
      <c r="BP10" s="466"/>
      <c r="BQ10" s="466"/>
      <c r="BR10" s="466"/>
      <c r="BS10" s="466"/>
      <c r="BT10" s="466"/>
      <c r="BU10" s="467"/>
      <c r="BV10" s="465">
        <v>464858</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409120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2">
      <c r="A12" s="186"/>
      <c r="B12" s="581" t="s">
        <v>130</v>
      </c>
      <c r="C12" s="582"/>
      <c r="D12" s="582"/>
      <c r="E12" s="582"/>
      <c r="F12" s="582"/>
      <c r="G12" s="582"/>
      <c r="H12" s="582"/>
      <c r="I12" s="582"/>
      <c r="J12" s="582"/>
      <c r="K12" s="583"/>
      <c r="L12" s="590" t="s">
        <v>131</v>
      </c>
      <c r="M12" s="591"/>
      <c r="N12" s="591"/>
      <c r="O12" s="591"/>
      <c r="P12" s="591"/>
      <c r="Q12" s="592"/>
      <c r="R12" s="593">
        <v>90974</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126</v>
      </c>
      <c r="AV12" s="523"/>
      <c r="AW12" s="523"/>
      <c r="AX12" s="523"/>
      <c r="AY12" s="445" t="s">
        <v>135</v>
      </c>
      <c r="AZ12" s="446"/>
      <c r="BA12" s="446"/>
      <c r="BB12" s="446"/>
      <c r="BC12" s="446"/>
      <c r="BD12" s="446"/>
      <c r="BE12" s="446"/>
      <c r="BF12" s="446"/>
      <c r="BG12" s="446"/>
      <c r="BH12" s="446"/>
      <c r="BI12" s="446"/>
      <c r="BJ12" s="446"/>
      <c r="BK12" s="446"/>
      <c r="BL12" s="446"/>
      <c r="BM12" s="447"/>
      <c r="BN12" s="465">
        <v>82697</v>
      </c>
      <c r="BO12" s="466"/>
      <c r="BP12" s="466"/>
      <c r="BQ12" s="466"/>
      <c r="BR12" s="466"/>
      <c r="BS12" s="466"/>
      <c r="BT12" s="466"/>
      <c r="BU12" s="467"/>
      <c r="BV12" s="465">
        <v>708535</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129</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87758</v>
      </c>
      <c r="S13" s="569"/>
      <c r="T13" s="569"/>
      <c r="U13" s="569"/>
      <c r="V13" s="570"/>
      <c r="W13" s="556" t="s">
        <v>138</v>
      </c>
      <c r="X13" s="478"/>
      <c r="Y13" s="478"/>
      <c r="Z13" s="478"/>
      <c r="AA13" s="478"/>
      <c r="AB13" s="479"/>
      <c r="AC13" s="441">
        <v>1782</v>
      </c>
      <c r="AD13" s="442"/>
      <c r="AE13" s="442"/>
      <c r="AF13" s="442"/>
      <c r="AG13" s="443"/>
      <c r="AH13" s="441">
        <v>1753</v>
      </c>
      <c r="AI13" s="442"/>
      <c r="AJ13" s="442"/>
      <c r="AK13" s="442"/>
      <c r="AL13" s="444"/>
      <c r="AM13" s="534" t="s">
        <v>139</v>
      </c>
      <c r="AN13" s="439"/>
      <c r="AO13" s="439"/>
      <c r="AP13" s="439"/>
      <c r="AQ13" s="439"/>
      <c r="AR13" s="439"/>
      <c r="AS13" s="439"/>
      <c r="AT13" s="440"/>
      <c r="AU13" s="522" t="s">
        <v>109</v>
      </c>
      <c r="AV13" s="523"/>
      <c r="AW13" s="523"/>
      <c r="AX13" s="523"/>
      <c r="AY13" s="445" t="s">
        <v>140</v>
      </c>
      <c r="AZ13" s="446"/>
      <c r="BA13" s="446"/>
      <c r="BB13" s="446"/>
      <c r="BC13" s="446"/>
      <c r="BD13" s="446"/>
      <c r="BE13" s="446"/>
      <c r="BF13" s="446"/>
      <c r="BG13" s="446"/>
      <c r="BH13" s="446"/>
      <c r="BI13" s="446"/>
      <c r="BJ13" s="446"/>
      <c r="BK13" s="446"/>
      <c r="BL13" s="446"/>
      <c r="BM13" s="447"/>
      <c r="BN13" s="465">
        <v>1013996</v>
      </c>
      <c r="BO13" s="466"/>
      <c r="BP13" s="466"/>
      <c r="BQ13" s="466"/>
      <c r="BR13" s="466"/>
      <c r="BS13" s="466"/>
      <c r="BT13" s="466"/>
      <c r="BU13" s="467"/>
      <c r="BV13" s="465">
        <v>-152742</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9.1</v>
      </c>
      <c r="CU13" s="436"/>
      <c r="CV13" s="436"/>
      <c r="CW13" s="436"/>
      <c r="CX13" s="436"/>
      <c r="CY13" s="436"/>
      <c r="CZ13" s="436"/>
      <c r="DA13" s="437"/>
      <c r="DB13" s="435">
        <v>10</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142</v>
      </c>
      <c r="M14" s="599"/>
      <c r="N14" s="599"/>
      <c r="O14" s="599"/>
      <c r="P14" s="599"/>
      <c r="Q14" s="600"/>
      <c r="R14" s="568">
        <v>91410</v>
      </c>
      <c r="S14" s="569"/>
      <c r="T14" s="569"/>
      <c r="U14" s="569"/>
      <c r="V14" s="570"/>
      <c r="W14" s="571"/>
      <c r="X14" s="481"/>
      <c r="Y14" s="481"/>
      <c r="Z14" s="481"/>
      <c r="AA14" s="481"/>
      <c r="AB14" s="482"/>
      <c r="AC14" s="561">
        <v>4</v>
      </c>
      <c r="AD14" s="562"/>
      <c r="AE14" s="562"/>
      <c r="AF14" s="562"/>
      <c r="AG14" s="563"/>
      <c r="AH14" s="561">
        <v>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59.6</v>
      </c>
      <c r="CU14" s="573"/>
      <c r="CV14" s="573"/>
      <c r="CW14" s="573"/>
      <c r="CX14" s="573"/>
      <c r="CY14" s="573"/>
      <c r="CZ14" s="573"/>
      <c r="DA14" s="574"/>
      <c r="DB14" s="572">
        <v>74</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144</v>
      </c>
      <c r="N15" s="566"/>
      <c r="O15" s="566"/>
      <c r="P15" s="566"/>
      <c r="Q15" s="567"/>
      <c r="R15" s="568">
        <v>88469</v>
      </c>
      <c r="S15" s="569"/>
      <c r="T15" s="569"/>
      <c r="U15" s="569"/>
      <c r="V15" s="570"/>
      <c r="W15" s="556" t="s">
        <v>145</v>
      </c>
      <c r="X15" s="478"/>
      <c r="Y15" s="478"/>
      <c r="Z15" s="478"/>
      <c r="AA15" s="478"/>
      <c r="AB15" s="479"/>
      <c r="AC15" s="441">
        <v>18074</v>
      </c>
      <c r="AD15" s="442"/>
      <c r="AE15" s="442"/>
      <c r="AF15" s="442"/>
      <c r="AG15" s="443"/>
      <c r="AH15" s="441">
        <v>18063</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13274546</v>
      </c>
      <c r="BO15" s="461"/>
      <c r="BP15" s="461"/>
      <c r="BQ15" s="461"/>
      <c r="BR15" s="461"/>
      <c r="BS15" s="461"/>
      <c r="BT15" s="461"/>
      <c r="BU15" s="462"/>
      <c r="BV15" s="460">
        <v>13005881</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40.4</v>
      </c>
      <c r="AD16" s="562"/>
      <c r="AE16" s="562"/>
      <c r="AF16" s="562"/>
      <c r="AG16" s="563"/>
      <c r="AH16" s="561">
        <v>41.1</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18945407</v>
      </c>
      <c r="BO16" s="466"/>
      <c r="BP16" s="466"/>
      <c r="BQ16" s="466"/>
      <c r="BR16" s="466"/>
      <c r="BS16" s="466"/>
      <c r="BT16" s="466"/>
      <c r="BU16" s="467"/>
      <c r="BV16" s="465">
        <v>18357831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24900</v>
      </c>
      <c r="AD17" s="442"/>
      <c r="AE17" s="442"/>
      <c r="AF17" s="442"/>
      <c r="AG17" s="443"/>
      <c r="AH17" s="441">
        <v>24108</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17016310</v>
      </c>
      <c r="BO17" s="466"/>
      <c r="BP17" s="466"/>
      <c r="BQ17" s="466"/>
      <c r="BR17" s="466"/>
      <c r="BS17" s="466"/>
      <c r="BT17" s="466"/>
      <c r="BU17" s="467"/>
      <c r="BV17" s="465">
        <v>16672160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155</v>
      </c>
      <c r="C18" s="528"/>
      <c r="D18" s="528"/>
      <c r="E18" s="529"/>
      <c r="F18" s="529"/>
      <c r="G18" s="529"/>
      <c r="H18" s="529"/>
      <c r="I18" s="529"/>
      <c r="J18" s="529"/>
      <c r="K18" s="529"/>
      <c r="L18" s="530">
        <v>481.62</v>
      </c>
      <c r="M18" s="530"/>
      <c r="N18" s="530"/>
      <c r="O18" s="530"/>
      <c r="P18" s="530"/>
      <c r="Q18" s="530"/>
      <c r="R18" s="531"/>
      <c r="S18" s="531"/>
      <c r="T18" s="531"/>
      <c r="U18" s="531"/>
      <c r="V18" s="532"/>
      <c r="W18" s="546"/>
      <c r="X18" s="547"/>
      <c r="Y18" s="547"/>
      <c r="Z18" s="547"/>
      <c r="AA18" s="547"/>
      <c r="AB18" s="557"/>
      <c r="AC18" s="429">
        <v>55.6</v>
      </c>
      <c r="AD18" s="430"/>
      <c r="AE18" s="430"/>
      <c r="AF18" s="430"/>
      <c r="AG18" s="533"/>
      <c r="AH18" s="429">
        <v>54.9</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22161183</v>
      </c>
      <c r="BO18" s="466"/>
      <c r="BP18" s="466"/>
      <c r="BQ18" s="466"/>
      <c r="BR18" s="466"/>
      <c r="BS18" s="466"/>
      <c r="BT18" s="466"/>
      <c r="BU18" s="467"/>
      <c r="BV18" s="465">
        <v>22564141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157</v>
      </c>
      <c r="C19" s="528"/>
      <c r="D19" s="528"/>
      <c r="E19" s="529"/>
      <c r="F19" s="529"/>
      <c r="G19" s="529"/>
      <c r="H19" s="529"/>
      <c r="I19" s="529"/>
      <c r="J19" s="529"/>
      <c r="K19" s="529"/>
      <c r="L19" s="535">
        <v>189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29608432</v>
      </c>
      <c r="BO19" s="466"/>
      <c r="BP19" s="466"/>
      <c r="BQ19" s="466"/>
      <c r="BR19" s="466"/>
      <c r="BS19" s="466"/>
      <c r="BT19" s="466"/>
      <c r="BU19" s="467"/>
      <c r="BV19" s="465">
        <v>28006980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159</v>
      </c>
      <c r="C20" s="528"/>
      <c r="D20" s="528"/>
      <c r="E20" s="529"/>
      <c r="F20" s="529"/>
      <c r="G20" s="529"/>
      <c r="H20" s="529"/>
      <c r="I20" s="529"/>
      <c r="J20" s="529"/>
      <c r="K20" s="529"/>
      <c r="L20" s="535">
        <v>32366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42893257</v>
      </c>
      <c r="BO23" s="466"/>
      <c r="BP23" s="466"/>
      <c r="BQ23" s="466"/>
      <c r="BR23" s="466"/>
      <c r="BS23" s="466"/>
      <c r="BT23" s="466"/>
      <c r="BU23" s="467"/>
      <c r="BV23" s="465">
        <v>41679342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168</v>
      </c>
      <c r="F24" s="439"/>
      <c r="G24" s="439"/>
      <c r="H24" s="439"/>
      <c r="I24" s="439"/>
      <c r="J24" s="439"/>
      <c r="K24" s="440"/>
      <c r="L24" s="441">
        <v>1</v>
      </c>
      <c r="M24" s="442"/>
      <c r="N24" s="442"/>
      <c r="O24" s="442"/>
      <c r="P24" s="443"/>
      <c r="Q24" s="441">
        <v>8100</v>
      </c>
      <c r="R24" s="442"/>
      <c r="S24" s="442"/>
      <c r="T24" s="442"/>
      <c r="U24" s="442"/>
      <c r="V24" s="443"/>
      <c r="W24" s="507"/>
      <c r="X24" s="498"/>
      <c r="Y24" s="499"/>
      <c r="Z24" s="438" t="s">
        <v>169</v>
      </c>
      <c r="AA24" s="439"/>
      <c r="AB24" s="439"/>
      <c r="AC24" s="439"/>
      <c r="AD24" s="439"/>
      <c r="AE24" s="439"/>
      <c r="AF24" s="439"/>
      <c r="AG24" s="440"/>
      <c r="AH24" s="441">
        <v>645</v>
      </c>
      <c r="AI24" s="442"/>
      <c r="AJ24" s="442"/>
      <c r="AK24" s="442"/>
      <c r="AL24" s="443"/>
      <c r="AM24" s="441">
        <v>2031750</v>
      </c>
      <c r="AN24" s="442"/>
      <c r="AO24" s="442"/>
      <c r="AP24" s="442"/>
      <c r="AQ24" s="442"/>
      <c r="AR24" s="443"/>
      <c r="AS24" s="441">
        <v>3150</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17706820</v>
      </c>
      <c r="BO24" s="466"/>
      <c r="BP24" s="466"/>
      <c r="BQ24" s="466"/>
      <c r="BR24" s="466"/>
      <c r="BS24" s="466"/>
      <c r="BT24" s="466"/>
      <c r="BU24" s="467"/>
      <c r="BV24" s="465">
        <v>17149761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171</v>
      </c>
      <c r="F25" s="439"/>
      <c r="G25" s="439"/>
      <c r="H25" s="439"/>
      <c r="I25" s="439"/>
      <c r="J25" s="439"/>
      <c r="K25" s="440"/>
      <c r="L25" s="441">
        <v>1</v>
      </c>
      <c r="M25" s="442"/>
      <c r="N25" s="442"/>
      <c r="O25" s="442"/>
      <c r="P25" s="443"/>
      <c r="Q25" s="441">
        <v>7220</v>
      </c>
      <c r="R25" s="442"/>
      <c r="S25" s="442"/>
      <c r="T25" s="442"/>
      <c r="U25" s="442"/>
      <c r="V25" s="443"/>
      <c r="W25" s="507"/>
      <c r="X25" s="498"/>
      <c r="Y25" s="499"/>
      <c r="Z25" s="438" t="s">
        <v>172</v>
      </c>
      <c r="AA25" s="439"/>
      <c r="AB25" s="439"/>
      <c r="AC25" s="439"/>
      <c r="AD25" s="439"/>
      <c r="AE25" s="439"/>
      <c r="AF25" s="439"/>
      <c r="AG25" s="440"/>
      <c r="AH25" s="441" t="s">
        <v>129</v>
      </c>
      <c r="AI25" s="442"/>
      <c r="AJ25" s="442"/>
      <c r="AK25" s="442"/>
      <c r="AL25" s="443"/>
      <c r="AM25" s="441" t="s">
        <v>173</v>
      </c>
      <c r="AN25" s="442"/>
      <c r="AO25" s="442"/>
      <c r="AP25" s="442"/>
      <c r="AQ25" s="442"/>
      <c r="AR25" s="443"/>
      <c r="AS25" s="441" t="s">
        <v>129</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11094504</v>
      </c>
      <c r="BO25" s="461"/>
      <c r="BP25" s="461"/>
      <c r="BQ25" s="461"/>
      <c r="BR25" s="461"/>
      <c r="BS25" s="461"/>
      <c r="BT25" s="461"/>
      <c r="BU25" s="462"/>
      <c r="BV25" s="460">
        <v>3844188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6740</v>
      </c>
      <c r="R26" s="442"/>
      <c r="S26" s="442"/>
      <c r="T26" s="442"/>
      <c r="U26" s="442"/>
      <c r="V26" s="443"/>
      <c r="W26" s="507"/>
      <c r="X26" s="498"/>
      <c r="Y26" s="499"/>
      <c r="Z26" s="438" t="s">
        <v>176</v>
      </c>
      <c r="AA26" s="520"/>
      <c r="AB26" s="520"/>
      <c r="AC26" s="520"/>
      <c r="AD26" s="520"/>
      <c r="AE26" s="520"/>
      <c r="AF26" s="520"/>
      <c r="AG26" s="521"/>
      <c r="AH26" s="441">
        <v>17</v>
      </c>
      <c r="AI26" s="442"/>
      <c r="AJ26" s="442"/>
      <c r="AK26" s="442"/>
      <c r="AL26" s="443"/>
      <c r="AM26" s="441">
        <v>50184</v>
      </c>
      <c r="AN26" s="442"/>
      <c r="AO26" s="442"/>
      <c r="AP26" s="442"/>
      <c r="AQ26" s="442"/>
      <c r="AR26" s="443"/>
      <c r="AS26" s="441">
        <v>2952</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129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4500</v>
      </c>
      <c r="R27" s="442"/>
      <c r="S27" s="442"/>
      <c r="T27" s="442"/>
      <c r="U27" s="442"/>
      <c r="V27" s="443"/>
      <c r="W27" s="507"/>
      <c r="X27" s="498"/>
      <c r="Y27" s="499"/>
      <c r="Z27" s="438" t="s">
        <v>179</v>
      </c>
      <c r="AA27" s="439"/>
      <c r="AB27" s="439"/>
      <c r="AC27" s="439"/>
      <c r="AD27" s="439"/>
      <c r="AE27" s="439"/>
      <c r="AF27" s="439"/>
      <c r="AG27" s="440"/>
      <c r="AH27" s="441">
        <v>31</v>
      </c>
      <c r="AI27" s="442"/>
      <c r="AJ27" s="442"/>
      <c r="AK27" s="442"/>
      <c r="AL27" s="443"/>
      <c r="AM27" s="441">
        <v>100685</v>
      </c>
      <c r="AN27" s="442"/>
      <c r="AO27" s="442"/>
      <c r="AP27" s="442"/>
      <c r="AQ27" s="442"/>
      <c r="AR27" s="443"/>
      <c r="AS27" s="441">
        <v>3248</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300000</v>
      </c>
      <c r="BO27" s="469"/>
      <c r="BP27" s="469"/>
      <c r="BQ27" s="469"/>
      <c r="BR27" s="469"/>
      <c r="BS27" s="469"/>
      <c r="BT27" s="469"/>
      <c r="BU27" s="470"/>
      <c r="BV27" s="468">
        <v>1617102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181</v>
      </c>
      <c r="F28" s="439"/>
      <c r="G28" s="439"/>
      <c r="H28" s="439"/>
      <c r="I28" s="439"/>
      <c r="J28" s="439"/>
      <c r="K28" s="440"/>
      <c r="L28" s="441">
        <v>1</v>
      </c>
      <c r="M28" s="442"/>
      <c r="N28" s="442"/>
      <c r="O28" s="442"/>
      <c r="P28" s="443"/>
      <c r="Q28" s="441">
        <v>3900</v>
      </c>
      <c r="R28" s="442"/>
      <c r="S28" s="442"/>
      <c r="T28" s="442"/>
      <c r="U28" s="442"/>
      <c r="V28" s="443"/>
      <c r="W28" s="507"/>
      <c r="X28" s="498"/>
      <c r="Y28" s="499"/>
      <c r="Z28" s="438" t="s">
        <v>182</v>
      </c>
      <c r="AA28" s="439"/>
      <c r="AB28" s="439"/>
      <c r="AC28" s="439"/>
      <c r="AD28" s="439"/>
      <c r="AE28" s="439"/>
      <c r="AF28" s="439"/>
      <c r="AG28" s="440"/>
      <c r="AH28" s="441" t="s">
        <v>129</v>
      </c>
      <c r="AI28" s="442"/>
      <c r="AJ28" s="442"/>
      <c r="AK28" s="442"/>
      <c r="AL28" s="443"/>
      <c r="AM28" s="441" t="s">
        <v>183</v>
      </c>
      <c r="AN28" s="442"/>
      <c r="AO28" s="442"/>
      <c r="AP28" s="442"/>
      <c r="AQ28" s="442"/>
      <c r="AR28" s="443"/>
      <c r="AS28" s="441" t="s">
        <v>129</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2458188</v>
      </c>
      <c r="BO28" s="461"/>
      <c r="BP28" s="461"/>
      <c r="BQ28" s="461"/>
      <c r="BR28" s="461"/>
      <c r="BS28" s="461"/>
      <c r="BT28" s="461"/>
      <c r="BU28" s="462"/>
      <c r="BV28" s="460">
        <v>2027816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185</v>
      </c>
      <c r="F29" s="439"/>
      <c r="G29" s="439"/>
      <c r="H29" s="439"/>
      <c r="I29" s="439"/>
      <c r="J29" s="439"/>
      <c r="K29" s="440"/>
      <c r="L29" s="441">
        <v>22</v>
      </c>
      <c r="M29" s="442"/>
      <c r="N29" s="442"/>
      <c r="O29" s="442"/>
      <c r="P29" s="443"/>
      <c r="Q29" s="441">
        <v>3500</v>
      </c>
      <c r="R29" s="442"/>
      <c r="S29" s="442"/>
      <c r="T29" s="442"/>
      <c r="U29" s="442"/>
      <c r="V29" s="443"/>
      <c r="W29" s="508"/>
      <c r="X29" s="509"/>
      <c r="Y29" s="510"/>
      <c r="Z29" s="438" t="s">
        <v>186</v>
      </c>
      <c r="AA29" s="439"/>
      <c r="AB29" s="439"/>
      <c r="AC29" s="439"/>
      <c r="AD29" s="439"/>
      <c r="AE29" s="439"/>
      <c r="AF29" s="439"/>
      <c r="AG29" s="440"/>
      <c r="AH29" s="441">
        <v>676</v>
      </c>
      <c r="AI29" s="442"/>
      <c r="AJ29" s="442"/>
      <c r="AK29" s="442"/>
      <c r="AL29" s="443"/>
      <c r="AM29" s="441">
        <v>2132435</v>
      </c>
      <c r="AN29" s="442"/>
      <c r="AO29" s="442"/>
      <c r="AP29" s="442"/>
      <c r="AQ29" s="442"/>
      <c r="AR29" s="443"/>
      <c r="AS29" s="441">
        <v>3154</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536931</v>
      </c>
      <c r="BO29" s="466"/>
      <c r="BP29" s="466"/>
      <c r="BQ29" s="466"/>
      <c r="BR29" s="466"/>
      <c r="BS29" s="466"/>
      <c r="BT29" s="466"/>
      <c r="BU29" s="467"/>
      <c r="BV29" s="465">
        <v>536931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6187082</v>
      </c>
      <c r="BO30" s="469"/>
      <c r="BP30" s="469"/>
      <c r="BQ30" s="469"/>
      <c r="BR30" s="469"/>
      <c r="BS30" s="469"/>
      <c r="BT30" s="469"/>
      <c r="BU30" s="470"/>
      <c r="BV30" s="468">
        <v>6220665</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195</v>
      </c>
      <c r="AN33" s="428"/>
      <c r="AO33" s="427" t="s">
        <v>198</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195</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病院事業会計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12</v>
      </c>
      <c r="BX34" s="424"/>
      <c r="BY34" s="423" t="str">
        <f>IF('各会計、関係団体の財政状況及び健全化判断比率'!B68="","",'各会計、関係団体の財政状況及び健全化判断比率'!B68)</f>
        <v>甲賀広域行政組合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信楽高原鐵道㈱</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土地取得事業特別会計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後期高齢者医療特別会計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13</v>
      </c>
      <c r="BX35" s="424"/>
      <c r="BY35" s="423" t="str">
        <f>IF('各会計、関係団体の財政状況及び健全化判断比率'!B69="","",'各会計、関係団体の財政状況及び健全化判断比率'!B69)</f>
        <v>公立甲賀病院組合（一般会計）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㈱道の駅あいの土山</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f>IF(E36="","",C35+1)</f>
        <v>3</v>
      </c>
      <c r="D36" s="424"/>
      <c r="E36" s="423" t="str">
        <f>IF('各会計、関係団体の財政状況及び健全化判断比率'!B9="","",'各会計、関係団体の財政状況及び健全化判断比率'!B9)</f>
        <v>野洲川基幹水利施設管理事業特別会計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IF('各会計、関係団体の財政状況及び健全化判断比率'!B33="","",'各会計、関係団体の財政状況及び健全化判断比率'!B33)</f>
        <v>診療所事業会計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14</v>
      </c>
      <c r="BX36" s="424"/>
      <c r="BY36" s="423" t="str">
        <f>IF('各会計、関係団体の財政状況及び健全化判断比率'!B70="","",'各会計、関係団体の財政状況及び健全化判断比率'!B70)</f>
        <v>公立甲賀病院組合（病院事業会計）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㈱土山町緑のふるさと振興会</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f t="shared" si="0"/>
        <v>10</v>
      </c>
      <c r="AN37" s="424"/>
      <c r="AO37" s="423" t="str">
        <f>IF('各会計、関係団体の財政状況及び健全化判断比率'!B34="","",'各会計、関係団体の財政状況及び健全化判断比率'!B34)</f>
        <v>介護老人保健施設事業会計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15</v>
      </c>
      <c r="BX37" s="424"/>
      <c r="BY37" s="423" t="str">
        <f>IF('各会計、関係団体の財政状況及び健全化判断比率'!B71="","",'各会計、関係団体の財政状況及び健全化判断比率'!B71)</f>
        <v>滋賀県市町村交通災害共済組合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㈱グリーンサポートこうか</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f t="shared" si="0"/>
        <v>11</v>
      </c>
      <c r="AN38" s="424"/>
      <c r="AO38" s="423" t="str">
        <f>IF('各会計、関係団体の財政状況及び健全化判断比率'!B35="","",'各会計、関係団体の財政状況及び健全化判断比率'!B35)</f>
        <v>下水道事業会計</v>
      </c>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16</v>
      </c>
      <c r="BX38" s="424"/>
      <c r="BY38" s="423" t="str">
        <f>IF('各会計、関係団体の財政状況及び健全化判断比率'!B72="","",'各会計、関係団体の財政状況及び健全化判断比率'!B72)</f>
        <v>滋賀県市町村職員研修センター</v>
      </c>
      <c r="BZ38" s="423"/>
      <c r="CA38" s="423"/>
      <c r="CB38" s="423"/>
      <c r="CC38" s="423"/>
      <c r="CD38" s="423"/>
      <c r="CE38" s="423"/>
      <c r="CF38" s="423"/>
      <c r="CG38" s="423"/>
      <c r="CH38" s="423"/>
      <c r="CI38" s="423"/>
      <c r="CJ38" s="423"/>
      <c r="CK38" s="423"/>
      <c r="CL38" s="423"/>
      <c r="CM38" s="423"/>
      <c r="CN38" s="213"/>
      <c r="CO38" s="424">
        <f t="shared" si="3"/>
        <v>25</v>
      </c>
      <c r="CP38" s="424"/>
      <c r="CQ38" s="423" t="str">
        <f>IF('各会計、関係団体の財政状況及び健全化判断比率'!BS11="","",'各会計、関係団体の財政状況及び健全化判断比率'!BS11)</f>
        <v>（財）あいの土山文化体育振興会</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17</v>
      </c>
      <c r="BX39" s="424"/>
      <c r="BY39" s="423" t="str">
        <f>IF('各会計、関係団体の財政状況及び健全化判断比率'!B73="","",'各会計、関係団体の財政状況及び健全化判断比率'!B73)</f>
        <v>滋賀県市町村職員退職手当組合</v>
      </c>
      <c r="BZ39" s="423"/>
      <c r="CA39" s="423"/>
      <c r="CB39" s="423"/>
      <c r="CC39" s="423"/>
      <c r="CD39" s="423"/>
      <c r="CE39" s="423"/>
      <c r="CF39" s="423"/>
      <c r="CG39" s="423"/>
      <c r="CH39" s="423"/>
      <c r="CI39" s="423"/>
      <c r="CJ39" s="423"/>
      <c r="CK39" s="423"/>
      <c r="CL39" s="423"/>
      <c r="CM39" s="423"/>
      <c r="CN39" s="213"/>
      <c r="CO39" s="424">
        <f t="shared" si="3"/>
        <v>26</v>
      </c>
      <c r="CP39" s="424"/>
      <c r="CQ39" s="423" t="str">
        <f>IF('各会計、関係団体の財政状況及び健全化判断比率'!BS12="","",'各会計、関係団体の財政状況及び健全化判断比率'!BS12)</f>
        <v>（財）甲賀創健文化振興事業団</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18</v>
      </c>
      <c r="BX40" s="424"/>
      <c r="BY40" s="423" t="str">
        <f>IF('各会計、関係団体の財政状況及び健全化判断比率'!B74="","",'各会計、関係団体の財政状況及び健全化判断比率'!B74)</f>
        <v>滋賀県後期高齢者医療広域連合（一般会計）</v>
      </c>
      <c r="BZ40" s="423"/>
      <c r="CA40" s="423"/>
      <c r="CB40" s="423"/>
      <c r="CC40" s="423"/>
      <c r="CD40" s="423"/>
      <c r="CE40" s="423"/>
      <c r="CF40" s="423"/>
      <c r="CG40" s="423"/>
      <c r="CH40" s="423"/>
      <c r="CI40" s="423"/>
      <c r="CJ40" s="423"/>
      <c r="CK40" s="423"/>
      <c r="CL40" s="423"/>
      <c r="CM40" s="423"/>
      <c r="CN40" s="213"/>
      <c r="CO40" s="424">
        <f t="shared" si="3"/>
        <v>27</v>
      </c>
      <c r="CP40" s="424"/>
      <c r="CQ40" s="423" t="str">
        <f>IF('各会計、関係団体の財政状況及び健全化判断比率'!BS13="","",'各会計、関係団体の財政状況及び健全化判断比率'!BS13)</f>
        <v>㈱あいコムこうか</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19</v>
      </c>
      <c r="BX41" s="424"/>
      <c r="BY41" s="423" t="str">
        <f>IF('各会計、関係団体の財政状況及び健全化判断比率'!B75="","",'各会計、関係団体の財政状況及び健全化判断比率'!B75)</f>
        <v>滋賀県後期高齢者医療広域連合（後期高齢者医療特別会計）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20</v>
      </c>
      <c r="BX42" s="424"/>
      <c r="BY42" s="423" t="str">
        <f>IF('各会計、関係団体の財政状況及び健全化判断比率'!B76="","",'各会計、関係団体の財政状況及び健全化判断比率'!B76)</f>
        <v>滋賀県市町村議会議員公務災害補償等組合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208</v>
      </c>
    </row>
    <row r="50" spans="5:5" x14ac:dyDescent="0.2">
      <c r="E50" s="187" t="s">
        <v>209</v>
      </c>
    </row>
    <row r="51" spans="5:5" x14ac:dyDescent="0.2">
      <c r="E51" s="187" t="s">
        <v>210</v>
      </c>
    </row>
    <row r="52" spans="5:5" x14ac:dyDescent="0.2">
      <c r="E52" s="187" t="s">
        <v>211</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gEJN5YXKFIVoJPiBnDpiq8b9GuV3xWuHGsgrA5kkNHKnVvaTUoh7alTA0KhDcIQ9X/6zfWVwV2kC3owTKpMlfw==" saltValue="nfiBV4yCxpYtdUDRIAX85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43"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244" t="s">
        <v>570</v>
      </c>
      <c r="D34" s="1244"/>
      <c r="E34" s="1245"/>
      <c r="F34" s="32">
        <v>11.96</v>
      </c>
      <c r="G34" s="33">
        <v>12.6</v>
      </c>
      <c r="H34" s="33">
        <v>14.48</v>
      </c>
      <c r="I34" s="33">
        <v>15.52</v>
      </c>
      <c r="J34" s="34">
        <v>16.989999999999998</v>
      </c>
      <c r="K34" s="22"/>
      <c r="L34" s="22"/>
      <c r="M34" s="22"/>
      <c r="N34" s="22"/>
      <c r="O34" s="22"/>
      <c r="P34" s="22"/>
    </row>
    <row r="35" spans="1:16" ht="39" customHeight="1" x14ac:dyDescent="0.2">
      <c r="A35" s="22"/>
      <c r="B35" s="35"/>
      <c r="C35" s="1238" t="s">
        <v>571</v>
      </c>
      <c r="D35" s="1239"/>
      <c r="E35" s="1240"/>
      <c r="F35" s="36">
        <v>3.06</v>
      </c>
      <c r="G35" s="37">
        <v>3.07</v>
      </c>
      <c r="H35" s="37">
        <v>3.8</v>
      </c>
      <c r="I35" s="37">
        <v>4.17</v>
      </c>
      <c r="J35" s="38">
        <v>4.8</v>
      </c>
      <c r="K35" s="22"/>
      <c r="L35" s="22"/>
      <c r="M35" s="22"/>
      <c r="N35" s="22"/>
      <c r="O35" s="22"/>
      <c r="P35" s="22"/>
    </row>
    <row r="36" spans="1:16" ht="39" customHeight="1" x14ac:dyDescent="0.2">
      <c r="A36" s="22"/>
      <c r="B36" s="35"/>
      <c r="C36" s="1238" t="s">
        <v>572</v>
      </c>
      <c r="D36" s="1239"/>
      <c r="E36" s="1240"/>
      <c r="F36" s="36" t="s">
        <v>522</v>
      </c>
      <c r="G36" s="37" t="s">
        <v>522</v>
      </c>
      <c r="H36" s="37">
        <v>1.89</v>
      </c>
      <c r="I36" s="37">
        <v>2.7</v>
      </c>
      <c r="J36" s="38">
        <v>2.88</v>
      </c>
      <c r="K36" s="22"/>
      <c r="L36" s="22"/>
      <c r="M36" s="22"/>
      <c r="N36" s="22"/>
      <c r="O36" s="22"/>
      <c r="P36" s="22"/>
    </row>
    <row r="37" spans="1:16" ht="39" customHeight="1" x14ac:dyDescent="0.2">
      <c r="A37" s="22"/>
      <c r="B37" s="35"/>
      <c r="C37" s="1238" t="s">
        <v>573</v>
      </c>
      <c r="D37" s="1239"/>
      <c r="E37" s="1240"/>
      <c r="F37" s="36">
        <v>0.05</v>
      </c>
      <c r="G37" s="37">
        <v>0.57999999999999996</v>
      </c>
      <c r="H37" s="37">
        <v>1.36</v>
      </c>
      <c r="I37" s="37">
        <v>0.52</v>
      </c>
      <c r="J37" s="38">
        <v>1.42</v>
      </c>
      <c r="K37" s="22"/>
      <c r="L37" s="22"/>
      <c r="M37" s="22"/>
      <c r="N37" s="22"/>
      <c r="O37" s="22"/>
      <c r="P37" s="22"/>
    </row>
    <row r="38" spans="1:16" ht="39" customHeight="1" x14ac:dyDescent="0.2">
      <c r="A38" s="22"/>
      <c r="B38" s="35"/>
      <c r="C38" s="1238" t="s">
        <v>574</v>
      </c>
      <c r="D38" s="1239"/>
      <c r="E38" s="1240"/>
      <c r="F38" s="36">
        <v>0.53</v>
      </c>
      <c r="G38" s="37">
        <v>0.68</v>
      </c>
      <c r="H38" s="37">
        <v>0.75</v>
      </c>
      <c r="I38" s="37">
        <v>0.77</v>
      </c>
      <c r="J38" s="38">
        <v>0.81</v>
      </c>
      <c r="K38" s="22"/>
      <c r="L38" s="22"/>
      <c r="M38" s="22"/>
      <c r="N38" s="22"/>
      <c r="O38" s="22"/>
      <c r="P38" s="22"/>
    </row>
    <row r="39" spans="1:16" ht="39" customHeight="1" x14ac:dyDescent="0.2">
      <c r="A39" s="22"/>
      <c r="B39" s="35"/>
      <c r="C39" s="1238" t="s">
        <v>575</v>
      </c>
      <c r="D39" s="1239"/>
      <c r="E39" s="1240"/>
      <c r="F39" s="36">
        <v>1.72</v>
      </c>
      <c r="G39" s="37">
        <v>1.6</v>
      </c>
      <c r="H39" s="37">
        <v>1.32</v>
      </c>
      <c r="I39" s="37">
        <v>0.98</v>
      </c>
      <c r="J39" s="38">
        <v>0.73</v>
      </c>
      <c r="K39" s="22"/>
      <c r="L39" s="22"/>
      <c r="M39" s="22"/>
      <c r="N39" s="22"/>
      <c r="O39" s="22"/>
      <c r="P39" s="22"/>
    </row>
    <row r="40" spans="1:16" ht="39" customHeight="1" x14ac:dyDescent="0.2">
      <c r="A40" s="22"/>
      <c r="B40" s="35"/>
      <c r="C40" s="1238" t="s">
        <v>576</v>
      </c>
      <c r="D40" s="1239"/>
      <c r="E40" s="1240"/>
      <c r="F40" s="36">
        <v>0.43</v>
      </c>
      <c r="G40" s="37">
        <v>0.53</v>
      </c>
      <c r="H40" s="37">
        <v>0.64</v>
      </c>
      <c r="I40" s="37">
        <v>0.66</v>
      </c>
      <c r="J40" s="38">
        <v>0.68</v>
      </c>
      <c r="K40" s="22"/>
      <c r="L40" s="22"/>
      <c r="M40" s="22"/>
      <c r="N40" s="22"/>
      <c r="O40" s="22"/>
      <c r="P40" s="22"/>
    </row>
    <row r="41" spans="1:16" ht="39" customHeight="1" x14ac:dyDescent="0.2">
      <c r="A41" s="22"/>
      <c r="B41" s="35"/>
      <c r="C41" s="1238" t="s">
        <v>577</v>
      </c>
      <c r="D41" s="1239"/>
      <c r="E41" s="1240"/>
      <c r="F41" s="36">
        <v>4</v>
      </c>
      <c r="G41" s="37">
        <v>1.48</v>
      </c>
      <c r="H41" s="37">
        <v>1.22</v>
      </c>
      <c r="I41" s="37">
        <v>1.81</v>
      </c>
      <c r="J41" s="38">
        <v>0.11</v>
      </c>
      <c r="K41" s="22"/>
      <c r="L41" s="22"/>
      <c r="M41" s="22"/>
      <c r="N41" s="22"/>
      <c r="O41" s="22"/>
      <c r="P41" s="22"/>
    </row>
    <row r="42" spans="1:16" ht="39" customHeight="1" x14ac:dyDescent="0.2">
      <c r="A42" s="22"/>
      <c r="B42" s="39"/>
      <c r="C42" s="1238" t="s">
        <v>578</v>
      </c>
      <c r="D42" s="1239"/>
      <c r="E42" s="1240"/>
      <c r="F42" s="36" t="s">
        <v>522</v>
      </c>
      <c r="G42" s="37" t="s">
        <v>522</v>
      </c>
      <c r="H42" s="37" t="s">
        <v>522</v>
      </c>
      <c r="I42" s="37" t="s">
        <v>522</v>
      </c>
      <c r="J42" s="38" t="s">
        <v>522</v>
      </c>
      <c r="K42" s="22"/>
      <c r="L42" s="22"/>
      <c r="M42" s="22"/>
      <c r="N42" s="22"/>
      <c r="O42" s="22"/>
      <c r="P42" s="22"/>
    </row>
    <row r="43" spans="1:16" ht="39" customHeight="1" thickBot="1" x14ac:dyDescent="0.25">
      <c r="A43" s="22"/>
      <c r="B43" s="40"/>
      <c r="C43" s="1241" t="s">
        <v>579</v>
      </c>
      <c r="D43" s="1242"/>
      <c r="E43" s="1243"/>
      <c r="F43" s="41">
        <v>0.22</v>
      </c>
      <c r="G43" s="42">
        <v>0.75</v>
      </c>
      <c r="H43" s="42">
        <v>0.09</v>
      </c>
      <c r="I43" s="42">
        <v>0.09</v>
      </c>
      <c r="J43" s="43">
        <v>0.09</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R5ydAovSLydj+QXG8IPfScl0dUffKgFW1C08/FI5VjjNDDI99UgEq4M7tWPGRfQFR6PxPu+XTolCt80Yh6+EWQ==" saltValue="mR2htnj2flYNjqbUa4Pa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S60" sqref="S60"/>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264" t="s">
        <v>11</v>
      </c>
      <c r="C45" s="1265"/>
      <c r="D45" s="58"/>
      <c r="E45" s="1270" t="s">
        <v>12</v>
      </c>
      <c r="F45" s="1270"/>
      <c r="G45" s="1270"/>
      <c r="H45" s="1270"/>
      <c r="I45" s="1270"/>
      <c r="J45" s="1271"/>
      <c r="K45" s="59">
        <v>3826</v>
      </c>
      <c r="L45" s="60">
        <v>3667</v>
      </c>
      <c r="M45" s="60">
        <v>3558</v>
      </c>
      <c r="N45" s="60">
        <v>3789</v>
      </c>
      <c r="O45" s="61">
        <v>3831</v>
      </c>
      <c r="P45" s="48"/>
      <c r="Q45" s="48"/>
      <c r="R45" s="48"/>
      <c r="S45" s="48"/>
      <c r="T45" s="48"/>
      <c r="U45" s="48"/>
    </row>
    <row r="46" spans="1:21" ht="30.75" customHeight="1" x14ac:dyDescent="0.2">
      <c r="A46" s="48"/>
      <c r="B46" s="1266"/>
      <c r="C46" s="1267"/>
      <c r="D46" s="62"/>
      <c r="E46" s="1248" t="s">
        <v>13</v>
      </c>
      <c r="F46" s="1248"/>
      <c r="G46" s="1248"/>
      <c r="H46" s="1248"/>
      <c r="I46" s="1248"/>
      <c r="J46" s="1249"/>
      <c r="K46" s="63" t="s">
        <v>522</v>
      </c>
      <c r="L46" s="64" t="s">
        <v>522</v>
      </c>
      <c r="M46" s="64" t="s">
        <v>522</v>
      </c>
      <c r="N46" s="64" t="s">
        <v>522</v>
      </c>
      <c r="O46" s="65" t="s">
        <v>522</v>
      </c>
      <c r="P46" s="48"/>
      <c r="Q46" s="48"/>
      <c r="R46" s="48"/>
      <c r="S46" s="48"/>
      <c r="T46" s="48"/>
      <c r="U46" s="48"/>
    </row>
    <row r="47" spans="1:21" ht="30.75" customHeight="1" x14ac:dyDescent="0.2">
      <c r="A47" s="48"/>
      <c r="B47" s="1266"/>
      <c r="C47" s="1267"/>
      <c r="D47" s="62"/>
      <c r="E47" s="1248" t="s">
        <v>14</v>
      </c>
      <c r="F47" s="1248"/>
      <c r="G47" s="1248"/>
      <c r="H47" s="1248"/>
      <c r="I47" s="1248"/>
      <c r="J47" s="1249"/>
      <c r="K47" s="63" t="s">
        <v>522</v>
      </c>
      <c r="L47" s="64" t="s">
        <v>522</v>
      </c>
      <c r="M47" s="64" t="s">
        <v>522</v>
      </c>
      <c r="N47" s="64" t="s">
        <v>522</v>
      </c>
      <c r="O47" s="65" t="s">
        <v>522</v>
      </c>
      <c r="P47" s="48"/>
      <c r="Q47" s="48"/>
      <c r="R47" s="48"/>
      <c r="S47" s="48"/>
      <c r="T47" s="48"/>
      <c r="U47" s="48"/>
    </row>
    <row r="48" spans="1:21" ht="30.75" customHeight="1" x14ac:dyDescent="0.2">
      <c r="A48" s="48"/>
      <c r="B48" s="1266"/>
      <c r="C48" s="1267"/>
      <c r="D48" s="62"/>
      <c r="E48" s="1248" t="s">
        <v>15</v>
      </c>
      <c r="F48" s="1248"/>
      <c r="G48" s="1248"/>
      <c r="H48" s="1248"/>
      <c r="I48" s="1248"/>
      <c r="J48" s="1249"/>
      <c r="K48" s="63">
        <v>1813</v>
      </c>
      <c r="L48" s="64">
        <v>1940</v>
      </c>
      <c r="M48" s="64">
        <v>1821</v>
      </c>
      <c r="N48" s="64">
        <v>1795</v>
      </c>
      <c r="O48" s="65">
        <v>1668</v>
      </c>
      <c r="P48" s="48"/>
      <c r="Q48" s="48"/>
      <c r="R48" s="48"/>
      <c r="S48" s="48"/>
      <c r="T48" s="48"/>
      <c r="U48" s="48"/>
    </row>
    <row r="49" spans="1:21" ht="30.75" customHeight="1" x14ac:dyDescent="0.2">
      <c r="A49" s="48"/>
      <c r="B49" s="1266"/>
      <c r="C49" s="1267"/>
      <c r="D49" s="62"/>
      <c r="E49" s="1248" t="s">
        <v>16</v>
      </c>
      <c r="F49" s="1248"/>
      <c r="G49" s="1248"/>
      <c r="H49" s="1248"/>
      <c r="I49" s="1248"/>
      <c r="J49" s="1249"/>
      <c r="K49" s="63">
        <v>607</v>
      </c>
      <c r="L49" s="64">
        <v>600</v>
      </c>
      <c r="M49" s="64">
        <v>667</v>
      </c>
      <c r="N49" s="64">
        <v>652</v>
      </c>
      <c r="O49" s="65">
        <v>461</v>
      </c>
      <c r="P49" s="48"/>
      <c r="Q49" s="48"/>
      <c r="R49" s="48"/>
      <c r="S49" s="48"/>
      <c r="T49" s="48"/>
      <c r="U49" s="48"/>
    </row>
    <row r="50" spans="1:21" ht="30.75" customHeight="1" x14ac:dyDescent="0.2">
      <c r="A50" s="48"/>
      <c r="B50" s="1266"/>
      <c r="C50" s="1267"/>
      <c r="D50" s="62"/>
      <c r="E50" s="1248" t="s">
        <v>17</v>
      </c>
      <c r="F50" s="1248"/>
      <c r="G50" s="1248"/>
      <c r="H50" s="1248"/>
      <c r="I50" s="1248"/>
      <c r="J50" s="1249"/>
      <c r="K50" s="63">
        <v>56</v>
      </c>
      <c r="L50" s="64">
        <v>58</v>
      </c>
      <c r="M50" s="64">
        <v>33</v>
      </c>
      <c r="N50" s="64">
        <v>27</v>
      </c>
      <c r="O50" s="65">
        <v>10</v>
      </c>
      <c r="P50" s="48"/>
      <c r="Q50" s="48"/>
      <c r="R50" s="48"/>
      <c r="S50" s="48"/>
      <c r="T50" s="48"/>
      <c r="U50" s="48"/>
    </row>
    <row r="51" spans="1:21" ht="30.75" customHeight="1" x14ac:dyDescent="0.2">
      <c r="A51" s="48"/>
      <c r="B51" s="1268"/>
      <c r="C51" s="1269"/>
      <c r="D51" s="66"/>
      <c r="E51" s="1248" t="s">
        <v>18</v>
      </c>
      <c r="F51" s="1248"/>
      <c r="G51" s="1248"/>
      <c r="H51" s="1248"/>
      <c r="I51" s="1248"/>
      <c r="J51" s="1249"/>
      <c r="K51" s="63">
        <v>0</v>
      </c>
      <c r="L51" s="64">
        <v>0</v>
      </c>
      <c r="M51" s="64">
        <v>0</v>
      </c>
      <c r="N51" s="64">
        <v>0</v>
      </c>
      <c r="O51" s="65">
        <v>0</v>
      </c>
      <c r="P51" s="48"/>
      <c r="Q51" s="48"/>
      <c r="R51" s="48"/>
      <c r="S51" s="48"/>
      <c r="T51" s="48"/>
      <c r="U51" s="48"/>
    </row>
    <row r="52" spans="1:21" ht="30.75" customHeight="1" x14ac:dyDescent="0.2">
      <c r="A52" s="48"/>
      <c r="B52" s="1246" t="s">
        <v>19</v>
      </c>
      <c r="C52" s="1247"/>
      <c r="D52" s="66"/>
      <c r="E52" s="1248" t="s">
        <v>20</v>
      </c>
      <c r="F52" s="1248"/>
      <c r="G52" s="1248"/>
      <c r="H52" s="1248"/>
      <c r="I52" s="1248"/>
      <c r="J52" s="1249"/>
      <c r="K52" s="63">
        <v>4146</v>
      </c>
      <c r="L52" s="64">
        <v>4109</v>
      </c>
      <c r="M52" s="64">
        <v>4100</v>
      </c>
      <c r="N52" s="64">
        <v>4273</v>
      </c>
      <c r="O52" s="65">
        <v>4390</v>
      </c>
      <c r="P52" s="48"/>
      <c r="Q52" s="48"/>
      <c r="R52" s="48"/>
      <c r="S52" s="48"/>
      <c r="T52" s="48"/>
      <c r="U52" s="48"/>
    </row>
    <row r="53" spans="1:21" ht="30.75" customHeight="1" thickBot="1" x14ac:dyDescent="0.25">
      <c r="A53" s="48"/>
      <c r="B53" s="1250" t="s">
        <v>21</v>
      </c>
      <c r="C53" s="1251"/>
      <c r="D53" s="67"/>
      <c r="E53" s="1252" t="s">
        <v>22</v>
      </c>
      <c r="F53" s="1252"/>
      <c r="G53" s="1252"/>
      <c r="H53" s="1252"/>
      <c r="I53" s="1252"/>
      <c r="J53" s="1253"/>
      <c r="K53" s="68">
        <v>2156</v>
      </c>
      <c r="L53" s="69">
        <v>2156</v>
      </c>
      <c r="M53" s="69">
        <v>1979</v>
      </c>
      <c r="N53" s="69">
        <v>1990</v>
      </c>
      <c r="O53" s="70">
        <v>1580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580</v>
      </c>
      <c r="L56" s="80" t="s">
        <v>581</v>
      </c>
      <c r="M56" s="80" t="s">
        <v>582</v>
      </c>
      <c r="N56" s="80" t="s">
        <v>583</v>
      </c>
      <c r="O56" s="81" t="s">
        <v>584</v>
      </c>
      <c r="P56" s="48"/>
      <c r="Q56" s="48"/>
      <c r="R56" s="48"/>
      <c r="S56" s="48"/>
      <c r="T56" s="48"/>
      <c r="U56" s="48"/>
    </row>
    <row r="57" spans="1:21" ht="31.5" customHeight="1" x14ac:dyDescent="0.2">
      <c r="B57" s="1254" t="s">
        <v>25</v>
      </c>
      <c r="C57" s="1255"/>
      <c r="D57" s="1258" t="s">
        <v>26</v>
      </c>
      <c r="E57" s="1259"/>
      <c r="F57" s="1259"/>
      <c r="G57" s="1259"/>
      <c r="H57" s="1259"/>
      <c r="I57" s="1259"/>
      <c r="J57" s="1260"/>
      <c r="K57" s="82" t="s">
        <v>605</v>
      </c>
      <c r="L57" s="83" t="s">
        <v>585</v>
      </c>
      <c r="M57" s="83" t="s">
        <v>593</v>
      </c>
      <c r="N57" s="83" t="s">
        <v>606</v>
      </c>
      <c r="O57" s="84" t="s">
        <v>606</v>
      </c>
    </row>
    <row r="58" spans="1:21" ht="31.5" customHeight="1" thickBot="1" x14ac:dyDescent="0.25">
      <c r="B58" s="1256"/>
      <c r="C58" s="1257"/>
      <c r="D58" s="1261" t="s">
        <v>27</v>
      </c>
      <c r="E58" s="1262"/>
      <c r="F58" s="1262"/>
      <c r="G58" s="1262"/>
      <c r="H58" s="1262"/>
      <c r="I58" s="1262"/>
      <c r="J58" s="1263"/>
      <c r="K58" s="85" t="s">
        <v>606</v>
      </c>
      <c r="L58" s="86" t="s">
        <v>585</v>
      </c>
      <c r="M58" s="86" t="s">
        <v>585</v>
      </c>
      <c r="N58" s="86" t="s">
        <v>593</v>
      </c>
      <c r="O58" s="87" t="s">
        <v>585</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Be8n1HO5DCR8EcWGMjdVlN7fENDKimBQioN+V+vDxv1BLkvryNBF06o5QycMZeZx3ROyO5bYMo9Q8EBVrP4zw==" saltValue="9MF/wQNK2pEEchxjYx6p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563</v>
      </c>
      <c r="J40" s="99" t="s">
        <v>564</v>
      </c>
      <c r="K40" s="99" t="s">
        <v>565</v>
      </c>
      <c r="L40" s="99" t="s">
        <v>566</v>
      </c>
      <c r="M40" s="100" t="s">
        <v>567</v>
      </c>
    </row>
    <row r="41" spans="2:13" ht="27.75" customHeight="1" x14ac:dyDescent="0.2">
      <c r="B41" s="1284" t="s">
        <v>30</v>
      </c>
      <c r="C41" s="1285"/>
      <c r="D41" s="101"/>
      <c r="E41" s="1286" t="s">
        <v>31</v>
      </c>
      <c r="F41" s="1286"/>
      <c r="G41" s="1286"/>
      <c r="H41" s="1287"/>
      <c r="I41" s="102">
        <v>34986</v>
      </c>
      <c r="J41" s="103">
        <v>34518</v>
      </c>
      <c r="K41" s="103">
        <v>38762</v>
      </c>
      <c r="L41" s="103">
        <v>41679</v>
      </c>
      <c r="M41" s="104">
        <v>42893</v>
      </c>
    </row>
    <row r="42" spans="2:13" ht="27.75" customHeight="1" x14ac:dyDescent="0.2">
      <c r="B42" s="1274"/>
      <c r="C42" s="1275"/>
      <c r="D42" s="105"/>
      <c r="E42" s="1278" t="s">
        <v>32</v>
      </c>
      <c r="F42" s="1278"/>
      <c r="G42" s="1278"/>
      <c r="H42" s="1279"/>
      <c r="I42" s="106">
        <v>175</v>
      </c>
      <c r="J42" s="107">
        <v>112</v>
      </c>
      <c r="K42" s="107">
        <v>82</v>
      </c>
      <c r="L42" s="107">
        <v>43</v>
      </c>
      <c r="M42" s="108">
        <v>33</v>
      </c>
    </row>
    <row r="43" spans="2:13" ht="27.75" customHeight="1" x14ac:dyDescent="0.2">
      <c r="B43" s="1274"/>
      <c r="C43" s="1275"/>
      <c r="D43" s="105"/>
      <c r="E43" s="1278" t="s">
        <v>33</v>
      </c>
      <c r="F43" s="1278"/>
      <c r="G43" s="1278"/>
      <c r="H43" s="1279"/>
      <c r="I43" s="106">
        <v>21060</v>
      </c>
      <c r="J43" s="107">
        <v>21350</v>
      </c>
      <c r="K43" s="107">
        <v>20595</v>
      </c>
      <c r="L43" s="107">
        <v>19623</v>
      </c>
      <c r="M43" s="108">
        <v>17915</v>
      </c>
    </row>
    <row r="44" spans="2:13" ht="27.75" customHeight="1" x14ac:dyDescent="0.2">
      <c r="B44" s="1274"/>
      <c r="C44" s="1275"/>
      <c r="D44" s="105"/>
      <c r="E44" s="1278" t="s">
        <v>34</v>
      </c>
      <c r="F44" s="1278"/>
      <c r="G44" s="1278"/>
      <c r="H44" s="1279"/>
      <c r="I44" s="106">
        <v>6300</v>
      </c>
      <c r="J44" s="107">
        <v>5717</v>
      </c>
      <c r="K44" s="107">
        <v>5187</v>
      </c>
      <c r="L44" s="107">
        <v>4701</v>
      </c>
      <c r="M44" s="108">
        <v>4572</v>
      </c>
    </row>
    <row r="45" spans="2:13" ht="27.75" customHeight="1" x14ac:dyDescent="0.2">
      <c r="B45" s="1274"/>
      <c r="C45" s="1275"/>
      <c r="D45" s="105"/>
      <c r="E45" s="1278" t="s">
        <v>35</v>
      </c>
      <c r="F45" s="1278"/>
      <c r="G45" s="1278"/>
      <c r="H45" s="1279"/>
      <c r="I45" s="106">
        <v>6543</v>
      </c>
      <c r="J45" s="107">
        <v>6200</v>
      </c>
      <c r="K45" s="107">
        <v>6289</v>
      </c>
      <c r="L45" s="107">
        <v>6427</v>
      </c>
      <c r="M45" s="108">
        <v>6216</v>
      </c>
    </row>
    <row r="46" spans="2:13" ht="27.75" customHeight="1" x14ac:dyDescent="0.2">
      <c r="B46" s="1274"/>
      <c r="C46" s="1275"/>
      <c r="D46" s="109"/>
      <c r="E46" s="1278" t="s">
        <v>36</v>
      </c>
      <c r="F46" s="1278"/>
      <c r="G46" s="1278"/>
      <c r="H46" s="1279"/>
      <c r="I46" s="106">
        <v>3</v>
      </c>
      <c r="J46" s="107">
        <v>0</v>
      </c>
      <c r="K46" s="107" t="s">
        <v>522</v>
      </c>
      <c r="L46" s="107" t="s">
        <v>522</v>
      </c>
      <c r="M46" s="108" t="s">
        <v>522</v>
      </c>
    </row>
    <row r="47" spans="2:13" ht="27.75" customHeight="1" x14ac:dyDescent="0.2">
      <c r="B47" s="1274"/>
      <c r="C47" s="1275"/>
      <c r="D47" s="110"/>
      <c r="E47" s="1288" t="s">
        <v>37</v>
      </c>
      <c r="F47" s="1289"/>
      <c r="G47" s="1289"/>
      <c r="H47" s="1290"/>
      <c r="I47" s="106" t="s">
        <v>522</v>
      </c>
      <c r="J47" s="107" t="s">
        <v>522</v>
      </c>
      <c r="K47" s="107" t="s">
        <v>522</v>
      </c>
      <c r="L47" s="107" t="s">
        <v>522</v>
      </c>
      <c r="M47" s="108" t="s">
        <v>522</v>
      </c>
    </row>
    <row r="48" spans="2:13" ht="27.75" customHeight="1" x14ac:dyDescent="0.2">
      <c r="B48" s="1274"/>
      <c r="C48" s="1275"/>
      <c r="D48" s="105"/>
      <c r="E48" s="1278" t="s">
        <v>38</v>
      </c>
      <c r="F48" s="1278"/>
      <c r="G48" s="1278"/>
      <c r="H48" s="1279"/>
      <c r="I48" s="106" t="s">
        <v>522</v>
      </c>
      <c r="J48" s="107" t="s">
        <v>522</v>
      </c>
      <c r="K48" s="107" t="s">
        <v>522</v>
      </c>
      <c r="L48" s="107" t="s">
        <v>522</v>
      </c>
      <c r="M48" s="108" t="s">
        <v>522</v>
      </c>
    </row>
    <row r="49" spans="2:13" ht="27.75" customHeight="1" x14ac:dyDescent="0.2">
      <c r="B49" s="1276"/>
      <c r="C49" s="1277"/>
      <c r="D49" s="105"/>
      <c r="E49" s="1278" t="s">
        <v>39</v>
      </c>
      <c r="F49" s="1278"/>
      <c r="G49" s="1278"/>
      <c r="H49" s="1279"/>
      <c r="I49" s="106" t="s">
        <v>522</v>
      </c>
      <c r="J49" s="107" t="s">
        <v>522</v>
      </c>
      <c r="K49" s="107" t="s">
        <v>522</v>
      </c>
      <c r="L49" s="107" t="s">
        <v>522</v>
      </c>
      <c r="M49" s="108" t="s">
        <v>522</v>
      </c>
    </row>
    <row r="50" spans="2:13" ht="27.75" customHeight="1" x14ac:dyDescent="0.2">
      <c r="B50" s="1272" t="s">
        <v>40</v>
      </c>
      <c r="C50" s="1273"/>
      <c r="D50" s="111"/>
      <c r="E50" s="1278" t="s">
        <v>41</v>
      </c>
      <c r="F50" s="1278"/>
      <c r="G50" s="1278"/>
      <c r="H50" s="1279"/>
      <c r="I50" s="106">
        <v>7744</v>
      </c>
      <c r="J50" s="107">
        <v>7426</v>
      </c>
      <c r="K50" s="107">
        <v>7161</v>
      </c>
      <c r="L50" s="107">
        <v>6508</v>
      </c>
      <c r="M50" s="108">
        <v>7796</v>
      </c>
    </row>
    <row r="51" spans="2:13" ht="27.75" customHeight="1" x14ac:dyDescent="0.2">
      <c r="B51" s="1274"/>
      <c r="C51" s="1275"/>
      <c r="D51" s="105"/>
      <c r="E51" s="1278" t="s">
        <v>42</v>
      </c>
      <c r="F51" s="1278"/>
      <c r="G51" s="1278"/>
      <c r="H51" s="1279"/>
      <c r="I51" s="106">
        <v>228</v>
      </c>
      <c r="J51" s="107">
        <v>245</v>
      </c>
      <c r="K51" s="107">
        <v>162</v>
      </c>
      <c r="L51" s="107">
        <v>161</v>
      </c>
      <c r="M51" s="108">
        <v>180</v>
      </c>
    </row>
    <row r="52" spans="2:13" ht="27.75" customHeight="1" x14ac:dyDescent="0.2">
      <c r="B52" s="1276"/>
      <c r="C52" s="1277"/>
      <c r="D52" s="105"/>
      <c r="E52" s="1278" t="s">
        <v>43</v>
      </c>
      <c r="F52" s="1278"/>
      <c r="G52" s="1278"/>
      <c r="H52" s="1279"/>
      <c r="I52" s="106">
        <v>47784</v>
      </c>
      <c r="J52" s="107">
        <v>47709</v>
      </c>
      <c r="K52" s="107">
        <v>49629</v>
      </c>
      <c r="L52" s="107">
        <v>50863</v>
      </c>
      <c r="M52" s="108">
        <v>51462</v>
      </c>
    </row>
    <row r="53" spans="2:13" ht="27.75" customHeight="1" thickBot="1" x14ac:dyDescent="0.25">
      <c r="B53" s="1280" t="s">
        <v>44</v>
      </c>
      <c r="C53" s="1281"/>
      <c r="D53" s="112"/>
      <c r="E53" s="1282" t="s">
        <v>45</v>
      </c>
      <c r="F53" s="1282"/>
      <c r="G53" s="1282"/>
      <c r="H53" s="1283"/>
      <c r="I53" s="113">
        <v>13310</v>
      </c>
      <c r="J53" s="114">
        <v>12518</v>
      </c>
      <c r="K53" s="114">
        <v>13963</v>
      </c>
      <c r="L53" s="114">
        <v>14942</v>
      </c>
      <c r="M53" s="115">
        <v>12192</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E9fVGLLZJqfDlIIkuQEudmuXTq6u1eqsE1BYNKZj5iBbBm6KFEC7iUgWPmLIukaycH3zJPOVpCvNmXDja/aBw==" saltValue="qpJdlxR2Tw+xz8x1PiHh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F63" sqref="F63"/>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565</v>
      </c>
      <c r="G54" s="124" t="s">
        <v>566</v>
      </c>
      <c r="H54" s="125" t="s">
        <v>567</v>
      </c>
    </row>
    <row r="55" spans="2:8" ht="52.5" customHeight="1" x14ac:dyDescent="0.2">
      <c r="B55" s="126"/>
      <c r="C55" s="1299" t="s">
        <v>48</v>
      </c>
      <c r="D55" s="1299"/>
      <c r="E55" s="1300"/>
      <c r="F55" s="127">
        <v>2271</v>
      </c>
      <c r="G55" s="127">
        <v>2028</v>
      </c>
      <c r="H55" s="128">
        <v>2458</v>
      </c>
    </row>
    <row r="56" spans="2:8" ht="52.5" customHeight="1" x14ac:dyDescent="0.2">
      <c r="B56" s="129"/>
      <c r="C56" s="1301" t="s">
        <v>49</v>
      </c>
      <c r="D56" s="1301"/>
      <c r="E56" s="1302"/>
      <c r="F56" s="130">
        <v>537</v>
      </c>
      <c r="G56" s="130">
        <v>537</v>
      </c>
      <c r="H56" s="131">
        <v>537</v>
      </c>
    </row>
    <row r="57" spans="2:8" ht="53.25" customHeight="1" x14ac:dyDescent="0.2">
      <c r="B57" s="129"/>
      <c r="C57" s="1303" t="s">
        <v>50</v>
      </c>
      <c r="D57" s="1303"/>
      <c r="E57" s="1304"/>
      <c r="F57" s="132">
        <v>7522</v>
      </c>
      <c r="G57" s="132">
        <v>6221</v>
      </c>
      <c r="H57" s="133">
        <v>6187</v>
      </c>
    </row>
    <row r="58" spans="2:8" ht="45.75" customHeight="1" x14ac:dyDescent="0.2">
      <c r="B58" s="134"/>
      <c r="C58" s="1291" t="s">
        <v>607</v>
      </c>
      <c r="D58" s="1292"/>
      <c r="E58" s="1293"/>
      <c r="F58" s="135">
        <v>3895</v>
      </c>
      <c r="G58" s="135">
        <v>3365</v>
      </c>
      <c r="H58" s="136">
        <v>2511</v>
      </c>
    </row>
    <row r="59" spans="2:8" ht="45.75" customHeight="1" x14ac:dyDescent="0.2">
      <c r="B59" s="134"/>
      <c r="C59" s="1291" t="s">
        <v>608</v>
      </c>
      <c r="D59" s="1292"/>
      <c r="E59" s="1293"/>
      <c r="F59" s="135">
        <v>1472</v>
      </c>
      <c r="G59" s="135">
        <v>762</v>
      </c>
      <c r="H59" s="136">
        <v>1604</v>
      </c>
    </row>
    <row r="60" spans="2:8" ht="45.75" customHeight="1" x14ac:dyDescent="0.2">
      <c r="B60" s="134"/>
      <c r="C60" s="1291" t="s">
        <v>609</v>
      </c>
      <c r="D60" s="1292"/>
      <c r="E60" s="1293"/>
      <c r="F60" s="135">
        <v>572</v>
      </c>
      <c r="G60" s="135">
        <v>575</v>
      </c>
      <c r="H60" s="136">
        <v>574</v>
      </c>
    </row>
    <row r="61" spans="2:8" ht="45.75" customHeight="1" x14ac:dyDescent="0.2">
      <c r="B61" s="134"/>
      <c r="C61" s="1291" t="s">
        <v>610</v>
      </c>
      <c r="D61" s="1292"/>
      <c r="E61" s="1293"/>
      <c r="F61" s="135">
        <v>570</v>
      </c>
      <c r="G61" s="135">
        <v>496</v>
      </c>
      <c r="H61" s="136">
        <v>398</v>
      </c>
    </row>
    <row r="62" spans="2:8" ht="45.75" customHeight="1" thickBot="1" x14ac:dyDescent="0.25">
      <c r="B62" s="137"/>
      <c r="C62" s="1294" t="s">
        <v>611</v>
      </c>
      <c r="D62" s="1295"/>
      <c r="E62" s="1296"/>
      <c r="F62" s="138">
        <v>277</v>
      </c>
      <c r="G62" s="138">
        <v>277</v>
      </c>
      <c r="H62" s="139">
        <v>277</v>
      </c>
    </row>
    <row r="63" spans="2:8" ht="52.5" customHeight="1" thickBot="1" x14ac:dyDescent="0.25">
      <c r="B63" s="140"/>
      <c r="C63" s="1297" t="s">
        <v>51</v>
      </c>
      <c r="D63" s="1297"/>
      <c r="E63" s="1298"/>
      <c r="F63" s="141">
        <v>10330</v>
      </c>
      <c r="G63" s="141">
        <v>8785</v>
      </c>
      <c r="H63" s="142">
        <v>9182</v>
      </c>
    </row>
    <row r="64" spans="2:8" ht="15" customHeight="1" x14ac:dyDescent="0.2"/>
    <row r="65" ht="0" hidden="1" customHeight="1" x14ac:dyDescent="0.2"/>
    <row r="66" ht="0" hidden="1" customHeight="1" x14ac:dyDescent="0.2"/>
  </sheetData>
  <sheetProtection algorithmName="SHA-512" hashValue="/siiqbDSqTVqDuAabVxmYSN+rRo74lVZkOxdPilbSk94HcMMd7lclkxSdGuNZ3mdWupaTLm7qZjZp29fK7TdRQ==" saltValue="EMLx++u3j5CR1Mc6GvFf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4" zoomScale="60" zoomScaleNormal="60" zoomScaleSheetLayoutView="55" workbookViewId="0">
      <selection activeCell="BW71" sqref="BW71"/>
    </sheetView>
  </sheetViews>
  <sheetFormatPr defaultColWidth="0" defaultRowHeight="0" customHeight="1" zeroHeight="1" x14ac:dyDescent="0.2"/>
  <cols>
    <col min="1" max="1" width="6.36328125" style="385" customWidth="1"/>
    <col min="2" max="107" width="2.453125" style="385" customWidth="1"/>
    <col min="108" max="108" width="6.08984375" style="387" customWidth="1"/>
    <col min="109" max="109" width="5.90625" style="386" customWidth="1"/>
    <col min="110" max="110" width="19.08984375" style="385" hidden="1"/>
    <col min="111" max="115" width="12.6328125" style="385" hidden="1"/>
    <col min="116" max="349" width="8.6328125" style="385" hidden="1"/>
    <col min="350" max="355" width="14.90625" style="385" hidden="1"/>
    <col min="356" max="357" width="15.90625" style="385" hidden="1"/>
    <col min="358" max="363" width="16.08984375" style="385" hidden="1"/>
    <col min="364" max="364" width="6.08984375" style="385" hidden="1"/>
    <col min="365" max="365" width="3" style="385" hidden="1"/>
    <col min="366" max="605" width="8.6328125" style="385" hidden="1"/>
    <col min="606" max="611" width="14.90625" style="385" hidden="1"/>
    <col min="612" max="613" width="15.90625" style="385" hidden="1"/>
    <col min="614" max="619" width="16.08984375" style="385" hidden="1"/>
    <col min="620" max="620" width="6.08984375" style="385" hidden="1"/>
    <col min="621" max="621" width="3" style="385" hidden="1"/>
    <col min="622" max="861" width="8.6328125" style="385" hidden="1"/>
    <col min="862" max="867" width="14.90625" style="385" hidden="1"/>
    <col min="868" max="869" width="15.90625" style="385" hidden="1"/>
    <col min="870" max="875" width="16.08984375" style="385" hidden="1"/>
    <col min="876" max="876" width="6.08984375" style="385" hidden="1"/>
    <col min="877" max="877" width="3" style="385" hidden="1"/>
    <col min="878" max="1117" width="8.6328125" style="385" hidden="1"/>
    <col min="1118" max="1123" width="14.90625" style="385" hidden="1"/>
    <col min="1124" max="1125" width="15.90625" style="385" hidden="1"/>
    <col min="1126" max="1131" width="16.08984375" style="385" hidden="1"/>
    <col min="1132" max="1132" width="6.08984375" style="385" hidden="1"/>
    <col min="1133" max="1133" width="3" style="385" hidden="1"/>
    <col min="1134" max="1373" width="8.6328125" style="385" hidden="1"/>
    <col min="1374" max="1379" width="14.90625" style="385" hidden="1"/>
    <col min="1380" max="1381" width="15.90625" style="385" hidden="1"/>
    <col min="1382" max="1387" width="16.08984375" style="385" hidden="1"/>
    <col min="1388" max="1388" width="6.08984375" style="385" hidden="1"/>
    <col min="1389" max="1389" width="3" style="385" hidden="1"/>
    <col min="1390" max="1629" width="8.6328125" style="385" hidden="1"/>
    <col min="1630" max="1635" width="14.90625" style="385" hidden="1"/>
    <col min="1636" max="1637" width="15.90625" style="385" hidden="1"/>
    <col min="1638" max="1643" width="16.08984375" style="385" hidden="1"/>
    <col min="1644" max="1644" width="6.08984375" style="385" hidden="1"/>
    <col min="1645" max="1645" width="3" style="385" hidden="1"/>
    <col min="1646" max="1885" width="8.6328125" style="385" hidden="1"/>
    <col min="1886" max="1891" width="14.90625" style="385" hidden="1"/>
    <col min="1892" max="1893" width="15.90625" style="385" hidden="1"/>
    <col min="1894" max="1899" width="16.08984375" style="385" hidden="1"/>
    <col min="1900" max="1900" width="6.08984375" style="385" hidden="1"/>
    <col min="1901" max="1901" width="3" style="385" hidden="1"/>
    <col min="1902" max="2141" width="8.6328125" style="385" hidden="1"/>
    <col min="2142" max="2147" width="14.90625" style="385" hidden="1"/>
    <col min="2148" max="2149" width="15.90625" style="385" hidden="1"/>
    <col min="2150" max="2155" width="16.08984375" style="385" hidden="1"/>
    <col min="2156" max="2156" width="6.08984375" style="385" hidden="1"/>
    <col min="2157" max="2157" width="3" style="385" hidden="1"/>
    <col min="2158" max="2397" width="8.6328125" style="385" hidden="1"/>
    <col min="2398" max="2403" width="14.90625" style="385" hidden="1"/>
    <col min="2404" max="2405" width="15.90625" style="385" hidden="1"/>
    <col min="2406" max="2411" width="16.08984375" style="385" hidden="1"/>
    <col min="2412" max="2412" width="6.08984375" style="385" hidden="1"/>
    <col min="2413" max="2413" width="3" style="385" hidden="1"/>
    <col min="2414" max="2653" width="8.6328125" style="385" hidden="1"/>
    <col min="2654" max="2659" width="14.90625" style="385" hidden="1"/>
    <col min="2660" max="2661" width="15.90625" style="385" hidden="1"/>
    <col min="2662" max="2667" width="16.08984375" style="385" hidden="1"/>
    <col min="2668" max="2668" width="6.08984375" style="385" hidden="1"/>
    <col min="2669" max="2669" width="3" style="385" hidden="1"/>
    <col min="2670" max="2909" width="8.6328125" style="385" hidden="1"/>
    <col min="2910" max="2915" width="14.90625" style="385" hidden="1"/>
    <col min="2916" max="2917" width="15.90625" style="385" hidden="1"/>
    <col min="2918" max="2923" width="16.08984375" style="385" hidden="1"/>
    <col min="2924" max="2924" width="6.08984375" style="385" hidden="1"/>
    <col min="2925" max="2925" width="3" style="385" hidden="1"/>
    <col min="2926" max="3165" width="8.6328125" style="385" hidden="1"/>
    <col min="3166" max="3171" width="14.90625" style="385" hidden="1"/>
    <col min="3172" max="3173" width="15.90625" style="385" hidden="1"/>
    <col min="3174" max="3179" width="16.08984375" style="385" hidden="1"/>
    <col min="3180" max="3180" width="6.08984375" style="385" hidden="1"/>
    <col min="3181" max="3181" width="3" style="385" hidden="1"/>
    <col min="3182" max="3421" width="8.6328125" style="385" hidden="1"/>
    <col min="3422" max="3427" width="14.90625" style="385" hidden="1"/>
    <col min="3428" max="3429" width="15.90625" style="385" hidden="1"/>
    <col min="3430" max="3435" width="16.08984375" style="385" hidden="1"/>
    <col min="3436" max="3436" width="6.08984375" style="385" hidden="1"/>
    <col min="3437" max="3437" width="3" style="385" hidden="1"/>
    <col min="3438" max="3677" width="8.6328125" style="385" hidden="1"/>
    <col min="3678" max="3683" width="14.90625" style="385" hidden="1"/>
    <col min="3684" max="3685" width="15.90625" style="385" hidden="1"/>
    <col min="3686" max="3691" width="16.08984375" style="385" hidden="1"/>
    <col min="3692" max="3692" width="6.08984375" style="385" hidden="1"/>
    <col min="3693" max="3693" width="3" style="385" hidden="1"/>
    <col min="3694" max="3933" width="8.6328125" style="385" hidden="1"/>
    <col min="3934" max="3939" width="14.90625" style="385" hidden="1"/>
    <col min="3940" max="3941" width="15.90625" style="385" hidden="1"/>
    <col min="3942" max="3947" width="16.08984375" style="385" hidden="1"/>
    <col min="3948" max="3948" width="6.08984375" style="385" hidden="1"/>
    <col min="3949" max="3949" width="3" style="385" hidden="1"/>
    <col min="3950" max="4189" width="8.6328125" style="385" hidden="1"/>
    <col min="4190" max="4195" width="14.90625" style="385" hidden="1"/>
    <col min="4196" max="4197" width="15.90625" style="385" hidden="1"/>
    <col min="4198" max="4203" width="16.08984375" style="385" hidden="1"/>
    <col min="4204" max="4204" width="6.08984375" style="385" hidden="1"/>
    <col min="4205" max="4205" width="3" style="385" hidden="1"/>
    <col min="4206" max="4445" width="8.6328125" style="385" hidden="1"/>
    <col min="4446" max="4451" width="14.90625" style="385" hidden="1"/>
    <col min="4452" max="4453" width="15.90625" style="385" hidden="1"/>
    <col min="4454" max="4459" width="16.08984375" style="385" hidden="1"/>
    <col min="4460" max="4460" width="6.08984375" style="385" hidden="1"/>
    <col min="4461" max="4461" width="3" style="385" hidden="1"/>
    <col min="4462" max="4701" width="8.6328125" style="385" hidden="1"/>
    <col min="4702" max="4707" width="14.90625" style="385" hidden="1"/>
    <col min="4708" max="4709" width="15.90625" style="385" hidden="1"/>
    <col min="4710" max="4715" width="16.08984375" style="385" hidden="1"/>
    <col min="4716" max="4716" width="6.08984375" style="385" hidden="1"/>
    <col min="4717" max="4717" width="3" style="385" hidden="1"/>
    <col min="4718" max="4957" width="8.6328125" style="385" hidden="1"/>
    <col min="4958" max="4963" width="14.90625" style="385" hidden="1"/>
    <col min="4964" max="4965" width="15.90625" style="385" hidden="1"/>
    <col min="4966" max="4971" width="16.08984375" style="385" hidden="1"/>
    <col min="4972" max="4972" width="6.08984375" style="385" hidden="1"/>
    <col min="4973" max="4973" width="3" style="385" hidden="1"/>
    <col min="4974" max="5213" width="8.6328125" style="385" hidden="1"/>
    <col min="5214" max="5219" width="14.90625" style="385" hidden="1"/>
    <col min="5220" max="5221" width="15.90625" style="385" hidden="1"/>
    <col min="5222" max="5227" width="16.08984375" style="385" hidden="1"/>
    <col min="5228" max="5228" width="6.08984375" style="385" hidden="1"/>
    <col min="5229" max="5229" width="3" style="385" hidden="1"/>
    <col min="5230" max="5469" width="8.6328125" style="385" hidden="1"/>
    <col min="5470" max="5475" width="14.90625" style="385" hidden="1"/>
    <col min="5476" max="5477" width="15.90625" style="385" hidden="1"/>
    <col min="5478" max="5483" width="16.08984375" style="385" hidden="1"/>
    <col min="5484" max="5484" width="6.08984375" style="385" hidden="1"/>
    <col min="5485" max="5485" width="3" style="385" hidden="1"/>
    <col min="5486" max="5725" width="8.6328125" style="385" hidden="1"/>
    <col min="5726" max="5731" width="14.90625" style="385" hidden="1"/>
    <col min="5732" max="5733" width="15.90625" style="385" hidden="1"/>
    <col min="5734" max="5739" width="16.08984375" style="385" hidden="1"/>
    <col min="5740" max="5740" width="6.08984375" style="385" hidden="1"/>
    <col min="5741" max="5741" width="3" style="385" hidden="1"/>
    <col min="5742" max="5981" width="8.6328125" style="385" hidden="1"/>
    <col min="5982" max="5987" width="14.90625" style="385" hidden="1"/>
    <col min="5988" max="5989" width="15.90625" style="385" hidden="1"/>
    <col min="5990" max="5995" width="16.08984375" style="385" hidden="1"/>
    <col min="5996" max="5996" width="6.08984375" style="385" hidden="1"/>
    <col min="5997" max="5997" width="3" style="385" hidden="1"/>
    <col min="5998" max="6237" width="8.6328125" style="385" hidden="1"/>
    <col min="6238" max="6243" width="14.90625" style="385" hidden="1"/>
    <col min="6244" max="6245" width="15.90625" style="385" hidden="1"/>
    <col min="6246" max="6251" width="16.08984375" style="385" hidden="1"/>
    <col min="6252" max="6252" width="6.08984375" style="385" hidden="1"/>
    <col min="6253" max="6253" width="3" style="385" hidden="1"/>
    <col min="6254" max="6493" width="8.6328125" style="385" hidden="1"/>
    <col min="6494" max="6499" width="14.90625" style="385" hidden="1"/>
    <col min="6500" max="6501" width="15.90625" style="385" hidden="1"/>
    <col min="6502" max="6507" width="16.08984375" style="385" hidden="1"/>
    <col min="6508" max="6508" width="6.08984375" style="385" hidden="1"/>
    <col min="6509" max="6509" width="3" style="385" hidden="1"/>
    <col min="6510" max="6749" width="8.6328125" style="385" hidden="1"/>
    <col min="6750" max="6755" width="14.90625" style="385" hidden="1"/>
    <col min="6756" max="6757" width="15.90625" style="385" hidden="1"/>
    <col min="6758" max="6763" width="16.08984375" style="385" hidden="1"/>
    <col min="6764" max="6764" width="6.08984375" style="385" hidden="1"/>
    <col min="6765" max="6765" width="3" style="385" hidden="1"/>
    <col min="6766" max="7005" width="8.6328125" style="385" hidden="1"/>
    <col min="7006" max="7011" width="14.90625" style="385" hidden="1"/>
    <col min="7012" max="7013" width="15.90625" style="385" hidden="1"/>
    <col min="7014" max="7019" width="16.08984375" style="385" hidden="1"/>
    <col min="7020" max="7020" width="6.08984375" style="385" hidden="1"/>
    <col min="7021" max="7021" width="3" style="385" hidden="1"/>
    <col min="7022" max="7261" width="8.6328125" style="385" hidden="1"/>
    <col min="7262" max="7267" width="14.90625" style="385" hidden="1"/>
    <col min="7268" max="7269" width="15.90625" style="385" hidden="1"/>
    <col min="7270" max="7275" width="16.08984375" style="385" hidden="1"/>
    <col min="7276" max="7276" width="6.08984375" style="385" hidden="1"/>
    <col min="7277" max="7277" width="3" style="385" hidden="1"/>
    <col min="7278" max="7517" width="8.6328125" style="385" hidden="1"/>
    <col min="7518" max="7523" width="14.90625" style="385" hidden="1"/>
    <col min="7524" max="7525" width="15.90625" style="385" hidden="1"/>
    <col min="7526" max="7531" width="16.08984375" style="385" hidden="1"/>
    <col min="7532" max="7532" width="6.08984375" style="385" hidden="1"/>
    <col min="7533" max="7533" width="3" style="385" hidden="1"/>
    <col min="7534" max="7773" width="8.6328125" style="385" hidden="1"/>
    <col min="7774" max="7779" width="14.90625" style="385" hidden="1"/>
    <col min="7780" max="7781" width="15.90625" style="385" hidden="1"/>
    <col min="7782" max="7787" width="16.08984375" style="385" hidden="1"/>
    <col min="7788" max="7788" width="6.08984375" style="385" hidden="1"/>
    <col min="7789" max="7789" width="3" style="385" hidden="1"/>
    <col min="7790" max="8029" width="8.6328125" style="385" hidden="1"/>
    <col min="8030" max="8035" width="14.90625" style="385" hidden="1"/>
    <col min="8036" max="8037" width="15.90625" style="385" hidden="1"/>
    <col min="8038" max="8043" width="16.08984375" style="385" hidden="1"/>
    <col min="8044" max="8044" width="6.08984375" style="385" hidden="1"/>
    <col min="8045" max="8045" width="3" style="385" hidden="1"/>
    <col min="8046" max="8285" width="8.6328125" style="385" hidden="1"/>
    <col min="8286" max="8291" width="14.90625" style="385" hidden="1"/>
    <col min="8292" max="8293" width="15.90625" style="385" hidden="1"/>
    <col min="8294" max="8299" width="16.08984375" style="385" hidden="1"/>
    <col min="8300" max="8300" width="6.08984375" style="385" hidden="1"/>
    <col min="8301" max="8301" width="3" style="385" hidden="1"/>
    <col min="8302" max="8541" width="8.6328125" style="385" hidden="1"/>
    <col min="8542" max="8547" width="14.90625" style="385" hidden="1"/>
    <col min="8548" max="8549" width="15.90625" style="385" hidden="1"/>
    <col min="8550" max="8555" width="16.08984375" style="385" hidden="1"/>
    <col min="8556" max="8556" width="6.08984375" style="385" hidden="1"/>
    <col min="8557" max="8557" width="3" style="385" hidden="1"/>
    <col min="8558" max="8797" width="8.6328125" style="385" hidden="1"/>
    <col min="8798" max="8803" width="14.90625" style="385" hidden="1"/>
    <col min="8804" max="8805" width="15.90625" style="385" hidden="1"/>
    <col min="8806" max="8811" width="16.08984375" style="385" hidden="1"/>
    <col min="8812" max="8812" width="6.08984375" style="385" hidden="1"/>
    <col min="8813" max="8813" width="3" style="385" hidden="1"/>
    <col min="8814" max="9053" width="8.6328125" style="385" hidden="1"/>
    <col min="9054" max="9059" width="14.90625" style="385" hidden="1"/>
    <col min="9060" max="9061" width="15.90625" style="385" hidden="1"/>
    <col min="9062" max="9067" width="16.08984375" style="385" hidden="1"/>
    <col min="9068" max="9068" width="6.08984375" style="385" hidden="1"/>
    <col min="9069" max="9069" width="3" style="385" hidden="1"/>
    <col min="9070" max="9309" width="8.6328125" style="385" hidden="1"/>
    <col min="9310" max="9315" width="14.90625" style="385" hidden="1"/>
    <col min="9316" max="9317" width="15.90625" style="385" hidden="1"/>
    <col min="9318" max="9323" width="16.08984375" style="385" hidden="1"/>
    <col min="9324" max="9324" width="6.08984375" style="385" hidden="1"/>
    <col min="9325" max="9325" width="3" style="385" hidden="1"/>
    <col min="9326" max="9565" width="8.6328125" style="385" hidden="1"/>
    <col min="9566" max="9571" width="14.90625" style="385" hidden="1"/>
    <col min="9572" max="9573" width="15.90625" style="385" hidden="1"/>
    <col min="9574" max="9579" width="16.08984375" style="385" hidden="1"/>
    <col min="9580" max="9580" width="6.08984375" style="385" hidden="1"/>
    <col min="9581" max="9581" width="3" style="385" hidden="1"/>
    <col min="9582" max="9821" width="8.6328125" style="385" hidden="1"/>
    <col min="9822" max="9827" width="14.90625" style="385" hidden="1"/>
    <col min="9828" max="9829" width="15.90625" style="385" hidden="1"/>
    <col min="9830" max="9835" width="16.08984375" style="385" hidden="1"/>
    <col min="9836" max="9836" width="6.08984375" style="385" hidden="1"/>
    <col min="9837" max="9837" width="3" style="385" hidden="1"/>
    <col min="9838" max="10077" width="8.6328125" style="385" hidden="1"/>
    <col min="10078" max="10083" width="14.90625" style="385" hidden="1"/>
    <col min="10084" max="10085" width="15.90625" style="385" hidden="1"/>
    <col min="10086" max="10091" width="16.08984375" style="385" hidden="1"/>
    <col min="10092" max="10092" width="6.08984375" style="385" hidden="1"/>
    <col min="10093" max="10093" width="3" style="385" hidden="1"/>
    <col min="10094" max="10333" width="8.6328125" style="385" hidden="1"/>
    <col min="10334" max="10339" width="14.90625" style="385" hidden="1"/>
    <col min="10340" max="10341" width="15.90625" style="385" hidden="1"/>
    <col min="10342" max="10347" width="16.08984375" style="385" hidden="1"/>
    <col min="10348" max="10348" width="6.08984375" style="385" hidden="1"/>
    <col min="10349" max="10349" width="3" style="385" hidden="1"/>
    <col min="10350" max="10589" width="8.6328125" style="385" hidden="1"/>
    <col min="10590" max="10595" width="14.90625" style="385" hidden="1"/>
    <col min="10596" max="10597" width="15.90625" style="385" hidden="1"/>
    <col min="10598" max="10603" width="16.08984375" style="385" hidden="1"/>
    <col min="10604" max="10604" width="6.08984375" style="385" hidden="1"/>
    <col min="10605" max="10605" width="3" style="385" hidden="1"/>
    <col min="10606" max="10845" width="8.6328125" style="385" hidden="1"/>
    <col min="10846" max="10851" width="14.90625" style="385" hidden="1"/>
    <col min="10852" max="10853" width="15.90625" style="385" hidden="1"/>
    <col min="10854" max="10859" width="16.08984375" style="385" hidden="1"/>
    <col min="10860" max="10860" width="6.08984375" style="385" hidden="1"/>
    <col min="10861" max="10861" width="3" style="385" hidden="1"/>
    <col min="10862" max="11101" width="8.6328125" style="385" hidden="1"/>
    <col min="11102" max="11107" width="14.90625" style="385" hidden="1"/>
    <col min="11108" max="11109" width="15.90625" style="385" hidden="1"/>
    <col min="11110" max="11115" width="16.08984375" style="385" hidden="1"/>
    <col min="11116" max="11116" width="6.08984375" style="385" hidden="1"/>
    <col min="11117" max="11117" width="3" style="385" hidden="1"/>
    <col min="11118" max="11357" width="8.6328125" style="385" hidden="1"/>
    <col min="11358" max="11363" width="14.90625" style="385" hidden="1"/>
    <col min="11364" max="11365" width="15.90625" style="385" hidden="1"/>
    <col min="11366" max="11371" width="16.08984375" style="385" hidden="1"/>
    <col min="11372" max="11372" width="6.08984375" style="385" hidden="1"/>
    <col min="11373" max="11373" width="3" style="385" hidden="1"/>
    <col min="11374" max="11613" width="8.6328125" style="385" hidden="1"/>
    <col min="11614" max="11619" width="14.90625" style="385" hidden="1"/>
    <col min="11620" max="11621" width="15.90625" style="385" hidden="1"/>
    <col min="11622" max="11627" width="16.08984375" style="385" hidden="1"/>
    <col min="11628" max="11628" width="6.08984375" style="385" hidden="1"/>
    <col min="11629" max="11629" width="3" style="385" hidden="1"/>
    <col min="11630" max="11869" width="8.6328125" style="385" hidden="1"/>
    <col min="11870" max="11875" width="14.90625" style="385" hidden="1"/>
    <col min="11876" max="11877" width="15.90625" style="385" hidden="1"/>
    <col min="11878" max="11883" width="16.08984375" style="385" hidden="1"/>
    <col min="11884" max="11884" width="6.08984375" style="385" hidden="1"/>
    <col min="11885" max="11885" width="3" style="385" hidden="1"/>
    <col min="11886" max="12125" width="8.6328125" style="385" hidden="1"/>
    <col min="12126" max="12131" width="14.90625" style="385" hidden="1"/>
    <col min="12132" max="12133" width="15.90625" style="385" hidden="1"/>
    <col min="12134" max="12139" width="16.08984375" style="385" hidden="1"/>
    <col min="12140" max="12140" width="6.08984375" style="385" hidden="1"/>
    <col min="12141" max="12141" width="3" style="385" hidden="1"/>
    <col min="12142" max="12381" width="8.6328125" style="385" hidden="1"/>
    <col min="12382" max="12387" width="14.90625" style="385" hidden="1"/>
    <col min="12388" max="12389" width="15.90625" style="385" hidden="1"/>
    <col min="12390" max="12395" width="16.08984375" style="385" hidden="1"/>
    <col min="12396" max="12396" width="6.08984375" style="385" hidden="1"/>
    <col min="12397" max="12397" width="3" style="385" hidden="1"/>
    <col min="12398" max="12637" width="8.6328125" style="385" hidden="1"/>
    <col min="12638" max="12643" width="14.90625" style="385" hidden="1"/>
    <col min="12644" max="12645" width="15.90625" style="385" hidden="1"/>
    <col min="12646" max="12651" width="16.08984375" style="385" hidden="1"/>
    <col min="12652" max="12652" width="6.08984375" style="385" hidden="1"/>
    <col min="12653" max="12653" width="3" style="385" hidden="1"/>
    <col min="12654" max="12893" width="8.6328125" style="385" hidden="1"/>
    <col min="12894" max="12899" width="14.90625" style="385" hidden="1"/>
    <col min="12900" max="12901" width="15.90625" style="385" hidden="1"/>
    <col min="12902" max="12907" width="16.08984375" style="385" hidden="1"/>
    <col min="12908" max="12908" width="6.08984375" style="385" hidden="1"/>
    <col min="12909" max="12909" width="3" style="385" hidden="1"/>
    <col min="12910" max="13149" width="8.6328125" style="385" hidden="1"/>
    <col min="13150" max="13155" width="14.90625" style="385" hidden="1"/>
    <col min="13156" max="13157" width="15.90625" style="385" hidden="1"/>
    <col min="13158" max="13163" width="16.08984375" style="385" hidden="1"/>
    <col min="13164" max="13164" width="6.08984375" style="385" hidden="1"/>
    <col min="13165" max="13165" width="3" style="385" hidden="1"/>
    <col min="13166" max="13405" width="8.6328125" style="385" hidden="1"/>
    <col min="13406" max="13411" width="14.90625" style="385" hidden="1"/>
    <col min="13412" max="13413" width="15.90625" style="385" hidden="1"/>
    <col min="13414" max="13419" width="16.08984375" style="385" hidden="1"/>
    <col min="13420" max="13420" width="6.08984375" style="385" hidden="1"/>
    <col min="13421" max="13421" width="3" style="385" hidden="1"/>
    <col min="13422" max="13661" width="8.6328125" style="385" hidden="1"/>
    <col min="13662" max="13667" width="14.90625" style="385" hidden="1"/>
    <col min="13668" max="13669" width="15.90625" style="385" hidden="1"/>
    <col min="13670" max="13675" width="16.08984375" style="385" hidden="1"/>
    <col min="13676" max="13676" width="6.08984375" style="385" hidden="1"/>
    <col min="13677" max="13677" width="3" style="385" hidden="1"/>
    <col min="13678" max="13917" width="8.6328125" style="385" hidden="1"/>
    <col min="13918" max="13923" width="14.90625" style="385" hidden="1"/>
    <col min="13924" max="13925" width="15.90625" style="385" hidden="1"/>
    <col min="13926" max="13931" width="16.08984375" style="385" hidden="1"/>
    <col min="13932" max="13932" width="6.08984375" style="385" hidden="1"/>
    <col min="13933" max="13933" width="3" style="385" hidden="1"/>
    <col min="13934" max="14173" width="8.6328125" style="385" hidden="1"/>
    <col min="14174" max="14179" width="14.90625" style="385" hidden="1"/>
    <col min="14180" max="14181" width="15.90625" style="385" hidden="1"/>
    <col min="14182" max="14187" width="16.08984375" style="385" hidden="1"/>
    <col min="14188" max="14188" width="6.08984375" style="385" hidden="1"/>
    <col min="14189" max="14189" width="3" style="385" hidden="1"/>
    <col min="14190" max="14429" width="8.6328125" style="385" hidden="1"/>
    <col min="14430" max="14435" width="14.90625" style="385" hidden="1"/>
    <col min="14436" max="14437" width="15.90625" style="385" hidden="1"/>
    <col min="14438" max="14443" width="16.08984375" style="385" hidden="1"/>
    <col min="14444" max="14444" width="6.08984375" style="385" hidden="1"/>
    <col min="14445" max="14445" width="3" style="385" hidden="1"/>
    <col min="14446" max="14685" width="8.6328125" style="385" hidden="1"/>
    <col min="14686" max="14691" width="14.90625" style="385" hidden="1"/>
    <col min="14692" max="14693" width="15.90625" style="385" hidden="1"/>
    <col min="14694" max="14699" width="16.08984375" style="385" hidden="1"/>
    <col min="14700" max="14700" width="6.08984375" style="385" hidden="1"/>
    <col min="14701" max="14701" width="3" style="385" hidden="1"/>
    <col min="14702" max="14941" width="8.6328125" style="385" hidden="1"/>
    <col min="14942" max="14947" width="14.90625" style="385" hidden="1"/>
    <col min="14948" max="14949" width="15.90625" style="385" hidden="1"/>
    <col min="14950" max="14955" width="16.08984375" style="385" hidden="1"/>
    <col min="14956" max="14956" width="6.08984375" style="385" hidden="1"/>
    <col min="14957" max="14957" width="3" style="385" hidden="1"/>
    <col min="14958" max="15197" width="8.6328125" style="385" hidden="1"/>
    <col min="15198" max="15203" width="14.90625" style="385" hidden="1"/>
    <col min="15204" max="15205" width="15.90625" style="385" hidden="1"/>
    <col min="15206" max="15211" width="16.08984375" style="385" hidden="1"/>
    <col min="15212" max="15212" width="6.08984375" style="385" hidden="1"/>
    <col min="15213" max="15213" width="3" style="385" hidden="1"/>
    <col min="15214" max="15453" width="8.6328125" style="385" hidden="1"/>
    <col min="15454" max="15459" width="14.90625" style="385" hidden="1"/>
    <col min="15460" max="15461" width="15.90625" style="385" hidden="1"/>
    <col min="15462" max="15467" width="16.08984375" style="385" hidden="1"/>
    <col min="15468" max="15468" width="6.08984375" style="385" hidden="1"/>
    <col min="15469" max="15469" width="3" style="385" hidden="1"/>
    <col min="15470" max="15709" width="8.6328125" style="385" hidden="1"/>
    <col min="15710" max="15715" width="14.90625" style="385" hidden="1"/>
    <col min="15716" max="15717" width="15.90625" style="385" hidden="1"/>
    <col min="15718" max="15723" width="16.08984375" style="385" hidden="1"/>
    <col min="15724" max="15724" width="6.08984375" style="385" hidden="1"/>
    <col min="15725" max="15725" width="3" style="385" hidden="1"/>
    <col min="15726" max="15965" width="8.6328125" style="385" hidden="1"/>
    <col min="15966" max="15971" width="14.90625" style="385" hidden="1"/>
    <col min="15972" max="15973" width="15.90625" style="385" hidden="1"/>
    <col min="15974" max="15979" width="16.08984375" style="385" hidden="1"/>
    <col min="15980" max="15980" width="6.08984375" style="385" hidden="1"/>
    <col min="15981" max="15981" width="3" style="385" hidden="1"/>
    <col min="15982" max="16221" width="8.6328125" style="385" hidden="1"/>
    <col min="16222" max="16227" width="14.90625" style="385" hidden="1"/>
    <col min="16228" max="16229" width="15.90625" style="385" hidden="1"/>
    <col min="16230" max="16235" width="16.08984375" style="385" hidden="1"/>
    <col min="16236" max="16236" width="6.08984375" style="385" hidden="1"/>
    <col min="16237" max="16237" width="3" style="385" hidden="1"/>
    <col min="16238" max="16384" width="8.63281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624</v>
      </c>
    </row>
    <row r="11" spans="1:143" s="290" customFormat="1" ht="13"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624</v>
      </c>
    </row>
    <row r="13" spans="1:143" s="290" customFormat="1" ht="13"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385"/>
      <c r="DE19" s="385"/>
    </row>
    <row r="20" spans="1:351" ht="13" x14ac:dyDescent="0.2">
      <c r="DD20" s="385"/>
      <c r="DE20" s="385"/>
    </row>
    <row r="21" spans="1:351" ht="16.5"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5" x14ac:dyDescent="0.2">
      <c r="B22" s="386"/>
      <c r="MM22" s="417"/>
    </row>
    <row r="23" spans="1:351" ht="13" x14ac:dyDescent="0.2">
      <c r="B23" s="386"/>
    </row>
    <row r="24" spans="1:351" ht="13" x14ac:dyDescent="0.2">
      <c r="B24" s="386"/>
    </row>
    <row r="25" spans="1:351" ht="13" x14ac:dyDescent="0.2">
      <c r="B25" s="386"/>
    </row>
    <row r="26" spans="1:351" ht="13" x14ac:dyDescent="0.2">
      <c r="B26" s="386"/>
    </row>
    <row r="27" spans="1:351" ht="13" x14ac:dyDescent="0.2">
      <c r="B27" s="386"/>
    </row>
    <row r="28" spans="1:351" ht="13" x14ac:dyDescent="0.2">
      <c r="B28" s="386"/>
    </row>
    <row r="29" spans="1:351" ht="13" x14ac:dyDescent="0.2">
      <c r="B29" s="386"/>
    </row>
    <row r="30" spans="1:351" ht="13" x14ac:dyDescent="0.2">
      <c r="B30" s="386"/>
    </row>
    <row r="31" spans="1:351" ht="13" x14ac:dyDescent="0.2">
      <c r="B31" s="386"/>
    </row>
    <row r="32" spans="1:351" ht="13" x14ac:dyDescent="0.2">
      <c r="B32" s="386"/>
    </row>
    <row r="33" spans="2:109" ht="13" x14ac:dyDescent="0.2">
      <c r="B33" s="386"/>
    </row>
    <row r="34" spans="2:109" ht="13" x14ac:dyDescent="0.2">
      <c r="B34" s="386"/>
    </row>
    <row r="35" spans="2:109" ht="13" x14ac:dyDescent="0.2">
      <c r="B35" s="386"/>
    </row>
    <row r="36" spans="2:109" ht="13" x14ac:dyDescent="0.2">
      <c r="B36" s="386"/>
    </row>
    <row r="37" spans="2:109" ht="13" x14ac:dyDescent="0.2">
      <c r="B37" s="386"/>
    </row>
    <row r="38" spans="2:109" ht="13" x14ac:dyDescent="0.2">
      <c r="B38" s="386"/>
    </row>
    <row r="39" spans="2:109" ht="13"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 x14ac:dyDescent="0.2">
      <c r="B40" s="406"/>
      <c r="DD40" s="406"/>
      <c r="DE40" s="385"/>
    </row>
    <row r="41" spans="2:109" ht="16.5" x14ac:dyDescent="0.2">
      <c r="B41" s="416" t="s">
        <v>623</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 x14ac:dyDescent="0.2">
      <c r="B42" s="386"/>
      <c r="G42" s="402"/>
      <c r="I42" s="401"/>
      <c r="J42" s="401"/>
      <c r="K42" s="401"/>
      <c r="AM42" s="402"/>
      <c r="AN42" s="402" t="s">
        <v>620</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17" t="s">
        <v>625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 x14ac:dyDescent="0.2">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 x14ac:dyDescent="0.2">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 x14ac:dyDescent="0.2">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 x14ac:dyDescent="0.2">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 x14ac:dyDescent="0.2">
      <c r="B49" s="386"/>
      <c r="AN49" s="385" t="s">
        <v>619</v>
      </c>
    </row>
    <row r="50" spans="1:109" ht="13" x14ac:dyDescent="0.2">
      <c r="B50" s="386"/>
      <c r="G50" s="1310"/>
      <c r="H50" s="1310"/>
      <c r="I50" s="1310"/>
      <c r="J50" s="1310"/>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563</v>
      </c>
      <c r="BQ50" s="1309"/>
      <c r="BR50" s="1309"/>
      <c r="BS50" s="1309"/>
      <c r="BT50" s="1309"/>
      <c r="BU50" s="1309"/>
      <c r="BV50" s="1309"/>
      <c r="BW50" s="1309"/>
      <c r="BX50" s="1309" t="s">
        <v>564</v>
      </c>
      <c r="BY50" s="1309"/>
      <c r="BZ50" s="1309"/>
      <c r="CA50" s="1309"/>
      <c r="CB50" s="1309"/>
      <c r="CC50" s="1309"/>
      <c r="CD50" s="1309"/>
      <c r="CE50" s="1309"/>
      <c r="CF50" s="1309" t="s">
        <v>565</v>
      </c>
      <c r="CG50" s="1309"/>
      <c r="CH50" s="1309"/>
      <c r="CI50" s="1309"/>
      <c r="CJ50" s="1309"/>
      <c r="CK50" s="1309"/>
      <c r="CL50" s="1309"/>
      <c r="CM50" s="1309"/>
      <c r="CN50" s="1309" t="s">
        <v>566</v>
      </c>
      <c r="CO50" s="1309"/>
      <c r="CP50" s="1309"/>
      <c r="CQ50" s="1309"/>
      <c r="CR50" s="1309"/>
      <c r="CS50" s="1309"/>
      <c r="CT50" s="1309"/>
      <c r="CU50" s="1309"/>
      <c r="CV50" s="1309" t="s">
        <v>567</v>
      </c>
      <c r="CW50" s="1309"/>
      <c r="CX50" s="1309"/>
      <c r="CY50" s="1309"/>
      <c r="CZ50" s="1309"/>
      <c r="DA50" s="1309"/>
      <c r="DB50" s="1309"/>
      <c r="DC50" s="1309"/>
    </row>
    <row r="51" spans="1:109" ht="13.5" customHeight="1" x14ac:dyDescent="0.2">
      <c r="B51" s="386"/>
      <c r="G51" s="1316"/>
      <c r="H51" s="1316"/>
      <c r="I51" s="1326"/>
      <c r="J51" s="1326"/>
      <c r="K51" s="1312"/>
      <c r="L51" s="1312"/>
      <c r="M51" s="1312"/>
      <c r="N51" s="1312"/>
      <c r="AM51" s="393"/>
      <c r="AN51" s="1307" t="s">
        <v>618</v>
      </c>
      <c r="AO51" s="1307"/>
      <c r="AP51" s="1307"/>
      <c r="AQ51" s="1307"/>
      <c r="AR51" s="1307"/>
      <c r="AS51" s="1307"/>
      <c r="AT51" s="1307"/>
      <c r="AU51" s="1307"/>
      <c r="AV51" s="1307"/>
      <c r="AW51" s="1307"/>
      <c r="AX51" s="1307"/>
      <c r="AY51" s="1307"/>
      <c r="AZ51" s="1307"/>
      <c r="BA51" s="1307"/>
      <c r="BB51" s="1307" t="s">
        <v>616</v>
      </c>
      <c r="BC51" s="1307"/>
      <c r="BD51" s="1307"/>
      <c r="BE51" s="1307"/>
      <c r="BF51" s="1307"/>
      <c r="BG51" s="1307"/>
      <c r="BH51" s="1307"/>
      <c r="BI51" s="1307"/>
      <c r="BJ51" s="1307"/>
      <c r="BK51" s="1307"/>
      <c r="BL51" s="1307"/>
      <c r="BM51" s="1307"/>
      <c r="BN51" s="1307"/>
      <c r="BO51" s="1307"/>
      <c r="BP51" s="1327"/>
      <c r="BQ51" s="1305"/>
      <c r="BR51" s="1305"/>
      <c r="BS51" s="1305"/>
      <c r="BT51" s="1305"/>
      <c r="BU51" s="1305"/>
      <c r="BV51" s="1305"/>
      <c r="BW51" s="1305"/>
      <c r="BX51" s="1305">
        <v>60.7</v>
      </c>
      <c r="BY51" s="1305"/>
      <c r="BZ51" s="1305"/>
      <c r="CA51" s="1305"/>
      <c r="CB51" s="1305"/>
      <c r="CC51" s="1305"/>
      <c r="CD51" s="1305"/>
      <c r="CE51" s="1305"/>
      <c r="CF51" s="1305">
        <v>68.8</v>
      </c>
      <c r="CG51" s="1305"/>
      <c r="CH51" s="1305"/>
      <c r="CI51" s="1305"/>
      <c r="CJ51" s="1305"/>
      <c r="CK51" s="1305"/>
      <c r="CL51" s="1305"/>
      <c r="CM51" s="1305"/>
      <c r="CN51" s="1305">
        <v>74</v>
      </c>
      <c r="CO51" s="1305"/>
      <c r="CP51" s="1305"/>
      <c r="CQ51" s="1305"/>
      <c r="CR51" s="1305"/>
      <c r="CS51" s="1305"/>
      <c r="CT51" s="1305"/>
      <c r="CU51" s="1305"/>
      <c r="CV51" s="1305">
        <v>59.6</v>
      </c>
      <c r="CW51" s="1305"/>
      <c r="CX51" s="1305"/>
      <c r="CY51" s="1305"/>
      <c r="CZ51" s="1305"/>
      <c r="DA51" s="1305"/>
      <c r="DB51" s="1305"/>
      <c r="DC51" s="1305"/>
    </row>
    <row r="52" spans="1:109" ht="13" x14ac:dyDescent="0.2">
      <c r="B52" s="386"/>
      <c r="G52" s="1316"/>
      <c r="H52" s="1316"/>
      <c r="I52" s="1326"/>
      <c r="J52" s="1326"/>
      <c r="K52" s="1312"/>
      <c r="L52" s="1312"/>
      <c r="M52" s="1312"/>
      <c r="N52" s="1312"/>
      <c r="AM52" s="39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 x14ac:dyDescent="0.2">
      <c r="A53" s="401"/>
      <c r="B53" s="386"/>
      <c r="G53" s="1316"/>
      <c r="H53" s="1316"/>
      <c r="I53" s="1310"/>
      <c r="J53" s="1310"/>
      <c r="K53" s="1312"/>
      <c r="L53" s="1312"/>
      <c r="M53" s="1312"/>
      <c r="N53" s="1312"/>
      <c r="AM53" s="393"/>
      <c r="AN53" s="1307"/>
      <c r="AO53" s="1307"/>
      <c r="AP53" s="1307"/>
      <c r="AQ53" s="1307"/>
      <c r="AR53" s="1307"/>
      <c r="AS53" s="1307"/>
      <c r="AT53" s="1307"/>
      <c r="AU53" s="1307"/>
      <c r="AV53" s="1307"/>
      <c r="AW53" s="1307"/>
      <c r="AX53" s="1307"/>
      <c r="AY53" s="1307"/>
      <c r="AZ53" s="1307"/>
      <c r="BA53" s="1307"/>
      <c r="BB53" s="1307" t="s">
        <v>622</v>
      </c>
      <c r="BC53" s="1307"/>
      <c r="BD53" s="1307"/>
      <c r="BE53" s="1307"/>
      <c r="BF53" s="1307"/>
      <c r="BG53" s="1307"/>
      <c r="BH53" s="1307"/>
      <c r="BI53" s="1307"/>
      <c r="BJ53" s="1307"/>
      <c r="BK53" s="1307"/>
      <c r="BL53" s="1307"/>
      <c r="BM53" s="1307"/>
      <c r="BN53" s="1307"/>
      <c r="BO53" s="1307"/>
      <c r="BP53" s="1327"/>
      <c r="BQ53" s="1305"/>
      <c r="BR53" s="1305"/>
      <c r="BS53" s="1305"/>
      <c r="BT53" s="1305"/>
      <c r="BU53" s="1305"/>
      <c r="BV53" s="1305"/>
      <c r="BW53" s="1305"/>
      <c r="BX53" s="1305">
        <v>52</v>
      </c>
      <c r="BY53" s="1305"/>
      <c r="BZ53" s="1305"/>
      <c r="CA53" s="1305"/>
      <c r="CB53" s="1305"/>
      <c r="CC53" s="1305"/>
      <c r="CD53" s="1305"/>
      <c r="CE53" s="1305"/>
      <c r="CF53" s="1305">
        <v>52.3</v>
      </c>
      <c r="CG53" s="1305"/>
      <c r="CH53" s="1305"/>
      <c r="CI53" s="1305"/>
      <c r="CJ53" s="1305"/>
      <c r="CK53" s="1305"/>
      <c r="CL53" s="1305"/>
      <c r="CM53" s="1305"/>
      <c r="CN53" s="1305">
        <v>54</v>
      </c>
      <c r="CO53" s="1305"/>
      <c r="CP53" s="1305"/>
      <c r="CQ53" s="1305"/>
      <c r="CR53" s="1305"/>
      <c r="CS53" s="1305"/>
      <c r="CT53" s="1305"/>
      <c r="CU53" s="1305"/>
      <c r="CV53" s="1305">
        <v>55.5</v>
      </c>
      <c r="CW53" s="1305"/>
      <c r="CX53" s="1305"/>
      <c r="CY53" s="1305"/>
      <c r="CZ53" s="1305"/>
      <c r="DA53" s="1305"/>
      <c r="DB53" s="1305"/>
      <c r="DC53" s="1305"/>
    </row>
    <row r="54" spans="1:109" ht="13" x14ac:dyDescent="0.2">
      <c r="A54" s="401"/>
      <c r="B54" s="386"/>
      <c r="G54" s="1316"/>
      <c r="H54" s="1316"/>
      <c r="I54" s="1310"/>
      <c r="J54" s="1310"/>
      <c r="K54" s="1312"/>
      <c r="L54" s="1312"/>
      <c r="M54" s="1312"/>
      <c r="N54" s="1312"/>
      <c r="AM54" s="39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 x14ac:dyDescent="0.2">
      <c r="A55" s="401"/>
      <c r="B55" s="386"/>
      <c r="G55" s="1310"/>
      <c r="H55" s="1310"/>
      <c r="I55" s="1310"/>
      <c r="J55" s="1310"/>
      <c r="K55" s="1312"/>
      <c r="L55" s="1312"/>
      <c r="M55" s="1312"/>
      <c r="N55" s="1312"/>
      <c r="AN55" s="1309" t="s">
        <v>617</v>
      </c>
      <c r="AO55" s="1309"/>
      <c r="AP55" s="1309"/>
      <c r="AQ55" s="1309"/>
      <c r="AR55" s="1309"/>
      <c r="AS55" s="1309"/>
      <c r="AT55" s="1309"/>
      <c r="AU55" s="1309"/>
      <c r="AV55" s="1309"/>
      <c r="AW55" s="1309"/>
      <c r="AX55" s="1309"/>
      <c r="AY55" s="1309"/>
      <c r="AZ55" s="1309"/>
      <c r="BA55" s="1309"/>
      <c r="BB55" s="1307" t="s">
        <v>616</v>
      </c>
      <c r="BC55" s="1307"/>
      <c r="BD55" s="1307"/>
      <c r="BE55" s="1307"/>
      <c r="BF55" s="1307"/>
      <c r="BG55" s="1307"/>
      <c r="BH55" s="1307"/>
      <c r="BI55" s="1307"/>
      <c r="BJ55" s="1307"/>
      <c r="BK55" s="1307"/>
      <c r="BL55" s="1307"/>
      <c r="BM55" s="1307"/>
      <c r="BN55" s="1307"/>
      <c r="BO55" s="1307"/>
      <c r="BP55" s="1327"/>
      <c r="BQ55" s="1305"/>
      <c r="BR55" s="1305"/>
      <c r="BS55" s="1305"/>
      <c r="BT55" s="1305"/>
      <c r="BU55" s="1305"/>
      <c r="BV55" s="1305"/>
      <c r="BW55" s="1305"/>
      <c r="BX55" s="1305">
        <v>37.299999999999997</v>
      </c>
      <c r="BY55" s="1305"/>
      <c r="BZ55" s="1305"/>
      <c r="CA55" s="1305"/>
      <c r="CB55" s="1305"/>
      <c r="CC55" s="1305"/>
      <c r="CD55" s="1305"/>
      <c r="CE55" s="1305"/>
      <c r="CF55" s="1305">
        <v>33.1</v>
      </c>
      <c r="CG55" s="1305"/>
      <c r="CH55" s="1305"/>
      <c r="CI55" s="1305"/>
      <c r="CJ55" s="1305"/>
      <c r="CK55" s="1305"/>
      <c r="CL55" s="1305"/>
      <c r="CM55" s="1305"/>
      <c r="CN55" s="1305">
        <v>31.3</v>
      </c>
      <c r="CO55" s="1305"/>
      <c r="CP55" s="1305"/>
      <c r="CQ55" s="1305"/>
      <c r="CR55" s="1305"/>
      <c r="CS55" s="1305"/>
      <c r="CT55" s="1305"/>
      <c r="CU55" s="1305"/>
      <c r="CV55" s="1305">
        <v>25.3</v>
      </c>
      <c r="CW55" s="1305"/>
      <c r="CX55" s="1305"/>
      <c r="CY55" s="1305"/>
      <c r="CZ55" s="1305"/>
      <c r="DA55" s="1305"/>
      <c r="DB55" s="1305"/>
      <c r="DC55" s="1305"/>
    </row>
    <row r="56" spans="1:109" ht="13" x14ac:dyDescent="0.2">
      <c r="A56" s="401"/>
      <c r="B56" s="386"/>
      <c r="G56" s="1310"/>
      <c r="H56" s="1310"/>
      <c r="I56" s="1310"/>
      <c r="J56" s="1310"/>
      <c r="K56" s="1312"/>
      <c r="L56" s="1312"/>
      <c r="M56" s="1312"/>
      <c r="N56" s="1312"/>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 x14ac:dyDescent="0.2">
      <c r="B57" s="407"/>
      <c r="G57" s="1310"/>
      <c r="H57" s="1310"/>
      <c r="I57" s="1311"/>
      <c r="J57" s="1311"/>
      <c r="K57" s="1312"/>
      <c r="L57" s="1312"/>
      <c r="M57" s="1312"/>
      <c r="N57" s="1312"/>
      <c r="AM57" s="385"/>
      <c r="AN57" s="1309"/>
      <c r="AO57" s="1309"/>
      <c r="AP57" s="1309"/>
      <c r="AQ57" s="1309"/>
      <c r="AR57" s="1309"/>
      <c r="AS57" s="1309"/>
      <c r="AT57" s="1309"/>
      <c r="AU57" s="1309"/>
      <c r="AV57" s="1309"/>
      <c r="AW57" s="1309"/>
      <c r="AX57" s="1309"/>
      <c r="AY57" s="1309"/>
      <c r="AZ57" s="1309"/>
      <c r="BA57" s="1309"/>
      <c r="BB57" s="1307" t="s">
        <v>622</v>
      </c>
      <c r="BC57" s="1307"/>
      <c r="BD57" s="1307"/>
      <c r="BE57" s="1307"/>
      <c r="BF57" s="1307"/>
      <c r="BG57" s="1307"/>
      <c r="BH57" s="1307"/>
      <c r="BI57" s="1307"/>
      <c r="BJ57" s="1307"/>
      <c r="BK57" s="1307"/>
      <c r="BL57" s="1307"/>
      <c r="BM57" s="1307"/>
      <c r="BN57" s="1307"/>
      <c r="BO57" s="1307"/>
      <c r="BP57" s="1327"/>
      <c r="BQ57" s="1305"/>
      <c r="BR57" s="1305"/>
      <c r="BS57" s="1305"/>
      <c r="BT57" s="1305"/>
      <c r="BU57" s="1305"/>
      <c r="BV57" s="1305"/>
      <c r="BW57" s="1305"/>
      <c r="BX57" s="1305">
        <v>55.2</v>
      </c>
      <c r="BY57" s="1305"/>
      <c r="BZ57" s="1305"/>
      <c r="CA57" s="1305"/>
      <c r="CB57" s="1305"/>
      <c r="CC57" s="1305"/>
      <c r="CD57" s="1305"/>
      <c r="CE57" s="1305"/>
      <c r="CF57" s="1305">
        <v>57.2</v>
      </c>
      <c r="CG57" s="1305"/>
      <c r="CH57" s="1305"/>
      <c r="CI57" s="1305"/>
      <c r="CJ57" s="1305"/>
      <c r="CK57" s="1305"/>
      <c r="CL57" s="1305"/>
      <c r="CM57" s="1305"/>
      <c r="CN57" s="1305">
        <v>58.5</v>
      </c>
      <c r="CO57" s="1305"/>
      <c r="CP57" s="1305"/>
      <c r="CQ57" s="1305"/>
      <c r="CR57" s="1305"/>
      <c r="CS57" s="1305"/>
      <c r="CT57" s="1305"/>
      <c r="CU57" s="1305"/>
      <c r="CV57" s="1305">
        <v>59.9</v>
      </c>
      <c r="CW57" s="1305"/>
      <c r="CX57" s="1305"/>
      <c r="CY57" s="1305"/>
      <c r="CZ57" s="1305"/>
      <c r="DA57" s="1305"/>
      <c r="DB57" s="1305"/>
      <c r="DC57" s="1305"/>
      <c r="DD57" s="412"/>
      <c r="DE57" s="407"/>
    </row>
    <row r="58" spans="1:109" s="401" customFormat="1" ht="13" x14ac:dyDescent="0.2">
      <c r="A58" s="385"/>
      <c r="B58" s="407"/>
      <c r="G58" s="1310"/>
      <c r="H58" s="1310"/>
      <c r="I58" s="1311"/>
      <c r="J58" s="1311"/>
      <c r="K58" s="1312"/>
      <c r="L58" s="1312"/>
      <c r="M58" s="1312"/>
      <c r="N58" s="1312"/>
      <c r="AM58" s="385"/>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5" x14ac:dyDescent="0.2">
      <c r="B63" s="405" t="s">
        <v>621</v>
      </c>
    </row>
    <row r="64" spans="1:109" ht="13" x14ac:dyDescent="0.2">
      <c r="B64" s="386"/>
      <c r="G64" s="402"/>
      <c r="I64" s="404"/>
      <c r="J64" s="404"/>
      <c r="K64" s="404"/>
      <c r="L64" s="404"/>
      <c r="M64" s="404"/>
      <c r="N64" s="403"/>
      <c r="AM64" s="402"/>
      <c r="AN64" s="402" t="s">
        <v>620</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 x14ac:dyDescent="0.2">
      <c r="B65" s="386"/>
      <c r="AN65" s="1317" t="s">
        <v>626</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 x14ac:dyDescent="0.2">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 x14ac:dyDescent="0.2">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 x14ac:dyDescent="0.2">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 x14ac:dyDescent="0.2">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 x14ac:dyDescent="0.2">
      <c r="B71" s="386"/>
      <c r="G71" s="396"/>
      <c r="I71" s="399"/>
      <c r="J71" s="398"/>
      <c r="K71" s="398"/>
      <c r="L71" s="397"/>
      <c r="M71" s="398"/>
      <c r="N71" s="397"/>
      <c r="AM71" s="396"/>
      <c r="AN71" s="385" t="s">
        <v>619</v>
      </c>
    </row>
    <row r="72" spans="2:107" ht="13" x14ac:dyDescent="0.2">
      <c r="B72" s="386"/>
      <c r="G72" s="1310"/>
      <c r="H72" s="1310"/>
      <c r="I72" s="1310"/>
      <c r="J72" s="1310"/>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563</v>
      </c>
      <c r="BQ72" s="1309"/>
      <c r="BR72" s="1309"/>
      <c r="BS72" s="1309"/>
      <c r="BT72" s="1309"/>
      <c r="BU72" s="1309"/>
      <c r="BV72" s="1309"/>
      <c r="BW72" s="1309"/>
      <c r="BX72" s="1309" t="s">
        <v>564</v>
      </c>
      <c r="BY72" s="1309"/>
      <c r="BZ72" s="1309"/>
      <c r="CA72" s="1309"/>
      <c r="CB72" s="1309"/>
      <c r="CC72" s="1309"/>
      <c r="CD72" s="1309"/>
      <c r="CE72" s="1309"/>
      <c r="CF72" s="1309" t="s">
        <v>565</v>
      </c>
      <c r="CG72" s="1309"/>
      <c r="CH72" s="1309"/>
      <c r="CI72" s="1309"/>
      <c r="CJ72" s="1309"/>
      <c r="CK72" s="1309"/>
      <c r="CL72" s="1309"/>
      <c r="CM72" s="1309"/>
      <c r="CN72" s="1309" t="s">
        <v>566</v>
      </c>
      <c r="CO72" s="1309"/>
      <c r="CP72" s="1309"/>
      <c r="CQ72" s="1309"/>
      <c r="CR72" s="1309"/>
      <c r="CS72" s="1309"/>
      <c r="CT72" s="1309"/>
      <c r="CU72" s="1309"/>
      <c r="CV72" s="1309" t="s">
        <v>567</v>
      </c>
      <c r="CW72" s="1309"/>
      <c r="CX72" s="1309"/>
      <c r="CY72" s="1309"/>
      <c r="CZ72" s="1309"/>
      <c r="DA72" s="1309"/>
      <c r="DB72" s="1309"/>
      <c r="DC72" s="1309"/>
    </row>
    <row r="73" spans="2:107" ht="13" x14ac:dyDescent="0.2">
      <c r="B73" s="386"/>
      <c r="G73" s="1316"/>
      <c r="H73" s="1316"/>
      <c r="I73" s="1316"/>
      <c r="J73" s="1316"/>
      <c r="K73" s="1308"/>
      <c r="L73" s="1308"/>
      <c r="M73" s="1308"/>
      <c r="N73" s="1308"/>
      <c r="AM73" s="393"/>
      <c r="AN73" s="1307" t="s">
        <v>618</v>
      </c>
      <c r="AO73" s="1307"/>
      <c r="AP73" s="1307"/>
      <c r="AQ73" s="1307"/>
      <c r="AR73" s="1307"/>
      <c r="AS73" s="1307"/>
      <c r="AT73" s="1307"/>
      <c r="AU73" s="1307"/>
      <c r="AV73" s="1307"/>
      <c r="AW73" s="1307"/>
      <c r="AX73" s="1307"/>
      <c r="AY73" s="1307"/>
      <c r="AZ73" s="1307"/>
      <c r="BA73" s="1307"/>
      <c r="BB73" s="1307" t="s">
        <v>616</v>
      </c>
      <c r="BC73" s="1307"/>
      <c r="BD73" s="1307"/>
      <c r="BE73" s="1307"/>
      <c r="BF73" s="1307"/>
      <c r="BG73" s="1307"/>
      <c r="BH73" s="1307"/>
      <c r="BI73" s="1307"/>
      <c r="BJ73" s="1307"/>
      <c r="BK73" s="1307"/>
      <c r="BL73" s="1307"/>
      <c r="BM73" s="1307"/>
      <c r="BN73" s="1307"/>
      <c r="BO73" s="1307"/>
      <c r="BP73" s="1305">
        <v>65.7</v>
      </c>
      <c r="BQ73" s="1305"/>
      <c r="BR73" s="1305"/>
      <c r="BS73" s="1305"/>
      <c r="BT73" s="1305"/>
      <c r="BU73" s="1305"/>
      <c r="BV73" s="1305"/>
      <c r="BW73" s="1305"/>
      <c r="BX73" s="1305">
        <v>60.7</v>
      </c>
      <c r="BY73" s="1305"/>
      <c r="BZ73" s="1305"/>
      <c r="CA73" s="1305"/>
      <c r="CB73" s="1305"/>
      <c r="CC73" s="1305"/>
      <c r="CD73" s="1305"/>
      <c r="CE73" s="1305"/>
      <c r="CF73" s="1305">
        <v>68.8</v>
      </c>
      <c r="CG73" s="1305"/>
      <c r="CH73" s="1305"/>
      <c r="CI73" s="1305"/>
      <c r="CJ73" s="1305"/>
      <c r="CK73" s="1305"/>
      <c r="CL73" s="1305"/>
      <c r="CM73" s="1305"/>
      <c r="CN73" s="1305">
        <v>74</v>
      </c>
      <c r="CO73" s="1305"/>
      <c r="CP73" s="1305"/>
      <c r="CQ73" s="1305"/>
      <c r="CR73" s="1305"/>
      <c r="CS73" s="1305"/>
      <c r="CT73" s="1305"/>
      <c r="CU73" s="1305"/>
      <c r="CV73" s="1305">
        <v>59.6</v>
      </c>
      <c r="CW73" s="1305"/>
      <c r="CX73" s="1305"/>
      <c r="CY73" s="1305"/>
      <c r="CZ73" s="1305"/>
      <c r="DA73" s="1305"/>
      <c r="DB73" s="1305"/>
      <c r="DC73" s="1305"/>
    </row>
    <row r="74" spans="2:107" ht="13" x14ac:dyDescent="0.2">
      <c r="B74" s="386"/>
      <c r="G74" s="1316"/>
      <c r="H74" s="1316"/>
      <c r="I74" s="1316"/>
      <c r="J74" s="1316"/>
      <c r="K74" s="1308"/>
      <c r="L74" s="1308"/>
      <c r="M74" s="1308"/>
      <c r="N74" s="1308"/>
      <c r="AM74" s="39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 x14ac:dyDescent="0.2">
      <c r="B75" s="386"/>
      <c r="G75" s="1316"/>
      <c r="H75" s="1316"/>
      <c r="I75" s="1310"/>
      <c r="J75" s="1310"/>
      <c r="K75" s="1312"/>
      <c r="L75" s="1312"/>
      <c r="M75" s="1312"/>
      <c r="N75" s="1312"/>
      <c r="AM75" s="393"/>
      <c r="AN75" s="1307"/>
      <c r="AO75" s="1307"/>
      <c r="AP75" s="1307"/>
      <c r="AQ75" s="1307"/>
      <c r="AR75" s="1307"/>
      <c r="AS75" s="1307"/>
      <c r="AT75" s="1307"/>
      <c r="AU75" s="1307"/>
      <c r="AV75" s="1307"/>
      <c r="AW75" s="1307"/>
      <c r="AX75" s="1307"/>
      <c r="AY75" s="1307"/>
      <c r="AZ75" s="1307"/>
      <c r="BA75" s="1307"/>
      <c r="BB75" s="1307" t="s">
        <v>615</v>
      </c>
      <c r="BC75" s="1307"/>
      <c r="BD75" s="1307"/>
      <c r="BE75" s="1307"/>
      <c r="BF75" s="1307"/>
      <c r="BG75" s="1307"/>
      <c r="BH75" s="1307"/>
      <c r="BI75" s="1307"/>
      <c r="BJ75" s="1307"/>
      <c r="BK75" s="1307"/>
      <c r="BL75" s="1307"/>
      <c r="BM75" s="1307"/>
      <c r="BN75" s="1307"/>
      <c r="BO75" s="1307"/>
      <c r="BP75" s="1305">
        <v>11.1</v>
      </c>
      <c r="BQ75" s="1305"/>
      <c r="BR75" s="1305"/>
      <c r="BS75" s="1305"/>
      <c r="BT75" s="1305"/>
      <c r="BU75" s="1305"/>
      <c r="BV75" s="1305"/>
      <c r="BW75" s="1305"/>
      <c r="BX75" s="1305">
        <v>10.6</v>
      </c>
      <c r="BY75" s="1305"/>
      <c r="BZ75" s="1305"/>
      <c r="CA75" s="1305"/>
      <c r="CB75" s="1305"/>
      <c r="CC75" s="1305"/>
      <c r="CD75" s="1305"/>
      <c r="CE75" s="1305"/>
      <c r="CF75" s="1305">
        <v>10.199999999999999</v>
      </c>
      <c r="CG75" s="1305"/>
      <c r="CH75" s="1305"/>
      <c r="CI75" s="1305"/>
      <c r="CJ75" s="1305"/>
      <c r="CK75" s="1305"/>
      <c r="CL75" s="1305"/>
      <c r="CM75" s="1305"/>
      <c r="CN75" s="1305">
        <v>10</v>
      </c>
      <c r="CO75" s="1305"/>
      <c r="CP75" s="1305"/>
      <c r="CQ75" s="1305"/>
      <c r="CR75" s="1305"/>
      <c r="CS75" s="1305"/>
      <c r="CT75" s="1305"/>
      <c r="CU75" s="1305"/>
      <c r="CV75" s="1305">
        <v>9.1</v>
      </c>
      <c r="CW75" s="1305"/>
      <c r="CX75" s="1305"/>
      <c r="CY75" s="1305"/>
      <c r="CZ75" s="1305"/>
      <c r="DA75" s="1305"/>
      <c r="DB75" s="1305"/>
      <c r="DC75" s="1305"/>
    </row>
    <row r="76" spans="2:107" ht="13" x14ac:dyDescent="0.2">
      <c r="B76" s="386"/>
      <c r="G76" s="1316"/>
      <c r="H76" s="1316"/>
      <c r="I76" s="1310"/>
      <c r="J76" s="1310"/>
      <c r="K76" s="1312"/>
      <c r="L76" s="1312"/>
      <c r="M76" s="1312"/>
      <c r="N76" s="1312"/>
      <c r="AM76" s="39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 x14ac:dyDescent="0.2">
      <c r="B77" s="386"/>
      <c r="G77" s="1310"/>
      <c r="H77" s="1310"/>
      <c r="I77" s="1310"/>
      <c r="J77" s="1310"/>
      <c r="K77" s="1308"/>
      <c r="L77" s="1308"/>
      <c r="M77" s="1308"/>
      <c r="N77" s="1308"/>
      <c r="AN77" s="1309" t="s">
        <v>617</v>
      </c>
      <c r="AO77" s="1309"/>
      <c r="AP77" s="1309"/>
      <c r="AQ77" s="1309"/>
      <c r="AR77" s="1309"/>
      <c r="AS77" s="1309"/>
      <c r="AT77" s="1309"/>
      <c r="AU77" s="1309"/>
      <c r="AV77" s="1309"/>
      <c r="AW77" s="1309"/>
      <c r="AX77" s="1309"/>
      <c r="AY77" s="1309"/>
      <c r="AZ77" s="1309"/>
      <c r="BA77" s="1309"/>
      <c r="BB77" s="1307" t="s">
        <v>616</v>
      </c>
      <c r="BC77" s="1307"/>
      <c r="BD77" s="1307"/>
      <c r="BE77" s="1307"/>
      <c r="BF77" s="1307"/>
      <c r="BG77" s="1307"/>
      <c r="BH77" s="1307"/>
      <c r="BI77" s="1307"/>
      <c r="BJ77" s="1307"/>
      <c r="BK77" s="1307"/>
      <c r="BL77" s="1307"/>
      <c r="BM77" s="1307"/>
      <c r="BN77" s="1307"/>
      <c r="BO77" s="1307"/>
      <c r="BP77" s="1305">
        <v>33</v>
      </c>
      <c r="BQ77" s="1305"/>
      <c r="BR77" s="1305"/>
      <c r="BS77" s="1305"/>
      <c r="BT77" s="1305"/>
      <c r="BU77" s="1305"/>
      <c r="BV77" s="1305"/>
      <c r="BW77" s="1305"/>
      <c r="BX77" s="1305">
        <v>37.299999999999997</v>
      </c>
      <c r="BY77" s="1305"/>
      <c r="BZ77" s="1305"/>
      <c r="CA77" s="1305"/>
      <c r="CB77" s="1305"/>
      <c r="CC77" s="1305"/>
      <c r="CD77" s="1305"/>
      <c r="CE77" s="1305"/>
      <c r="CF77" s="1305">
        <v>33.1</v>
      </c>
      <c r="CG77" s="1305"/>
      <c r="CH77" s="1305"/>
      <c r="CI77" s="1305"/>
      <c r="CJ77" s="1305"/>
      <c r="CK77" s="1305"/>
      <c r="CL77" s="1305"/>
      <c r="CM77" s="1305"/>
      <c r="CN77" s="1305">
        <v>31.3</v>
      </c>
      <c r="CO77" s="1305"/>
      <c r="CP77" s="1305"/>
      <c r="CQ77" s="1305"/>
      <c r="CR77" s="1305"/>
      <c r="CS77" s="1305"/>
      <c r="CT77" s="1305"/>
      <c r="CU77" s="1305"/>
      <c r="CV77" s="1305">
        <v>25.3</v>
      </c>
      <c r="CW77" s="1305"/>
      <c r="CX77" s="1305"/>
      <c r="CY77" s="1305"/>
      <c r="CZ77" s="1305"/>
      <c r="DA77" s="1305"/>
      <c r="DB77" s="1305"/>
      <c r="DC77" s="1305"/>
    </row>
    <row r="78" spans="2:107" ht="13" x14ac:dyDescent="0.2">
      <c r="B78" s="386"/>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 x14ac:dyDescent="0.2">
      <c r="B79" s="386"/>
      <c r="G79" s="1310"/>
      <c r="H79" s="1310"/>
      <c r="I79" s="1311"/>
      <c r="J79" s="1311"/>
      <c r="K79" s="1306"/>
      <c r="L79" s="1306"/>
      <c r="M79" s="1306"/>
      <c r="N79" s="1306"/>
      <c r="AN79" s="1309"/>
      <c r="AO79" s="1309"/>
      <c r="AP79" s="1309"/>
      <c r="AQ79" s="1309"/>
      <c r="AR79" s="1309"/>
      <c r="AS79" s="1309"/>
      <c r="AT79" s="1309"/>
      <c r="AU79" s="1309"/>
      <c r="AV79" s="1309"/>
      <c r="AW79" s="1309"/>
      <c r="AX79" s="1309"/>
      <c r="AY79" s="1309"/>
      <c r="AZ79" s="1309"/>
      <c r="BA79" s="1309"/>
      <c r="BB79" s="1307" t="s">
        <v>615</v>
      </c>
      <c r="BC79" s="1307"/>
      <c r="BD79" s="1307"/>
      <c r="BE79" s="1307"/>
      <c r="BF79" s="1307"/>
      <c r="BG79" s="1307"/>
      <c r="BH79" s="1307"/>
      <c r="BI79" s="1307"/>
      <c r="BJ79" s="1307"/>
      <c r="BK79" s="1307"/>
      <c r="BL79" s="1307"/>
      <c r="BM79" s="1307"/>
      <c r="BN79" s="1307"/>
      <c r="BO79" s="1307"/>
      <c r="BP79" s="1305">
        <v>8.5</v>
      </c>
      <c r="BQ79" s="1305"/>
      <c r="BR79" s="1305"/>
      <c r="BS79" s="1305"/>
      <c r="BT79" s="1305"/>
      <c r="BU79" s="1305"/>
      <c r="BV79" s="1305"/>
      <c r="BW79" s="1305"/>
      <c r="BX79" s="1305">
        <v>7.8</v>
      </c>
      <c r="BY79" s="1305"/>
      <c r="BZ79" s="1305"/>
      <c r="CA79" s="1305"/>
      <c r="CB79" s="1305"/>
      <c r="CC79" s="1305"/>
      <c r="CD79" s="1305"/>
      <c r="CE79" s="1305"/>
      <c r="CF79" s="1305">
        <v>7.5</v>
      </c>
      <c r="CG79" s="1305"/>
      <c r="CH79" s="1305"/>
      <c r="CI79" s="1305"/>
      <c r="CJ79" s="1305"/>
      <c r="CK79" s="1305"/>
      <c r="CL79" s="1305"/>
      <c r="CM79" s="1305"/>
      <c r="CN79" s="1305">
        <v>7.2</v>
      </c>
      <c r="CO79" s="1305"/>
      <c r="CP79" s="1305"/>
      <c r="CQ79" s="1305"/>
      <c r="CR79" s="1305"/>
      <c r="CS79" s="1305"/>
      <c r="CT79" s="1305"/>
      <c r="CU79" s="1305"/>
      <c r="CV79" s="1305">
        <v>6.9</v>
      </c>
      <c r="CW79" s="1305"/>
      <c r="CX79" s="1305"/>
      <c r="CY79" s="1305"/>
      <c r="CZ79" s="1305"/>
      <c r="DA79" s="1305"/>
      <c r="DB79" s="1305"/>
      <c r="DC79" s="1305"/>
    </row>
    <row r="80" spans="2:107" ht="13" x14ac:dyDescent="0.2">
      <c r="B80" s="386"/>
      <c r="G80" s="1310"/>
      <c r="H80" s="1310"/>
      <c r="I80" s="1311"/>
      <c r="J80" s="1311"/>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 x14ac:dyDescent="0.2">
      <c r="B81" s="386"/>
    </row>
    <row r="82" spans="2:109" ht="16.5"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 x14ac:dyDescent="0.2">
      <c r="DD84" s="385"/>
      <c r="DE84" s="385"/>
    </row>
    <row r="85" spans="2:109" ht="13" x14ac:dyDescent="0.2">
      <c r="DD85" s="385"/>
      <c r="DE85" s="385"/>
    </row>
    <row r="86" spans="2:109" ht="13" hidden="1" x14ac:dyDescent="0.2">
      <c r="DD86" s="385"/>
      <c r="DE86" s="385"/>
    </row>
    <row r="87" spans="2:109" ht="13" hidden="1" x14ac:dyDescent="0.2">
      <c r="K87" s="388"/>
      <c r="AQ87" s="388"/>
      <c r="BC87" s="388"/>
      <c r="BO87" s="388"/>
      <c r="CA87" s="388"/>
      <c r="CM87" s="388"/>
      <c r="CY87" s="388"/>
      <c r="DD87" s="385"/>
      <c r="DE87" s="385"/>
    </row>
    <row r="88" spans="2:109" ht="13" hidden="1" x14ac:dyDescent="0.2">
      <c r="DD88" s="385"/>
      <c r="DE88" s="385"/>
    </row>
    <row r="89" spans="2:109" ht="13" hidden="1" x14ac:dyDescent="0.2">
      <c r="DD89" s="385"/>
      <c r="DE89" s="385"/>
    </row>
    <row r="90" spans="2:109" ht="13" hidden="1" x14ac:dyDescent="0.2">
      <c r="DD90" s="385"/>
      <c r="DE90" s="385"/>
    </row>
    <row r="91" spans="2:109" ht="13"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SHPyKSgJt4LEM1cvJHbM0HrCtya8B5EM4AMNswqapC8h0aQGkDtsHidZ+VQ5OFFztysvGC0jOX+pet9jYkeajg==" saltValue="wuyz1LQcKN9gOZNaDdL36A=="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I53:J54"/>
    <mergeCell ref="K53:K54"/>
    <mergeCell ref="L53:L54"/>
    <mergeCell ref="M53:M54"/>
    <mergeCell ref="N53:N54"/>
    <mergeCell ref="BB53:BO54"/>
    <mergeCell ref="AN51:BA54"/>
    <mergeCell ref="BB51:BO52"/>
    <mergeCell ref="BP51:BW52"/>
    <mergeCell ref="G55:H58"/>
    <mergeCell ref="I55:J56"/>
    <mergeCell ref="K55:K56"/>
    <mergeCell ref="L55:L56"/>
    <mergeCell ref="M55:M56"/>
    <mergeCell ref="N55:N56"/>
    <mergeCell ref="L57:L58"/>
    <mergeCell ref="M57:M58"/>
    <mergeCell ref="N57:N58"/>
    <mergeCell ref="BX51:CE52"/>
    <mergeCell ref="CN53:CU54"/>
    <mergeCell ref="I51:J52"/>
    <mergeCell ref="K51:K52"/>
    <mergeCell ref="L51:L52"/>
    <mergeCell ref="M51:M52"/>
    <mergeCell ref="N51:N52"/>
    <mergeCell ref="I57:J58"/>
    <mergeCell ref="AN55:BA58"/>
    <mergeCell ref="BB55:BO56"/>
    <mergeCell ref="BP55:BW56"/>
    <mergeCell ref="CF51:CM52"/>
    <mergeCell ref="BP57:BW58"/>
    <mergeCell ref="BX57:CE58"/>
    <mergeCell ref="K57:K58"/>
    <mergeCell ref="BB57:BO58"/>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V73:DC74"/>
    <mergeCell ref="I75:J76"/>
    <mergeCell ref="K75:K76"/>
    <mergeCell ref="L75:L76"/>
    <mergeCell ref="M75:M76"/>
    <mergeCell ref="N75:N76"/>
    <mergeCell ref="BB75:BO76"/>
    <mergeCell ref="AN73:BA76"/>
    <mergeCell ref="BB73:BO74"/>
    <mergeCell ref="BP73:BW74"/>
    <mergeCell ref="G77:H80"/>
    <mergeCell ref="I77:J78"/>
    <mergeCell ref="K77:K78"/>
    <mergeCell ref="L77:L78"/>
    <mergeCell ref="M77:M78"/>
    <mergeCell ref="CN79:CU80"/>
    <mergeCell ref="BX73:CE74"/>
    <mergeCell ref="CF73:CM74"/>
    <mergeCell ref="CN73:CU74"/>
    <mergeCell ref="I79:J80"/>
    <mergeCell ref="K79:K80"/>
    <mergeCell ref="L79:L80"/>
    <mergeCell ref="CV79:DC80"/>
    <mergeCell ref="CN77:CU78"/>
    <mergeCell ref="CV77:DC78"/>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N75:CU76"/>
    <mergeCell ref="CV75:DC76"/>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85" zoomScale="60" zoomScaleNormal="60" zoomScaleSheetLayoutView="70" workbookViewId="0">
      <selection activeCell="AX61" sqref="AX61"/>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8UfcOT9El3vJ3N9imx7tTym+hNpGZd0DiMzcY/LXMAZLneMQyn0cw64fHVsCLD5uFDGOgxph7pnaxdssr2W5Vw==" saltValue="b+gxSRiISY+MRZSw7L63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0" zoomScaleNormal="50" zoomScaleSheetLayoutView="55" workbookViewId="0">
      <selection activeCell="AX61" sqref="AX61"/>
    </sheetView>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5WoMNrK7gFxm95hAUk622Tr9NT16pghjIYVU0arAc7EGqmlipuCwYhpfhA0ZgfG2O4Hb5ljImu2eLYgGkJc0Ew==" saltValue="ovTg2E1hHsSGLJyBo2y0J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561</v>
      </c>
      <c r="G2" s="156"/>
      <c r="H2" s="157"/>
    </row>
    <row r="3" spans="1:8" x14ac:dyDescent="0.2">
      <c r="A3" s="153" t="s">
        <v>554</v>
      </c>
      <c r="B3" s="158"/>
      <c r="C3" s="159"/>
      <c r="D3" s="160">
        <v>35344</v>
      </c>
      <c r="E3" s="161"/>
      <c r="F3" s="162">
        <v>65988</v>
      </c>
      <c r="G3" s="163"/>
      <c r="H3" s="164"/>
    </row>
    <row r="4" spans="1:8" x14ac:dyDescent="0.2">
      <c r="A4" s="165"/>
      <c r="B4" s="166"/>
      <c r="C4" s="167"/>
      <c r="D4" s="168">
        <v>20301</v>
      </c>
      <c r="E4" s="169"/>
      <c r="F4" s="170">
        <v>36473</v>
      </c>
      <c r="G4" s="171"/>
      <c r="H4" s="172"/>
    </row>
    <row r="5" spans="1:8" x14ac:dyDescent="0.2">
      <c r="A5" s="153" t="s">
        <v>556</v>
      </c>
      <c r="B5" s="158"/>
      <c r="C5" s="159"/>
      <c r="D5" s="160">
        <v>44826</v>
      </c>
      <c r="E5" s="161"/>
      <c r="F5" s="162">
        <v>54227</v>
      </c>
      <c r="G5" s="163"/>
      <c r="H5" s="164"/>
    </row>
    <row r="6" spans="1:8" x14ac:dyDescent="0.2">
      <c r="A6" s="165"/>
      <c r="B6" s="166"/>
      <c r="C6" s="167"/>
      <c r="D6" s="168">
        <v>31593</v>
      </c>
      <c r="E6" s="169"/>
      <c r="F6" s="170">
        <v>29694</v>
      </c>
      <c r="G6" s="171"/>
      <c r="H6" s="172"/>
    </row>
    <row r="7" spans="1:8" x14ac:dyDescent="0.2">
      <c r="A7" s="153" t="s">
        <v>557</v>
      </c>
      <c r="B7" s="158"/>
      <c r="C7" s="159"/>
      <c r="D7" s="160">
        <v>94500</v>
      </c>
      <c r="E7" s="161"/>
      <c r="F7" s="162">
        <v>57295</v>
      </c>
      <c r="G7" s="163"/>
      <c r="H7" s="164"/>
    </row>
    <row r="8" spans="1:8" x14ac:dyDescent="0.2">
      <c r="A8" s="165"/>
      <c r="B8" s="166"/>
      <c r="C8" s="167"/>
      <c r="D8" s="168">
        <v>74166</v>
      </c>
      <c r="E8" s="169"/>
      <c r="F8" s="170">
        <v>32771</v>
      </c>
      <c r="G8" s="171"/>
      <c r="H8" s="172"/>
    </row>
    <row r="9" spans="1:8" x14ac:dyDescent="0.2">
      <c r="A9" s="153" t="s">
        <v>558</v>
      </c>
      <c r="B9" s="158"/>
      <c r="C9" s="159"/>
      <c r="D9" s="160">
        <v>88312</v>
      </c>
      <c r="E9" s="161"/>
      <c r="F9" s="162">
        <v>54110</v>
      </c>
      <c r="G9" s="163"/>
      <c r="H9" s="164"/>
    </row>
    <row r="10" spans="1:8" x14ac:dyDescent="0.2">
      <c r="A10" s="165"/>
      <c r="B10" s="166"/>
      <c r="C10" s="167"/>
      <c r="D10" s="168">
        <v>62528</v>
      </c>
      <c r="E10" s="169"/>
      <c r="F10" s="170">
        <v>30620</v>
      </c>
      <c r="G10" s="171"/>
      <c r="H10" s="172"/>
    </row>
    <row r="11" spans="1:8" x14ac:dyDescent="0.2">
      <c r="A11" s="153" t="s">
        <v>559</v>
      </c>
      <c r="B11" s="158"/>
      <c r="C11" s="159"/>
      <c r="D11" s="160">
        <v>76474</v>
      </c>
      <c r="E11" s="161"/>
      <c r="F11" s="162">
        <v>54684</v>
      </c>
      <c r="G11" s="163"/>
      <c r="H11" s="164"/>
    </row>
    <row r="12" spans="1:8" x14ac:dyDescent="0.2">
      <c r="A12" s="165"/>
      <c r="B12" s="166"/>
      <c r="C12" s="173"/>
      <c r="D12" s="168">
        <v>53620</v>
      </c>
      <c r="E12" s="169"/>
      <c r="F12" s="170">
        <v>32829</v>
      </c>
      <c r="G12" s="171"/>
      <c r="H12" s="172"/>
    </row>
    <row r="13" spans="1:8" x14ac:dyDescent="0.2">
      <c r="A13" s="153"/>
      <c r="B13" s="158"/>
      <c r="C13" s="174"/>
      <c r="D13" s="175">
        <v>67891</v>
      </c>
      <c r="E13" s="176"/>
      <c r="F13" s="177">
        <v>57261</v>
      </c>
      <c r="G13" s="178"/>
      <c r="H13" s="164"/>
    </row>
    <row r="14" spans="1:8" x14ac:dyDescent="0.2">
      <c r="A14" s="165"/>
      <c r="B14" s="166"/>
      <c r="C14" s="167"/>
      <c r="D14" s="168">
        <v>48442</v>
      </c>
      <c r="E14" s="169"/>
      <c r="F14" s="170">
        <v>32477</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3.07</v>
      </c>
      <c r="C19" s="179">
        <f>ROUND(VALUE(SUBSTITUTE(実質収支比率等に係る経年分析!G$48,"▲","-")),2)</f>
        <v>3.08</v>
      </c>
      <c r="D19" s="179">
        <f>ROUND(VALUE(SUBSTITUTE(実質収支比率等に係る経年分析!H$48,"▲","-")),2)</f>
        <v>3.81</v>
      </c>
      <c r="E19" s="179">
        <f>ROUND(VALUE(SUBSTITUTE(実質収支比率等に係る経年分析!I$48,"▲","-")),2)</f>
        <v>4.18</v>
      </c>
      <c r="F19" s="179">
        <f>ROUND(VALUE(SUBSTITUTE(実質収支比率等に係る経年分析!J$48,"▲","-")),2)</f>
        <v>4.8099999999999996</v>
      </c>
    </row>
    <row r="20" spans="1:11" x14ac:dyDescent="0.2">
      <c r="A20" s="179" t="s">
        <v>55</v>
      </c>
      <c r="B20" s="179">
        <f>ROUND(VALUE(SUBSTITUTE(実質収支比率等に係る経年分析!F$47,"▲","-")),2)</f>
        <v>12.4</v>
      </c>
      <c r="C20" s="179">
        <f>ROUND(VALUE(SUBSTITUTE(実質収支比率等に係る経年分析!G$47,"▲","-")),2)</f>
        <v>10.29</v>
      </c>
      <c r="D20" s="179">
        <f>ROUND(VALUE(SUBSTITUTE(実質収支比率等に係る経年分析!H$47,"▲","-")),2)</f>
        <v>9.32</v>
      </c>
      <c r="E20" s="179">
        <f>ROUND(VALUE(SUBSTITUTE(実質収支比率等に係る経年分析!I$47,"▲","-")),2)</f>
        <v>8.31</v>
      </c>
      <c r="F20" s="179">
        <f>ROUND(VALUE(SUBSTITUTE(実質収支比率等に係る経年分析!J$47,"▲","-")),2)</f>
        <v>9.91</v>
      </c>
    </row>
    <row r="21" spans="1:11" x14ac:dyDescent="0.2">
      <c r="A21" s="179" t="s">
        <v>56</v>
      </c>
      <c r="B21" s="179">
        <f>IF(ISNUMBER(VALUE(SUBSTITUTE(実質収支比率等に係る経年分析!F$49,"▲","-"))),ROUND(VALUE(SUBSTITUTE(実質収支比率等に係る経年分析!F$49,"▲","-")),2),NA())</f>
        <v>0.47</v>
      </c>
      <c r="C21" s="179">
        <f>IF(ISNUMBER(VALUE(SUBSTITUTE(実質収支比率等に係る経年分析!G$49,"▲","-"))),ROUND(VALUE(SUBSTITUTE(実質収支比率等に係る経年分析!G$49,"▲","-")),2),NA())</f>
        <v>0.61</v>
      </c>
      <c r="D21" s="179">
        <f>IF(ISNUMBER(VALUE(SUBSTITUTE(実質収支比率等に係る経年分析!H$49,"▲","-"))),ROUND(VALUE(SUBSTITUTE(実質収支比率等に係る経年分析!H$49,"▲","-")),2),NA())</f>
        <v>-0.42</v>
      </c>
      <c r="E21" s="179">
        <f>IF(ISNUMBER(VALUE(SUBSTITUTE(実質収支比率等に係る経年分析!I$49,"▲","-"))),ROUND(VALUE(SUBSTITUTE(実質収支比率等に係る経年分析!I$49,"▲","-")),2),NA())</f>
        <v>-0.63</v>
      </c>
      <c r="F21" s="179">
        <f>IF(ISNUMBER(VALUE(SUBSTITUTE(実質収支比率等に係る経年分析!J$49,"▲","-"))),ROUND(VALUE(SUBSTITUTE(実質収支比率等に係る経年分析!J$49,"▲","-")),2),NA())</f>
        <v>4.09</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0.75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0.09</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0.09</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国民健康保険特別会計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1.48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1.22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1.81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0.11</v>
      </c>
    </row>
    <row r="30" spans="1:11" x14ac:dyDescent="0.2">
      <c r="A30" s="180" t="str">
        <f>IF(連結実質赤字比率に係る赤字・黒字の構成分析!C$40="",NA(),連結実質赤字比率に係る赤字・黒字の構成分析!C$40)</f>
        <v>診療所事業会計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0.53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0.64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0.66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0.68</v>
      </c>
    </row>
    <row r="31" spans="1:11" x14ac:dyDescent="0.2">
      <c r="A31" s="180" t="str">
        <f>IF(連結実質赤字比率に係る赤字・黒字の構成分析!C$39="",NA(),連結実質赤字比率に係る赤字・黒字の構成分析!C$39)</f>
        <v>病院事業会計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1.72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1.32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0.73</v>
      </c>
    </row>
    <row r="32" spans="1:11" x14ac:dyDescent="0.2">
      <c r="A32" s="180" t="str">
        <f>IF(連結実質赤字比率に係る赤字・黒字の構成分析!C$38="",NA(),連結実質赤字比率に係る赤字・黒字の構成分析!C$38)</f>
        <v>介護老人保健施設事業会計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0.53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0.81</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0.57999999999999996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1.42</v>
      </c>
    </row>
    <row r="34" spans="1:16" x14ac:dyDescent="0.2">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#VALUE!</v>
      </c>
      <c r="E34" s="180" t="e">
        <f>IF(ROUND(VALUE(SUBSTITUTE(連結実質赤字比率に係る赤字・黒字の構成分析!G$36,"▲", "-")), 2) &gt;= 0, ABS(ROUND(VALUE(SUBSTITUTE(連結実質赤字比率に係る赤字・黒字の構成分析!G$36,"▲", "-")), 2)), NA())</f>
        <v>#VALUE!</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2.88</v>
      </c>
    </row>
    <row r="35" spans="1:16" x14ac:dyDescent="0.2">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3.06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4.17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4.8</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14.48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15.52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16.989999999999998</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4146</v>
      </c>
      <c r="E42" s="181"/>
      <c r="F42" s="181"/>
      <c r="G42" s="181">
        <f>'実質公債費比率（分子）の構造'!L$52</f>
        <v>4109</v>
      </c>
      <c r="H42" s="181"/>
      <c r="I42" s="181"/>
      <c r="J42" s="181">
        <f>'実質公債費比率（分子）の構造'!M$52</f>
        <v>4100</v>
      </c>
      <c r="K42" s="181"/>
      <c r="L42" s="181"/>
      <c r="M42" s="181">
        <f>'実質公債費比率（分子）の構造'!N$52</f>
        <v>4273</v>
      </c>
      <c r="N42" s="181"/>
      <c r="O42" s="181"/>
      <c r="P42" s="181">
        <f>'実質公債費比率（分子）の構造'!O$52</f>
        <v>4390</v>
      </c>
    </row>
    <row r="43" spans="1:16" x14ac:dyDescent="0.2">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2">
      <c r="A44" s="181" t="s">
        <v>65</v>
      </c>
      <c r="B44" s="181">
        <f>'実質公債費比率（分子）の構造'!K$50</f>
        <v>56</v>
      </c>
      <c r="C44" s="181"/>
      <c r="D44" s="181"/>
      <c r="E44" s="181">
        <f>'実質公債費比率（分子）の構造'!L$50</f>
        <v>58</v>
      </c>
      <c r="F44" s="181"/>
      <c r="G44" s="181"/>
      <c r="H44" s="181">
        <f>'実質公債費比率（分子）の構造'!M$50</f>
        <v>33</v>
      </c>
      <c r="I44" s="181"/>
      <c r="J44" s="181"/>
      <c r="K44" s="181">
        <f>'実質公債費比率（分子）の構造'!N$50</f>
        <v>27</v>
      </c>
      <c r="L44" s="181"/>
      <c r="M44" s="181"/>
      <c r="N44" s="181">
        <f>'実質公債費比率（分子）の構造'!O$50</f>
        <v>10</v>
      </c>
      <c r="O44" s="181"/>
      <c r="P44" s="181"/>
    </row>
    <row r="45" spans="1:16" x14ac:dyDescent="0.2">
      <c r="A45" s="181" t="s">
        <v>66</v>
      </c>
      <c r="B45" s="181">
        <f>'実質公債費比率（分子）の構造'!K$49</f>
        <v>607</v>
      </c>
      <c r="C45" s="181"/>
      <c r="D45" s="181"/>
      <c r="E45" s="181">
        <f>'実質公債費比率（分子）の構造'!L$49</f>
        <v>600</v>
      </c>
      <c r="F45" s="181"/>
      <c r="G45" s="181"/>
      <c r="H45" s="181">
        <f>'実質公債費比率（分子）の構造'!M$49</f>
        <v>667</v>
      </c>
      <c r="I45" s="181"/>
      <c r="J45" s="181"/>
      <c r="K45" s="181">
        <f>'実質公債費比率（分子）の構造'!N$49</f>
        <v>652</v>
      </c>
      <c r="L45" s="181"/>
      <c r="M45" s="181"/>
      <c r="N45" s="181">
        <f>'実質公債費比率（分子）の構造'!O$49</f>
        <v>461</v>
      </c>
      <c r="O45" s="181"/>
      <c r="P45" s="181"/>
    </row>
    <row r="46" spans="1:16" x14ac:dyDescent="0.2">
      <c r="A46" s="181" t="s">
        <v>67</v>
      </c>
      <c r="B46" s="181">
        <f>'実質公債費比率（分子）の構造'!K$48</f>
        <v>1813</v>
      </c>
      <c r="C46" s="181"/>
      <c r="D46" s="181"/>
      <c r="E46" s="181">
        <f>'実質公債費比率（分子）の構造'!L$48</f>
        <v>1940</v>
      </c>
      <c r="F46" s="181"/>
      <c r="G46" s="181"/>
      <c r="H46" s="181">
        <f>'実質公債費比率（分子）の構造'!M$48</f>
        <v>1821</v>
      </c>
      <c r="I46" s="181"/>
      <c r="J46" s="181"/>
      <c r="K46" s="181">
        <f>'実質公債費比率（分子）の構造'!N$48</f>
        <v>1795</v>
      </c>
      <c r="L46" s="181"/>
      <c r="M46" s="181"/>
      <c r="N46" s="181">
        <f>'実質公債費比率（分子）の構造'!O$48</f>
        <v>1668</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3826</v>
      </c>
      <c r="C49" s="181"/>
      <c r="D49" s="181"/>
      <c r="E49" s="181">
        <f>'実質公債費比率（分子）の構造'!L$45</f>
        <v>3667</v>
      </c>
      <c r="F49" s="181"/>
      <c r="G49" s="181"/>
      <c r="H49" s="181">
        <f>'実質公債費比率（分子）の構造'!M$45</f>
        <v>3558</v>
      </c>
      <c r="I49" s="181"/>
      <c r="J49" s="181"/>
      <c r="K49" s="181">
        <f>'実質公債費比率（分子）の構造'!N$45</f>
        <v>3789</v>
      </c>
      <c r="L49" s="181"/>
      <c r="M49" s="181"/>
      <c r="N49" s="181">
        <f>'実質公債費比率（分子）の構造'!O$45</f>
        <v>3831</v>
      </c>
      <c r="O49" s="181"/>
      <c r="P49" s="181"/>
    </row>
    <row r="50" spans="1:16" x14ac:dyDescent="0.2">
      <c r="A50" s="181" t="s">
        <v>71</v>
      </c>
      <c r="B50" s="181" t="e">
        <f>NA()</f>
        <v>#N/A</v>
      </c>
      <c r="C50" s="181">
        <f>IF(ISNUMBER('実質公債費比率（分子）の構造'!K$53),'実質公債費比率（分子）の構造'!K$53,NA())</f>
        <v>2156</v>
      </c>
      <c r="D50" s="181" t="e">
        <f>NA()</f>
        <v>#N/A</v>
      </c>
      <c r="E50" s="181" t="e">
        <f>NA()</f>
        <v>#N/A</v>
      </c>
      <c r="F50" s="181">
        <f>IF(ISNUMBER('実質公債費比率（分子）の構造'!L$53),'実質公債費比率（分子）の構造'!L$53,NA())</f>
        <v>2156</v>
      </c>
      <c r="G50" s="181" t="e">
        <f>NA()</f>
        <v>#N/A</v>
      </c>
      <c r="H50" s="181" t="e">
        <f>NA()</f>
        <v>#N/A</v>
      </c>
      <c r="I50" s="181">
        <f>IF(ISNUMBER('実質公債費比率（分子）の構造'!M$53),'実質公債費比率（分子）の構造'!M$53,NA())</f>
        <v>1979</v>
      </c>
      <c r="J50" s="181" t="e">
        <f>NA()</f>
        <v>#N/A</v>
      </c>
      <c r="K50" s="181" t="e">
        <f>NA()</f>
        <v>#N/A</v>
      </c>
      <c r="L50" s="181">
        <f>IF(ISNUMBER('実質公債費比率（分子）の構造'!N$53),'実質公債費比率（分子）の構造'!N$53,NA())</f>
        <v>1990</v>
      </c>
      <c r="M50" s="181" t="e">
        <f>NA()</f>
        <v>#N/A</v>
      </c>
      <c r="N50" s="181" t="e">
        <f>NA()</f>
        <v>#N/A</v>
      </c>
      <c r="O50" s="181">
        <f>IF(ISNUMBER('実質公債費比率（分子）の構造'!O$53),'実質公債費比率（分子）の構造'!O$53,NA())</f>
        <v>1580</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47784</v>
      </c>
      <c r="E56" s="180"/>
      <c r="F56" s="180"/>
      <c r="G56" s="180">
        <f>'将来負担比率（分子）の構造'!J$52</f>
        <v>47709</v>
      </c>
      <c r="H56" s="180"/>
      <c r="I56" s="180"/>
      <c r="J56" s="180">
        <f>'将来負担比率（分子）の構造'!K$52</f>
        <v>49629</v>
      </c>
      <c r="K56" s="180"/>
      <c r="L56" s="180"/>
      <c r="M56" s="180">
        <f>'将来負担比率（分子）の構造'!L$52</f>
        <v>50863</v>
      </c>
      <c r="N56" s="180"/>
      <c r="O56" s="180"/>
      <c r="P56" s="180">
        <f>'将来負担比率（分子）の構造'!M$52</f>
        <v>51462</v>
      </c>
    </row>
    <row r="57" spans="1:16" x14ac:dyDescent="0.2">
      <c r="A57" s="180" t="s">
        <v>42</v>
      </c>
      <c r="B57" s="180"/>
      <c r="C57" s="180"/>
      <c r="D57" s="180">
        <f>'将来負担比率（分子）の構造'!I$51</f>
        <v>228</v>
      </c>
      <c r="E57" s="180"/>
      <c r="F57" s="180"/>
      <c r="G57" s="180">
        <f>'将来負担比率（分子）の構造'!J$51</f>
        <v>245</v>
      </c>
      <c r="H57" s="180"/>
      <c r="I57" s="180"/>
      <c r="J57" s="180">
        <f>'将来負担比率（分子）の構造'!K$51</f>
        <v>162</v>
      </c>
      <c r="K57" s="180"/>
      <c r="L57" s="180"/>
      <c r="M57" s="180">
        <f>'将来負担比率（分子）の構造'!L$51</f>
        <v>161</v>
      </c>
      <c r="N57" s="180"/>
      <c r="O57" s="180"/>
      <c r="P57" s="180">
        <f>'将来負担比率（分子）の構造'!M$51</f>
        <v>180</v>
      </c>
    </row>
    <row r="58" spans="1:16" x14ac:dyDescent="0.2">
      <c r="A58" s="180" t="s">
        <v>41</v>
      </c>
      <c r="B58" s="180"/>
      <c r="C58" s="180"/>
      <c r="D58" s="180">
        <f>'将来負担比率（分子）の構造'!I$50</f>
        <v>7744</v>
      </c>
      <c r="E58" s="180"/>
      <c r="F58" s="180"/>
      <c r="G58" s="180">
        <f>'将来負担比率（分子）の構造'!J$50</f>
        <v>7426</v>
      </c>
      <c r="H58" s="180"/>
      <c r="I58" s="180"/>
      <c r="J58" s="180">
        <f>'将来負担比率（分子）の構造'!K$50</f>
        <v>7161</v>
      </c>
      <c r="K58" s="180"/>
      <c r="L58" s="180"/>
      <c r="M58" s="180">
        <f>'将来負担比率（分子）の構造'!L$50</f>
        <v>6508</v>
      </c>
      <c r="N58" s="180"/>
      <c r="O58" s="180"/>
      <c r="P58" s="180">
        <f>'将来負担比率（分子）の構造'!M$50</f>
        <v>7796</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3</v>
      </c>
      <c r="C61" s="180"/>
      <c r="D61" s="180"/>
      <c r="E61" s="180">
        <f>'将来負担比率（分子）の構造'!J$46</f>
        <v>0</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35</v>
      </c>
      <c r="B62" s="180">
        <f>'将来負担比率（分子）の構造'!I$45</f>
        <v>6543</v>
      </c>
      <c r="C62" s="180"/>
      <c r="D62" s="180"/>
      <c r="E62" s="180">
        <f>'将来負担比率（分子）の構造'!J$45</f>
        <v>6200</v>
      </c>
      <c r="F62" s="180"/>
      <c r="G62" s="180"/>
      <c r="H62" s="180">
        <f>'将来負担比率（分子）の構造'!K$45</f>
        <v>6289</v>
      </c>
      <c r="I62" s="180"/>
      <c r="J62" s="180"/>
      <c r="K62" s="180">
        <f>'将来負担比率（分子）の構造'!L$45</f>
        <v>6427</v>
      </c>
      <c r="L62" s="180"/>
      <c r="M62" s="180"/>
      <c r="N62" s="180">
        <f>'将来負担比率（分子）の構造'!M$45</f>
        <v>6216</v>
      </c>
      <c r="O62" s="180"/>
      <c r="P62" s="180"/>
    </row>
    <row r="63" spans="1:16" x14ac:dyDescent="0.2">
      <c r="A63" s="180" t="s">
        <v>34</v>
      </c>
      <c r="B63" s="180">
        <f>'将来負担比率（分子）の構造'!I$44</f>
        <v>6300</v>
      </c>
      <c r="C63" s="180"/>
      <c r="D63" s="180"/>
      <c r="E63" s="180">
        <f>'将来負担比率（分子）の構造'!J$44</f>
        <v>5717</v>
      </c>
      <c r="F63" s="180"/>
      <c r="G63" s="180"/>
      <c r="H63" s="180">
        <f>'将来負担比率（分子）の構造'!K$44</f>
        <v>5187</v>
      </c>
      <c r="I63" s="180"/>
      <c r="J63" s="180"/>
      <c r="K63" s="180">
        <f>'将来負担比率（分子）の構造'!L$44</f>
        <v>4701</v>
      </c>
      <c r="L63" s="180"/>
      <c r="M63" s="180"/>
      <c r="N63" s="180">
        <f>'将来負担比率（分子）の構造'!M$44</f>
        <v>4572</v>
      </c>
      <c r="O63" s="180"/>
      <c r="P63" s="180"/>
    </row>
    <row r="64" spans="1:16" x14ac:dyDescent="0.2">
      <c r="A64" s="180" t="s">
        <v>33</v>
      </c>
      <c r="B64" s="180">
        <f>'将来負担比率（分子）の構造'!I$43</f>
        <v>21060</v>
      </c>
      <c r="C64" s="180"/>
      <c r="D64" s="180"/>
      <c r="E64" s="180">
        <f>'将来負担比率（分子）の構造'!J$43</f>
        <v>21350</v>
      </c>
      <c r="F64" s="180"/>
      <c r="G64" s="180"/>
      <c r="H64" s="180">
        <f>'将来負担比率（分子）の構造'!K$43</f>
        <v>20595</v>
      </c>
      <c r="I64" s="180"/>
      <c r="J64" s="180"/>
      <c r="K64" s="180">
        <f>'将来負担比率（分子）の構造'!L$43</f>
        <v>19623</v>
      </c>
      <c r="L64" s="180"/>
      <c r="M64" s="180"/>
      <c r="N64" s="180">
        <f>'将来負担比率（分子）の構造'!M$43</f>
        <v>17915</v>
      </c>
      <c r="O64" s="180"/>
      <c r="P64" s="180"/>
    </row>
    <row r="65" spans="1:16" x14ac:dyDescent="0.2">
      <c r="A65" s="180" t="s">
        <v>32</v>
      </c>
      <c r="B65" s="180">
        <f>'将来負担比率（分子）の構造'!I$42</f>
        <v>175</v>
      </c>
      <c r="C65" s="180"/>
      <c r="D65" s="180"/>
      <c r="E65" s="180">
        <f>'将来負担比率（分子）の構造'!J$42</f>
        <v>112</v>
      </c>
      <c r="F65" s="180"/>
      <c r="G65" s="180"/>
      <c r="H65" s="180">
        <f>'将来負担比率（分子）の構造'!K$42</f>
        <v>82</v>
      </c>
      <c r="I65" s="180"/>
      <c r="J65" s="180"/>
      <c r="K65" s="180">
        <f>'将来負担比率（分子）の構造'!L$42</f>
        <v>43</v>
      </c>
      <c r="L65" s="180"/>
      <c r="M65" s="180"/>
      <c r="N65" s="180">
        <f>'将来負担比率（分子）の構造'!M$42</f>
        <v>33</v>
      </c>
      <c r="O65" s="180"/>
      <c r="P65" s="180"/>
    </row>
    <row r="66" spans="1:16" x14ac:dyDescent="0.2">
      <c r="A66" s="180" t="s">
        <v>31</v>
      </c>
      <c r="B66" s="180">
        <f>'将来負担比率（分子）の構造'!I$41</f>
        <v>34986</v>
      </c>
      <c r="C66" s="180"/>
      <c r="D66" s="180"/>
      <c r="E66" s="180">
        <f>'将来負担比率（分子）の構造'!J$41</f>
        <v>34518</v>
      </c>
      <c r="F66" s="180"/>
      <c r="G66" s="180"/>
      <c r="H66" s="180">
        <f>'将来負担比率（分子）の構造'!K$41</f>
        <v>38762</v>
      </c>
      <c r="I66" s="180"/>
      <c r="J66" s="180"/>
      <c r="K66" s="180">
        <f>'将来負担比率（分子）の構造'!L$41</f>
        <v>41679</v>
      </c>
      <c r="L66" s="180"/>
      <c r="M66" s="180"/>
      <c r="N66" s="180">
        <f>'将来負担比率（分子）の構造'!M$41</f>
        <v>42893</v>
      </c>
      <c r="O66" s="180"/>
      <c r="P66" s="180"/>
    </row>
    <row r="67" spans="1:16" x14ac:dyDescent="0.2">
      <c r="A67" s="180" t="s">
        <v>75</v>
      </c>
      <c r="B67" s="180" t="e">
        <f>NA()</f>
        <v>#N/A</v>
      </c>
      <c r="C67" s="180">
        <f>IF(ISNUMBER('将来負担比率（分子）の構造'!I$53), IF('将来負担比率（分子）の構造'!I$53 &lt; 0, 0, '将来負担比率（分子）の構造'!I$53), NA())</f>
        <v>13310</v>
      </c>
      <c r="D67" s="180" t="e">
        <f>NA()</f>
        <v>#N/A</v>
      </c>
      <c r="E67" s="180" t="e">
        <f>NA()</f>
        <v>#N/A</v>
      </c>
      <c r="F67" s="180">
        <f>IF(ISNUMBER('将来負担比率（分子）の構造'!J$53), IF('将来負担比率（分子）の構造'!J$53 &lt; 0, 0, '将来負担比率（分子）の構造'!J$53), NA())</f>
        <v>12518</v>
      </c>
      <c r="G67" s="180" t="e">
        <f>NA()</f>
        <v>#N/A</v>
      </c>
      <c r="H67" s="180" t="e">
        <f>NA()</f>
        <v>#N/A</v>
      </c>
      <c r="I67" s="180">
        <f>IF(ISNUMBER('将来負担比率（分子）の構造'!K$53), IF('将来負担比率（分子）の構造'!K$53 &lt; 0, 0, '将来負担比率（分子）の構造'!K$53), NA())</f>
        <v>13963</v>
      </c>
      <c r="J67" s="180" t="e">
        <f>NA()</f>
        <v>#N/A</v>
      </c>
      <c r="K67" s="180" t="e">
        <f>NA()</f>
        <v>#N/A</v>
      </c>
      <c r="L67" s="180">
        <f>IF(ISNUMBER('将来負担比率（分子）の構造'!L$53), IF('将来負担比率（分子）の構造'!L$53 &lt; 0, 0, '将来負担比率（分子）の構造'!L$53), NA())</f>
        <v>14942</v>
      </c>
      <c r="M67" s="180" t="e">
        <f>NA()</f>
        <v>#N/A</v>
      </c>
      <c r="N67" s="180" t="e">
        <f>NA()</f>
        <v>#N/A</v>
      </c>
      <c r="O67" s="180">
        <f>IF(ISNUMBER('将来負担比率（分子）の構造'!M$53), IF('将来負担比率（分子）の構造'!M$53 &lt; 0, 0, '将来負担比率（分子）の構造'!M$53), NA())</f>
        <v>12192</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2271</v>
      </c>
      <c r="C72" s="184">
        <f>基金残高に係る経年分析!G55</f>
        <v>2028</v>
      </c>
      <c r="D72" s="184">
        <f>基金残高に係る経年分析!H55</f>
        <v>2458</v>
      </c>
    </row>
    <row r="73" spans="1:16" x14ac:dyDescent="0.2">
      <c r="A73" s="183" t="s">
        <v>78</v>
      </c>
      <c r="B73" s="184">
        <f>基金残高に係る経年分析!F56</f>
        <v>537</v>
      </c>
      <c r="C73" s="184">
        <f>基金残高に係る経年分析!G56</f>
        <v>537</v>
      </c>
      <c r="D73" s="184">
        <f>基金残高に係る経年分析!H56</f>
        <v>537</v>
      </c>
    </row>
    <row r="74" spans="1:16" x14ac:dyDescent="0.2">
      <c r="A74" s="183" t="s">
        <v>79</v>
      </c>
      <c r="B74" s="184">
        <f>基金残高に係る経年分析!F57</f>
        <v>7522</v>
      </c>
      <c r="C74" s="184">
        <f>基金残高に係る経年分析!G57</f>
        <v>6221</v>
      </c>
      <c r="D74" s="184">
        <f>基金残高に係る経年分析!H57</f>
        <v>6187</v>
      </c>
    </row>
  </sheetData>
  <sheetProtection algorithmName="SHA-512" hashValue="/sE4J3ycomr0EW1ZEdw/zM0PuOjoxS+X1nVHOfqneBGMkKybwZFkMYgEV4THDnXNgM2BnRatPENQEWAKc+9IrQ==" saltValue="1QHF3FLRhULuOMZ+nF9f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225</v>
      </c>
      <c r="C5" s="761"/>
      <c r="D5" s="761"/>
      <c r="E5" s="761"/>
      <c r="F5" s="761"/>
      <c r="G5" s="761"/>
      <c r="H5" s="761"/>
      <c r="I5" s="761"/>
      <c r="J5" s="761"/>
      <c r="K5" s="761"/>
      <c r="L5" s="761"/>
      <c r="M5" s="761"/>
      <c r="N5" s="761"/>
      <c r="O5" s="761"/>
      <c r="P5" s="761"/>
      <c r="Q5" s="762"/>
      <c r="R5" s="726">
        <v>14270511</v>
      </c>
      <c r="S5" s="727"/>
      <c r="T5" s="727"/>
      <c r="U5" s="727"/>
      <c r="V5" s="727"/>
      <c r="W5" s="727"/>
      <c r="X5" s="727"/>
      <c r="Y5" s="773"/>
      <c r="Z5" s="791">
        <v>33.200000000000003</v>
      </c>
      <c r="AA5" s="791"/>
      <c r="AB5" s="791"/>
      <c r="AC5" s="791"/>
      <c r="AD5" s="792">
        <v>14270511</v>
      </c>
      <c r="AE5" s="792"/>
      <c r="AF5" s="792"/>
      <c r="AG5" s="792"/>
      <c r="AH5" s="792"/>
      <c r="AI5" s="792"/>
      <c r="AJ5" s="792"/>
      <c r="AK5" s="792"/>
      <c r="AL5" s="774">
        <v>60.8</v>
      </c>
      <c r="AM5" s="743"/>
      <c r="AN5" s="743"/>
      <c r="AO5" s="775"/>
      <c r="AP5" s="760" t="s">
        <v>226</v>
      </c>
      <c r="AQ5" s="761"/>
      <c r="AR5" s="761"/>
      <c r="AS5" s="761"/>
      <c r="AT5" s="761"/>
      <c r="AU5" s="761"/>
      <c r="AV5" s="761"/>
      <c r="AW5" s="761"/>
      <c r="AX5" s="761"/>
      <c r="AY5" s="761"/>
      <c r="AZ5" s="761"/>
      <c r="BA5" s="761"/>
      <c r="BB5" s="761"/>
      <c r="BC5" s="761"/>
      <c r="BD5" s="761"/>
      <c r="BE5" s="761"/>
      <c r="BF5" s="762"/>
      <c r="BG5" s="661">
        <v>14255923</v>
      </c>
      <c r="BH5" s="664"/>
      <c r="BI5" s="664"/>
      <c r="BJ5" s="664"/>
      <c r="BK5" s="664"/>
      <c r="BL5" s="664"/>
      <c r="BM5" s="664"/>
      <c r="BN5" s="665"/>
      <c r="BO5" s="723">
        <v>99.9</v>
      </c>
      <c r="BP5" s="723"/>
      <c r="BQ5" s="723"/>
      <c r="BR5" s="723"/>
      <c r="BS5" s="724">
        <v>247232</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227</v>
      </c>
      <c r="CS5" s="779"/>
      <c r="CT5" s="779"/>
      <c r="CU5" s="779"/>
      <c r="CV5" s="779"/>
      <c r="CW5" s="779"/>
      <c r="CX5" s="779"/>
      <c r="CY5" s="780"/>
      <c r="CZ5" s="778" t="s">
        <v>219</v>
      </c>
      <c r="DA5" s="779"/>
      <c r="DB5" s="779"/>
      <c r="DC5" s="780"/>
      <c r="DD5" s="778" t="s">
        <v>228</v>
      </c>
      <c r="DE5" s="779"/>
      <c r="DF5" s="779"/>
      <c r="DG5" s="779"/>
      <c r="DH5" s="779"/>
      <c r="DI5" s="779"/>
      <c r="DJ5" s="779"/>
      <c r="DK5" s="779"/>
      <c r="DL5" s="779"/>
      <c r="DM5" s="779"/>
      <c r="DN5" s="779"/>
      <c r="DO5" s="779"/>
      <c r="DP5" s="780"/>
      <c r="DQ5" s="778" t="s">
        <v>229</v>
      </c>
      <c r="DR5" s="779"/>
      <c r="DS5" s="779"/>
      <c r="DT5" s="779"/>
      <c r="DU5" s="779"/>
      <c r="DV5" s="779"/>
      <c r="DW5" s="779"/>
      <c r="DX5" s="779"/>
      <c r="DY5" s="779"/>
      <c r="DZ5" s="779"/>
      <c r="EA5" s="779"/>
      <c r="EB5" s="779"/>
      <c r="EC5" s="780"/>
    </row>
    <row r="6" spans="2:143" ht="11.25" customHeight="1" x14ac:dyDescent="0.2">
      <c r="B6" s="658" t="s">
        <v>230</v>
      </c>
      <c r="C6" s="659"/>
      <c r="D6" s="659"/>
      <c r="E6" s="659"/>
      <c r="F6" s="659"/>
      <c r="G6" s="659"/>
      <c r="H6" s="659"/>
      <c r="I6" s="659"/>
      <c r="J6" s="659"/>
      <c r="K6" s="659"/>
      <c r="L6" s="659"/>
      <c r="M6" s="659"/>
      <c r="N6" s="659"/>
      <c r="O6" s="659"/>
      <c r="P6" s="659"/>
      <c r="Q6" s="660"/>
      <c r="R6" s="661">
        <v>367108</v>
      </c>
      <c r="S6" s="664"/>
      <c r="T6" s="664"/>
      <c r="U6" s="664"/>
      <c r="V6" s="664"/>
      <c r="W6" s="664"/>
      <c r="X6" s="664"/>
      <c r="Y6" s="665"/>
      <c r="Z6" s="723">
        <v>0.9</v>
      </c>
      <c r="AA6" s="723"/>
      <c r="AB6" s="723"/>
      <c r="AC6" s="723"/>
      <c r="AD6" s="724">
        <v>367108</v>
      </c>
      <c r="AE6" s="724"/>
      <c r="AF6" s="724"/>
      <c r="AG6" s="724"/>
      <c r="AH6" s="724"/>
      <c r="AI6" s="724"/>
      <c r="AJ6" s="724"/>
      <c r="AK6" s="724"/>
      <c r="AL6" s="666">
        <v>1.6</v>
      </c>
      <c r="AM6" s="667"/>
      <c r="AN6" s="667"/>
      <c r="AO6" s="725"/>
      <c r="AP6" s="658" t="s">
        <v>231</v>
      </c>
      <c r="AQ6" s="659"/>
      <c r="AR6" s="659"/>
      <c r="AS6" s="659"/>
      <c r="AT6" s="659"/>
      <c r="AU6" s="659"/>
      <c r="AV6" s="659"/>
      <c r="AW6" s="659"/>
      <c r="AX6" s="659"/>
      <c r="AY6" s="659"/>
      <c r="AZ6" s="659"/>
      <c r="BA6" s="659"/>
      <c r="BB6" s="659"/>
      <c r="BC6" s="659"/>
      <c r="BD6" s="659"/>
      <c r="BE6" s="659"/>
      <c r="BF6" s="660"/>
      <c r="BG6" s="661">
        <v>14255923</v>
      </c>
      <c r="BH6" s="664"/>
      <c r="BI6" s="664"/>
      <c r="BJ6" s="664"/>
      <c r="BK6" s="664"/>
      <c r="BL6" s="664"/>
      <c r="BM6" s="664"/>
      <c r="BN6" s="665"/>
      <c r="BO6" s="723">
        <v>99.9</v>
      </c>
      <c r="BP6" s="723"/>
      <c r="BQ6" s="723"/>
      <c r="BR6" s="723"/>
      <c r="BS6" s="724">
        <v>247232</v>
      </c>
      <c r="BT6" s="724"/>
      <c r="BU6" s="724"/>
      <c r="BV6" s="724"/>
      <c r="BW6" s="724"/>
      <c r="BX6" s="724"/>
      <c r="BY6" s="724"/>
      <c r="BZ6" s="724"/>
      <c r="CA6" s="724"/>
      <c r="CB6" s="765"/>
      <c r="CD6" s="732" t="s">
        <v>232</v>
      </c>
      <c r="CE6" s="733"/>
      <c r="CF6" s="733"/>
      <c r="CG6" s="733"/>
      <c r="CH6" s="733"/>
      <c r="CI6" s="733"/>
      <c r="CJ6" s="733"/>
      <c r="CK6" s="733"/>
      <c r="CL6" s="733"/>
      <c r="CM6" s="733"/>
      <c r="CN6" s="733"/>
      <c r="CO6" s="733"/>
      <c r="CP6" s="733"/>
      <c r="CQ6" s="734"/>
      <c r="CR6" s="661">
        <v>261986</v>
      </c>
      <c r="CS6" s="664"/>
      <c r="CT6" s="664"/>
      <c r="CU6" s="664"/>
      <c r="CV6" s="664"/>
      <c r="CW6" s="664"/>
      <c r="CX6" s="664"/>
      <c r="CY6" s="665"/>
      <c r="CZ6" s="774">
        <v>0.6</v>
      </c>
      <c r="DA6" s="743"/>
      <c r="DB6" s="743"/>
      <c r="DC6" s="777"/>
      <c r="DD6" s="669">
        <v>9208</v>
      </c>
      <c r="DE6" s="664"/>
      <c r="DF6" s="664"/>
      <c r="DG6" s="664"/>
      <c r="DH6" s="664"/>
      <c r="DI6" s="664"/>
      <c r="DJ6" s="664"/>
      <c r="DK6" s="664"/>
      <c r="DL6" s="664"/>
      <c r="DM6" s="664"/>
      <c r="DN6" s="664"/>
      <c r="DO6" s="664"/>
      <c r="DP6" s="665"/>
      <c r="DQ6" s="669">
        <v>261872</v>
      </c>
      <c r="DR6" s="664"/>
      <c r="DS6" s="664"/>
      <c r="DT6" s="664"/>
      <c r="DU6" s="664"/>
      <c r="DV6" s="664"/>
      <c r="DW6" s="664"/>
      <c r="DX6" s="664"/>
      <c r="DY6" s="664"/>
      <c r="DZ6" s="664"/>
      <c r="EA6" s="664"/>
      <c r="EB6" s="664"/>
      <c r="EC6" s="704"/>
    </row>
    <row r="7" spans="2:143" ht="11.25" customHeight="1" x14ac:dyDescent="0.2">
      <c r="B7" s="658" t="s">
        <v>233</v>
      </c>
      <c r="C7" s="659"/>
      <c r="D7" s="659"/>
      <c r="E7" s="659"/>
      <c r="F7" s="659"/>
      <c r="G7" s="659"/>
      <c r="H7" s="659"/>
      <c r="I7" s="659"/>
      <c r="J7" s="659"/>
      <c r="K7" s="659"/>
      <c r="L7" s="659"/>
      <c r="M7" s="659"/>
      <c r="N7" s="659"/>
      <c r="O7" s="659"/>
      <c r="P7" s="659"/>
      <c r="Q7" s="660"/>
      <c r="R7" s="661">
        <v>22797</v>
      </c>
      <c r="S7" s="664"/>
      <c r="T7" s="664"/>
      <c r="U7" s="664"/>
      <c r="V7" s="664"/>
      <c r="W7" s="664"/>
      <c r="X7" s="664"/>
      <c r="Y7" s="665"/>
      <c r="Z7" s="723">
        <v>0.1</v>
      </c>
      <c r="AA7" s="723"/>
      <c r="AB7" s="723"/>
      <c r="AC7" s="723"/>
      <c r="AD7" s="724">
        <v>22797</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6331185</v>
      </c>
      <c r="BH7" s="664"/>
      <c r="BI7" s="664"/>
      <c r="BJ7" s="664"/>
      <c r="BK7" s="664"/>
      <c r="BL7" s="664"/>
      <c r="BM7" s="664"/>
      <c r="BN7" s="665"/>
      <c r="BO7" s="723">
        <v>44.4</v>
      </c>
      <c r="BP7" s="723"/>
      <c r="BQ7" s="723"/>
      <c r="BR7" s="723"/>
      <c r="BS7" s="724">
        <v>247232</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7223467</v>
      </c>
      <c r="CS7" s="664"/>
      <c r="CT7" s="664"/>
      <c r="CU7" s="664"/>
      <c r="CV7" s="664"/>
      <c r="CW7" s="664"/>
      <c r="CX7" s="664"/>
      <c r="CY7" s="665"/>
      <c r="CZ7" s="723">
        <v>17.399999999999999</v>
      </c>
      <c r="DA7" s="723"/>
      <c r="DB7" s="723"/>
      <c r="DC7" s="723"/>
      <c r="DD7" s="669">
        <v>1706061</v>
      </c>
      <c r="DE7" s="664"/>
      <c r="DF7" s="664"/>
      <c r="DG7" s="664"/>
      <c r="DH7" s="664"/>
      <c r="DI7" s="664"/>
      <c r="DJ7" s="664"/>
      <c r="DK7" s="664"/>
      <c r="DL7" s="664"/>
      <c r="DM7" s="664"/>
      <c r="DN7" s="664"/>
      <c r="DO7" s="664"/>
      <c r="DP7" s="665"/>
      <c r="DQ7" s="669">
        <v>5260540</v>
      </c>
      <c r="DR7" s="664"/>
      <c r="DS7" s="664"/>
      <c r="DT7" s="664"/>
      <c r="DU7" s="664"/>
      <c r="DV7" s="664"/>
      <c r="DW7" s="664"/>
      <c r="DX7" s="664"/>
      <c r="DY7" s="664"/>
      <c r="DZ7" s="664"/>
      <c r="EA7" s="664"/>
      <c r="EB7" s="664"/>
      <c r="EC7" s="704"/>
    </row>
    <row r="8" spans="2:143" ht="11.25" customHeight="1" x14ac:dyDescent="0.2">
      <c r="B8" s="658" t="s">
        <v>236</v>
      </c>
      <c r="C8" s="659"/>
      <c r="D8" s="659"/>
      <c r="E8" s="659"/>
      <c r="F8" s="659"/>
      <c r="G8" s="659"/>
      <c r="H8" s="659"/>
      <c r="I8" s="659"/>
      <c r="J8" s="659"/>
      <c r="K8" s="659"/>
      <c r="L8" s="659"/>
      <c r="M8" s="659"/>
      <c r="N8" s="659"/>
      <c r="O8" s="659"/>
      <c r="P8" s="659"/>
      <c r="Q8" s="660"/>
      <c r="R8" s="661">
        <v>44914</v>
      </c>
      <c r="S8" s="664"/>
      <c r="T8" s="664"/>
      <c r="U8" s="664"/>
      <c r="V8" s="664"/>
      <c r="W8" s="664"/>
      <c r="X8" s="664"/>
      <c r="Y8" s="665"/>
      <c r="Z8" s="723">
        <v>0.1</v>
      </c>
      <c r="AA8" s="723"/>
      <c r="AB8" s="723"/>
      <c r="AC8" s="723"/>
      <c r="AD8" s="724">
        <v>44914</v>
      </c>
      <c r="AE8" s="724"/>
      <c r="AF8" s="724"/>
      <c r="AG8" s="724"/>
      <c r="AH8" s="724"/>
      <c r="AI8" s="724"/>
      <c r="AJ8" s="724"/>
      <c r="AK8" s="724"/>
      <c r="AL8" s="666">
        <v>0.2</v>
      </c>
      <c r="AM8" s="667"/>
      <c r="AN8" s="667"/>
      <c r="AO8" s="725"/>
      <c r="AP8" s="658" t="s">
        <v>237</v>
      </c>
      <c r="AQ8" s="659"/>
      <c r="AR8" s="659"/>
      <c r="AS8" s="659"/>
      <c r="AT8" s="659"/>
      <c r="AU8" s="659"/>
      <c r="AV8" s="659"/>
      <c r="AW8" s="659"/>
      <c r="AX8" s="659"/>
      <c r="AY8" s="659"/>
      <c r="AZ8" s="659"/>
      <c r="BA8" s="659"/>
      <c r="BB8" s="659"/>
      <c r="BC8" s="659"/>
      <c r="BD8" s="659"/>
      <c r="BE8" s="659"/>
      <c r="BF8" s="660"/>
      <c r="BG8" s="661">
        <v>168130</v>
      </c>
      <c r="BH8" s="664"/>
      <c r="BI8" s="664"/>
      <c r="BJ8" s="664"/>
      <c r="BK8" s="664"/>
      <c r="BL8" s="664"/>
      <c r="BM8" s="664"/>
      <c r="BN8" s="665"/>
      <c r="BO8" s="723">
        <v>1.2</v>
      </c>
      <c r="BP8" s="723"/>
      <c r="BQ8" s="723"/>
      <c r="BR8" s="723"/>
      <c r="BS8" s="669" t="s">
        <v>129</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12587275</v>
      </c>
      <c r="CS8" s="664"/>
      <c r="CT8" s="664"/>
      <c r="CU8" s="664"/>
      <c r="CV8" s="664"/>
      <c r="CW8" s="664"/>
      <c r="CX8" s="664"/>
      <c r="CY8" s="665"/>
      <c r="CZ8" s="723">
        <v>30.4</v>
      </c>
      <c r="DA8" s="723"/>
      <c r="DB8" s="723"/>
      <c r="DC8" s="723"/>
      <c r="DD8" s="669">
        <v>592032</v>
      </c>
      <c r="DE8" s="664"/>
      <c r="DF8" s="664"/>
      <c r="DG8" s="664"/>
      <c r="DH8" s="664"/>
      <c r="DI8" s="664"/>
      <c r="DJ8" s="664"/>
      <c r="DK8" s="664"/>
      <c r="DL8" s="664"/>
      <c r="DM8" s="664"/>
      <c r="DN8" s="664"/>
      <c r="DO8" s="664"/>
      <c r="DP8" s="665"/>
      <c r="DQ8" s="669">
        <v>6713268</v>
      </c>
      <c r="DR8" s="664"/>
      <c r="DS8" s="664"/>
      <c r="DT8" s="664"/>
      <c r="DU8" s="664"/>
      <c r="DV8" s="664"/>
      <c r="DW8" s="664"/>
      <c r="DX8" s="664"/>
      <c r="DY8" s="664"/>
      <c r="DZ8" s="664"/>
      <c r="EA8" s="664"/>
      <c r="EB8" s="664"/>
      <c r="EC8" s="704"/>
    </row>
    <row r="9" spans="2:143" ht="11.25" customHeight="1" x14ac:dyDescent="0.2">
      <c r="B9" s="658" t="s">
        <v>239</v>
      </c>
      <c r="C9" s="659"/>
      <c r="D9" s="659"/>
      <c r="E9" s="659"/>
      <c r="F9" s="659"/>
      <c r="G9" s="659"/>
      <c r="H9" s="659"/>
      <c r="I9" s="659"/>
      <c r="J9" s="659"/>
      <c r="K9" s="659"/>
      <c r="L9" s="659"/>
      <c r="M9" s="659"/>
      <c r="N9" s="659"/>
      <c r="O9" s="659"/>
      <c r="P9" s="659"/>
      <c r="Q9" s="660"/>
      <c r="R9" s="661">
        <v>41587</v>
      </c>
      <c r="S9" s="664"/>
      <c r="T9" s="664"/>
      <c r="U9" s="664"/>
      <c r="V9" s="664"/>
      <c r="W9" s="664"/>
      <c r="X9" s="664"/>
      <c r="Y9" s="665"/>
      <c r="Z9" s="723">
        <v>0.1</v>
      </c>
      <c r="AA9" s="723"/>
      <c r="AB9" s="723"/>
      <c r="AC9" s="723"/>
      <c r="AD9" s="724">
        <v>41587</v>
      </c>
      <c r="AE9" s="724"/>
      <c r="AF9" s="724"/>
      <c r="AG9" s="724"/>
      <c r="AH9" s="724"/>
      <c r="AI9" s="724"/>
      <c r="AJ9" s="724"/>
      <c r="AK9" s="724"/>
      <c r="AL9" s="666">
        <v>0.2</v>
      </c>
      <c r="AM9" s="667"/>
      <c r="AN9" s="667"/>
      <c r="AO9" s="725"/>
      <c r="AP9" s="658" t="s">
        <v>240</v>
      </c>
      <c r="AQ9" s="659"/>
      <c r="AR9" s="659"/>
      <c r="AS9" s="659"/>
      <c r="AT9" s="659"/>
      <c r="AU9" s="659"/>
      <c r="AV9" s="659"/>
      <c r="AW9" s="659"/>
      <c r="AX9" s="659"/>
      <c r="AY9" s="659"/>
      <c r="AZ9" s="659"/>
      <c r="BA9" s="659"/>
      <c r="BB9" s="659"/>
      <c r="BC9" s="659"/>
      <c r="BD9" s="659"/>
      <c r="BE9" s="659"/>
      <c r="BF9" s="660"/>
      <c r="BG9" s="661">
        <v>4345849</v>
      </c>
      <c r="BH9" s="664"/>
      <c r="BI9" s="664"/>
      <c r="BJ9" s="664"/>
      <c r="BK9" s="664"/>
      <c r="BL9" s="664"/>
      <c r="BM9" s="664"/>
      <c r="BN9" s="665"/>
      <c r="BO9" s="723">
        <v>30.5</v>
      </c>
      <c r="BP9" s="723"/>
      <c r="BQ9" s="723"/>
      <c r="BR9" s="723"/>
      <c r="BS9" s="669" t="s">
        <v>129</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3449472</v>
      </c>
      <c r="CS9" s="664"/>
      <c r="CT9" s="664"/>
      <c r="CU9" s="664"/>
      <c r="CV9" s="664"/>
      <c r="CW9" s="664"/>
      <c r="CX9" s="664"/>
      <c r="CY9" s="665"/>
      <c r="CZ9" s="723">
        <v>8.3000000000000007</v>
      </c>
      <c r="DA9" s="723"/>
      <c r="DB9" s="723"/>
      <c r="DC9" s="723"/>
      <c r="DD9" s="669">
        <v>60642</v>
      </c>
      <c r="DE9" s="664"/>
      <c r="DF9" s="664"/>
      <c r="DG9" s="664"/>
      <c r="DH9" s="664"/>
      <c r="DI9" s="664"/>
      <c r="DJ9" s="664"/>
      <c r="DK9" s="664"/>
      <c r="DL9" s="664"/>
      <c r="DM9" s="664"/>
      <c r="DN9" s="664"/>
      <c r="DO9" s="664"/>
      <c r="DP9" s="665"/>
      <c r="DQ9" s="669">
        <v>3309940</v>
      </c>
      <c r="DR9" s="664"/>
      <c r="DS9" s="664"/>
      <c r="DT9" s="664"/>
      <c r="DU9" s="664"/>
      <c r="DV9" s="664"/>
      <c r="DW9" s="664"/>
      <c r="DX9" s="664"/>
      <c r="DY9" s="664"/>
      <c r="DZ9" s="664"/>
      <c r="EA9" s="664"/>
      <c r="EB9" s="664"/>
      <c r="EC9" s="704"/>
    </row>
    <row r="10" spans="2:143" ht="11.25" customHeight="1" x14ac:dyDescent="0.2">
      <c r="B10" s="658" t="s">
        <v>242</v>
      </c>
      <c r="C10" s="659"/>
      <c r="D10" s="659"/>
      <c r="E10" s="659"/>
      <c r="F10" s="659"/>
      <c r="G10" s="659"/>
      <c r="H10" s="659"/>
      <c r="I10" s="659"/>
      <c r="J10" s="659"/>
      <c r="K10" s="659"/>
      <c r="L10" s="659"/>
      <c r="M10" s="659"/>
      <c r="N10" s="659"/>
      <c r="O10" s="659"/>
      <c r="P10" s="659"/>
      <c r="Q10" s="660"/>
      <c r="R10" s="661" t="s">
        <v>129</v>
      </c>
      <c r="S10" s="664"/>
      <c r="T10" s="664"/>
      <c r="U10" s="664"/>
      <c r="V10" s="664"/>
      <c r="W10" s="664"/>
      <c r="X10" s="664"/>
      <c r="Y10" s="665"/>
      <c r="Z10" s="723" t="s">
        <v>129</v>
      </c>
      <c r="AA10" s="723"/>
      <c r="AB10" s="723"/>
      <c r="AC10" s="723"/>
      <c r="AD10" s="724" t="s">
        <v>173</v>
      </c>
      <c r="AE10" s="724"/>
      <c r="AF10" s="724"/>
      <c r="AG10" s="724"/>
      <c r="AH10" s="724"/>
      <c r="AI10" s="724"/>
      <c r="AJ10" s="724"/>
      <c r="AK10" s="724"/>
      <c r="AL10" s="666" t="s">
        <v>129</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289146</v>
      </c>
      <c r="BH10" s="664"/>
      <c r="BI10" s="664"/>
      <c r="BJ10" s="664"/>
      <c r="BK10" s="664"/>
      <c r="BL10" s="664"/>
      <c r="BM10" s="664"/>
      <c r="BN10" s="665"/>
      <c r="BO10" s="723">
        <v>2</v>
      </c>
      <c r="BP10" s="723"/>
      <c r="BQ10" s="723"/>
      <c r="BR10" s="723"/>
      <c r="BS10" s="669" t="s">
        <v>129</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89995</v>
      </c>
      <c r="CS10" s="664"/>
      <c r="CT10" s="664"/>
      <c r="CU10" s="664"/>
      <c r="CV10" s="664"/>
      <c r="CW10" s="664"/>
      <c r="CX10" s="664"/>
      <c r="CY10" s="665"/>
      <c r="CZ10" s="723">
        <v>0.2</v>
      </c>
      <c r="DA10" s="723"/>
      <c r="DB10" s="723"/>
      <c r="DC10" s="723"/>
      <c r="DD10" s="669">
        <v>4603</v>
      </c>
      <c r="DE10" s="664"/>
      <c r="DF10" s="664"/>
      <c r="DG10" s="664"/>
      <c r="DH10" s="664"/>
      <c r="DI10" s="664"/>
      <c r="DJ10" s="664"/>
      <c r="DK10" s="664"/>
      <c r="DL10" s="664"/>
      <c r="DM10" s="664"/>
      <c r="DN10" s="664"/>
      <c r="DO10" s="664"/>
      <c r="DP10" s="665"/>
      <c r="DQ10" s="669">
        <v>72225</v>
      </c>
      <c r="DR10" s="664"/>
      <c r="DS10" s="664"/>
      <c r="DT10" s="664"/>
      <c r="DU10" s="664"/>
      <c r="DV10" s="664"/>
      <c r="DW10" s="664"/>
      <c r="DX10" s="664"/>
      <c r="DY10" s="664"/>
      <c r="DZ10" s="664"/>
      <c r="EA10" s="664"/>
      <c r="EB10" s="664"/>
      <c r="EC10" s="704"/>
    </row>
    <row r="11" spans="2:143" ht="11.25" customHeight="1" x14ac:dyDescent="0.2">
      <c r="B11" s="658" t="s">
        <v>245</v>
      </c>
      <c r="C11" s="659"/>
      <c r="D11" s="659"/>
      <c r="E11" s="659"/>
      <c r="F11" s="659"/>
      <c r="G11" s="659"/>
      <c r="H11" s="659"/>
      <c r="I11" s="659"/>
      <c r="J11" s="659"/>
      <c r="K11" s="659"/>
      <c r="L11" s="659"/>
      <c r="M11" s="659"/>
      <c r="N11" s="659"/>
      <c r="O11" s="659"/>
      <c r="P11" s="659"/>
      <c r="Q11" s="660"/>
      <c r="R11" s="661" t="s">
        <v>129</v>
      </c>
      <c r="S11" s="664"/>
      <c r="T11" s="664"/>
      <c r="U11" s="664"/>
      <c r="V11" s="664"/>
      <c r="W11" s="664"/>
      <c r="X11" s="664"/>
      <c r="Y11" s="665"/>
      <c r="Z11" s="723" t="s">
        <v>129</v>
      </c>
      <c r="AA11" s="723"/>
      <c r="AB11" s="723"/>
      <c r="AC11" s="723"/>
      <c r="AD11" s="724" t="s">
        <v>129</v>
      </c>
      <c r="AE11" s="724"/>
      <c r="AF11" s="724"/>
      <c r="AG11" s="724"/>
      <c r="AH11" s="724"/>
      <c r="AI11" s="724"/>
      <c r="AJ11" s="724"/>
      <c r="AK11" s="724"/>
      <c r="AL11" s="666" t="s">
        <v>129</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1528060</v>
      </c>
      <c r="BH11" s="664"/>
      <c r="BI11" s="664"/>
      <c r="BJ11" s="664"/>
      <c r="BK11" s="664"/>
      <c r="BL11" s="664"/>
      <c r="BM11" s="664"/>
      <c r="BN11" s="665"/>
      <c r="BO11" s="723">
        <v>10.7</v>
      </c>
      <c r="BP11" s="723"/>
      <c r="BQ11" s="723"/>
      <c r="BR11" s="723"/>
      <c r="BS11" s="669">
        <v>247232</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1444528</v>
      </c>
      <c r="CS11" s="664"/>
      <c r="CT11" s="664"/>
      <c r="CU11" s="664"/>
      <c r="CV11" s="664"/>
      <c r="CW11" s="664"/>
      <c r="CX11" s="664"/>
      <c r="CY11" s="665"/>
      <c r="CZ11" s="723">
        <v>3.5</v>
      </c>
      <c r="DA11" s="723"/>
      <c r="DB11" s="723"/>
      <c r="DC11" s="723"/>
      <c r="DD11" s="669">
        <v>128650</v>
      </c>
      <c r="DE11" s="664"/>
      <c r="DF11" s="664"/>
      <c r="DG11" s="664"/>
      <c r="DH11" s="664"/>
      <c r="DI11" s="664"/>
      <c r="DJ11" s="664"/>
      <c r="DK11" s="664"/>
      <c r="DL11" s="664"/>
      <c r="DM11" s="664"/>
      <c r="DN11" s="664"/>
      <c r="DO11" s="664"/>
      <c r="DP11" s="665"/>
      <c r="DQ11" s="669">
        <v>994567</v>
      </c>
      <c r="DR11" s="664"/>
      <c r="DS11" s="664"/>
      <c r="DT11" s="664"/>
      <c r="DU11" s="664"/>
      <c r="DV11" s="664"/>
      <c r="DW11" s="664"/>
      <c r="DX11" s="664"/>
      <c r="DY11" s="664"/>
      <c r="DZ11" s="664"/>
      <c r="EA11" s="664"/>
      <c r="EB11" s="664"/>
      <c r="EC11" s="704"/>
    </row>
    <row r="12" spans="2:143" ht="11.25" customHeight="1" x14ac:dyDescent="0.2">
      <c r="B12" s="658" t="s">
        <v>248</v>
      </c>
      <c r="C12" s="659"/>
      <c r="D12" s="659"/>
      <c r="E12" s="659"/>
      <c r="F12" s="659"/>
      <c r="G12" s="659"/>
      <c r="H12" s="659"/>
      <c r="I12" s="659"/>
      <c r="J12" s="659"/>
      <c r="K12" s="659"/>
      <c r="L12" s="659"/>
      <c r="M12" s="659"/>
      <c r="N12" s="659"/>
      <c r="O12" s="659"/>
      <c r="P12" s="659"/>
      <c r="Q12" s="660"/>
      <c r="R12" s="661">
        <v>1692261</v>
      </c>
      <c r="S12" s="664"/>
      <c r="T12" s="664"/>
      <c r="U12" s="664"/>
      <c r="V12" s="664"/>
      <c r="W12" s="664"/>
      <c r="X12" s="664"/>
      <c r="Y12" s="665"/>
      <c r="Z12" s="723">
        <v>3.9</v>
      </c>
      <c r="AA12" s="723"/>
      <c r="AB12" s="723"/>
      <c r="AC12" s="723"/>
      <c r="AD12" s="724">
        <v>1692261</v>
      </c>
      <c r="AE12" s="724"/>
      <c r="AF12" s="724"/>
      <c r="AG12" s="724"/>
      <c r="AH12" s="724"/>
      <c r="AI12" s="724"/>
      <c r="AJ12" s="724"/>
      <c r="AK12" s="724"/>
      <c r="AL12" s="666">
        <v>7.2</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7016804</v>
      </c>
      <c r="BH12" s="664"/>
      <c r="BI12" s="664"/>
      <c r="BJ12" s="664"/>
      <c r="BK12" s="664"/>
      <c r="BL12" s="664"/>
      <c r="BM12" s="664"/>
      <c r="BN12" s="665"/>
      <c r="BO12" s="723">
        <v>49.2</v>
      </c>
      <c r="BP12" s="723"/>
      <c r="BQ12" s="723"/>
      <c r="BR12" s="723"/>
      <c r="BS12" s="669" t="s">
        <v>129</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581477</v>
      </c>
      <c r="CS12" s="664"/>
      <c r="CT12" s="664"/>
      <c r="CU12" s="664"/>
      <c r="CV12" s="664"/>
      <c r="CW12" s="664"/>
      <c r="CX12" s="664"/>
      <c r="CY12" s="665"/>
      <c r="CZ12" s="723">
        <v>1.4</v>
      </c>
      <c r="DA12" s="723"/>
      <c r="DB12" s="723"/>
      <c r="DC12" s="723"/>
      <c r="DD12" s="669">
        <v>172299</v>
      </c>
      <c r="DE12" s="664"/>
      <c r="DF12" s="664"/>
      <c r="DG12" s="664"/>
      <c r="DH12" s="664"/>
      <c r="DI12" s="664"/>
      <c r="DJ12" s="664"/>
      <c r="DK12" s="664"/>
      <c r="DL12" s="664"/>
      <c r="DM12" s="664"/>
      <c r="DN12" s="664"/>
      <c r="DO12" s="664"/>
      <c r="DP12" s="665"/>
      <c r="DQ12" s="669">
        <v>331368</v>
      </c>
      <c r="DR12" s="664"/>
      <c r="DS12" s="664"/>
      <c r="DT12" s="664"/>
      <c r="DU12" s="664"/>
      <c r="DV12" s="664"/>
      <c r="DW12" s="664"/>
      <c r="DX12" s="664"/>
      <c r="DY12" s="664"/>
      <c r="DZ12" s="664"/>
      <c r="EA12" s="664"/>
      <c r="EB12" s="664"/>
      <c r="EC12" s="704"/>
    </row>
    <row r="13" spans="2:143" ht="11.25" customHeight="1" x14ac:dyDescent="0.2">
      <c r="B13" s="658" t="s">
        <v>251</v>
      </c>
      <c r="C13" s="659"/>
      <c r="D13" s="659"/>
      <c r="E13" s="659"/>
      <c r="F13" s="659"/>
      <c r="G13" s="659"/>
      <c r="H13" s="659"/>
      <c r="I13" s="659"/>
      <c r="J13" s="659"/>
      <c r="K13" s="659"/>
      <c r="L13" s="659"/>
      <c r="M13" s="659"/>
      <c r="N13" s="659"/>
      <c r="O13" s="659"/>
      <c r="P13" s="659"/>
      <c r="Q13" s="660"/>
      <c r="R13" s="661">
        <v>331738</v>
      </c>
      <c r="S13" s="664"/>
      <c r="T13" s="664"/>
      <c r="U13" s="664"/>
      <c r="V13" s="664"/>
      <c r="W13" s="664"/>
      <c r="X13" s="664"/>
      <c r="Y13" s="665"/>
      <c r="Z13" s="723">
        <v>0.8</v>
      </c>
      <c r="AA13" s="723"/>
      <c r="AB13" s="723"/>
      <c r="AC13" s="723"/>
      <c r="AD13" s="724">
        <v>331738</v>
      </c>
      <c r="AE13" s="724"/>
      <c r="AF13" s="724"/>
      <c r="AG13" s="724"/>
      <c r="AH13" s="724"/>
      <c r="AI13" s="724"/>
      <c r="AJ13" s="724"/>
      <c r="AK13" s="724"/>
      <c r="AL13" s="666">
        <v>1.4</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7008978</v>
      </c>
      <c r="BH13" s="664"/>
      <c r="BI13" s="664"/>
      <c r="BJ13" s="664"/>
      <c r="BK13" s="664"/>
      <c r="BL13" s="664"/>
      <c r="BM13" s="664"/>
      <c r="BN13" s="665"/>
      <c r="BO13" s="723">
        <v>49.1</v>
      </c>
      <c r="BP13" s="723"/>
      <c r="BQ13" s="723"/>
      <c r="BR13" s="723"/>
      <c r="BS13" s="669" t="s">
        <v>129</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3822253</v>
      </c>
      <c r="CS13" s="664"/>
      <c r="CT13" s="664"/>
      <c r="CU13" s="664"/>
      <c r="CV13" s="664"/>
      <c r="CW13" s="664"/>
      <c r="CX13" s="664"/>
      <c r="CY13" s="665"/>
      <c r="CZ13" s="723">
        <v>9.1999999999999993</v>
      </c>
      <c r="DA13" s="723"/>
      <c r="DB13" s="723"/>
      <c r="DC13" s="723"/>
      <c r="DD13" s="669">
        <v>1537308</v>
      </c>
      <c r="DE13" s="664"/>
      <c r="DF13" s="664"/>
      <c r="DG13" s="664"/>
      <c r="DH13" s="664"/>
      <c r="DI13" s="664"/>
      <c r="DJ13" s="664"/>
      <c r="DK13" s="664"/>
      <c r="DL13" s="664"/>
      <c r="DM13" s="664"/>
      <c r="DN13" s="664"/>
      <c r="DO13" s="664"/>
      <c r="DP13" s="665"/>
      <c r="DQ13" s="669">
        <v>2694047</v>
      </c>
      <c r="DR13" s="664"/>
      <c r="DS13" s="664"/>
      <c r="DT13" s="664"/>
      <c r="DU13" s="664"/>
      <c r="DV13" s="664"/>
      <c r="DW13" s="664"/>
      <c r="DX13" s="664"/>
      <c r="DY13" s="664"/>
      <c r="DZ13" s="664"/>
      <c r="EA13" s="664"/>
      <c r="EB13" s="664"/>
      <c r="EC13" s="704"/>
    </row>
    <row r="14" spans="2:143" ht="11.25" customHeight="1" x14ac:dyDescent="0.2">
      <c r="B14" s="658" t="s">
        <v>254</v>
      </c>
      <c r="C14" s="659"/>
      <c r="D14" s="659"/>
      <c r="E14" s="659"/>
      <c r="F14" s="659"/>
      <c r="G14" s="659"/>
      <c r="H14" s="659"/>
      <c r="I14" s="659"/>
      <c r="J14" s="659"/>
      <c r="K14" s="659"/>
      <c r="L14" s="659"/>
      <c r="M14" s="659"/>
      <c r="N14" s="659"/>
      <c r="O14" s="659"/>
      <c r="P14" s="659"/>
      <c r="Q14" s="660"/>
      <c r="R14" s="661" t="s">
        <v>129</v>
      </c>
      <c r="S14" s="664"/>
      <c r="T14" s="664"/>
      <c r="U14" s="664"/>
      <c r="V14" s="664"/>
      <c r="W14" s="664"/>
      <c r="X14" s="664"/>
      <c r="Y14" s="665"/>
      <c r="Z14" s="723" t="s">
        <v>129</v>
      </c>
      <c r="AA14" s="723"/>
      <c r="AB14" s="723"/>
      <c r="AC14" s="723"/>
      <c r="AD14" s="724" t="s">
        <v>129</v>
      </c>
      <c r="AE14" s="724"/>
      <c r="AF14" s="724"/>
      <c r="AG14" s="724"/>
      <c r="AH14" s="724"/>
      <c r="AI14" s="724"/>
      <c r="AJ14" s="724"/>
      <c r="AK14" s="724"/>
      <c r="AL14" s="666" t="s">
        <v>173</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292811</v>
      </c>
      <c r="BH14" s="664"/>
      <c r="BI14" s="664"/>
      <c r="BJ14" s="664"/>
      <c r="BK14" s="664"/>
      <c r="BL14" s="664"/>
      <c r="BM14" s="664"/>
      <c r="BN14" s="665"/>
      <c r="BO14" s="723">
        <v>2.1</v>
      </c>
      <c r="BP14" s="723"/>
      <c r="BQ14" s="723"/>
      <c r="BR14" s="723"/>
      <c r="BS14" s="669" t="s">
        <v>129</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1488428</v>
      </c>
      <c r="CS14" s="664"/>
      <c r="CT14" s="664"/>
      <c r="CU14" s="664"/>
      <c r="CV14" s="664"/>
      <c r="CW14" s="664"/>
      <c r="CX14" s="664"/>
      <c r="CY14" s="665"/>
      <c r="CZ14" s="723">
        <v>3.6</v>
      </c>
      <c r="DA14" s="723"/>
      <c r="DB14" s="723"/>
      <c r="DC14" s="723"/>
      <c r="DD14" s="669">
        <v>7148</v>
      </c>
      <c r="DE14" s="664"/>
      <c r="DF14" s="664"/>
      <c r="DG14" s="664"/>
      <c r="DH14" s="664"/>
      <c r="DI14" s="664"/>
      <c r="DJ14" s="664"/>
      <c r="DK14" s="664"/>
      <c r="DL14" s="664"/>
      <c r="DM14" s="664"/>
      <c r="DN14" s="664"/>
      <c r="DO14" s="664"/>
      <c r="DP14" s="665"/>
      <c r="DQ14" s="669">
        <v>1451402</v>
      </c>
      <c r="DR14" s="664"/>
      <c r="DS14" s="664"/>
      <c r="DT14" s="664"/>
      <c r="DU14" s="664"/>
      <c r="DV14" s="664"/>
      <c r="DW14" s="664"/>
      <c r="DX14" s="664"/>
      <c r="DY14" s="664"/>
      <c r="DZ14" s="664"/>
      <c r="EA14" s="664"/>
      <c r="EB14" s="664"/>
      <c r="EC14" s="704"/>
    </row>
    <row r="15" spans="2:143" ht="11.25" customHeight="1" x14ac:dyDescent="0.2">
      <c r="B15" s="658" t="s">
        <v>257</v>
      </c>
      <c r="C15" s="659"/>
      <c r="D15" s="659"/>
      <c r="E15" s="659"/>
      <c r="F15" s="659"/>
      <c r="G15" s="659"/>
      <c r="H15" s="659"/>
      <c r="I15" s="659"/>
      <c r="J15" s="659"/>
      <c r="K15" s="659"/>
      <c r="L15" s="659"/>
      <c r="M15" s="659"/>
      <c r="N15" s="659"/>
      <c r="O15" s="659"/>
      <c r="P15" s="659"/>
      <c r="Q15" s="660"/>
      <c r="R15" s="661">
        <v>148466</v>
      </c>
      <c r="S15" s="664"/>
      <c r="T15" s="664"/>
      <c r="U15" s="664"/>
      <c r="V15" s="664"/>
      <c r="W15" s="664"/>
      <c r="X15" s="664"/>
      <c r="Y15" s="665"/>
      <c r="Z15" s="723">
        <v>0.3</v>
      </c>
      <c r="AA15" s="723"/>
      <c r="AB15" s="723"/>
      <c r="AC15" s="723"/>
      <c r="AD15" s="724">
        <v>148466</v>
      </c>
      <c r="AE15" s="724"/>
      <c r="AF15" s="724"/>
      <c r="AG15" s="724"/>
      <c r="AH15" s="724"/>
      <c r="AI15" s="724"/>
      <c r="AJ15" s="724"/>
      <c r="AK15" s="724"/>
      <c r="AL15" s="666">
        <v>0.6</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614394</v>
      </c>
      <c r="BH15" s="664"/>
      <c r="BI15" s="664"/>
      <c r="BJ15" s="664"/>
      <c r="BK15" s="664"/>
      <c r="BL15" s="664"/>
      <c r="BM15" s="664"/>
      <c r="BN15" s="665"/>
      <c r="BO15" s="723">
        <v>4.3</v>
      </c>
      <c r="BP15" s="723"/>
      <c r="BQ15" s="723"/>
      <c r="BR15" s="723"/>
      <c r="BS15" s="669" t="s">
        <v>173</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6097791</v>
      </c>
      <c r="CS15" s="664"/>
      <c r="CT15" s="664"/>
      <c r="CU15" s="664"/>
      <c r="CV15" s="664"/>
      <c r="CW15" s="664"/>
      <c r="CX15" s="664"/>
      <c r="CY15" s="665"/>
      <c r="CZ15" s="723">
        <v>14.7</v>
      </c>
      <c r="DA15" s="723"/>
      <c r="DB15" s="723"/>
      <c r="DC15" s="723"/>
      <c r="DD15" s="669">
        <v>2739168</v>
      </c>
      <c r="DE15" s="664"/>
      <c r="DF15" s="664"/>
      <c r="DG15" s="664"/>
      <c r="DH15" s="664"/>
      <c r="DI15" s="664"/>
      <c r="DJ15" s="664"/>
      <c r="DK15" s="664"/>
      <c r="DL15" s="664"/>
      <c r="DM15" s="664"/>
      <c r="DN15" s="664"/>
      <c r="DO15" s="664"/>
      <c r="DP15" s="665"/>
      <c r="DQ15" s="669">
        <v>2714333</v>
      </c>
      <c r="DR15" s="664"/>
      <c r="DS15" s="664"/>
      <c r="DT15" s="664"/>
      <c r="DU15" s="664"/>
      <c r="DV15" s="664"/>
      <c r="DW15" s="664"/>
      <c r="DX15" s="664"/>
      <c r="DY15" s="664"/>
      <c r="DZ15" s="664"/>
      <c r="EA15" s="664"/>
      <c r="EB15" s="664"/>
      <c r="EC15" s="704"/>
    </row>
    <row r="16" spans="2:143" ht="11.25" customHeight="1" x14ac:dyDescent="0.2">
      <c r="B16" s="658" t="s">
        <v>260</v>
      </c>
      <c r="C16" s="659"/>
      <c r="D16" s="659"/>
      <c r="E16" s="659"/>
      <c r="F16" s="659"/>
      <c r="G16" s="659"/>
      <c r="H16" s="659"/>
      <c r="I16" s="659"/>
      <c r="J16" s="659"/>
      <c r="K16" s="659"/>
      <c r="L16" s="659"/>
      <c r="M16" s="659"/>
      <c r="N16" s="659"/>
      <c r="O16" s="659"/>
      <c r="P16" s="659"/>
      <c r="Q16" s="660"/>
      <c r="R16" s="661" t="s">
        <v>129</v>
      </c>
      <c r="S16" s="664"/>
      <c r="T16" s="664"/>
      <c r="U16" s="664"/>
      <c r="V16" s="664"/>
      <c r="W16" s="664"/>
      <c r="X16" s="664"/>
      <c r="Y16" s="665"/>
      <c r="Z16" s="723" t="s">
        <v>129</v>
      </c>
      <c r="AA16" s="723"/>
      <c r="AB16" s="723"/>
      <c r="AC16" s="723"/>
      <c r="AD16" s="724" t="s">
        <v>173</v>
      </c>
      <c r="AE16" s="724"/>
      <c r="AF16" s="724"/>
      <c r="AG16" s="724"/>
      <c r="AH16" s="724"/>
      <c r="AI16" s="724"/>
      <c r="AJ16" s="724"/>
      <c r="AK16" s="724"/>
      <c r="AL16" s="666" t="s">
        <v>173</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v>729</v>
      </c>
      <c r="BH16" s="664"/>
      <c r="BI16" s="664"/>
      <c r="BJ16" s="664"/>
      <c r="BK16" s="664"/>
      <c r="BL16" s="664"/>
      <c r="BM16" s="664"/>
      <c r="BN16" s="665"/>
      <c r="BO16" s="723">
        <v>0</v>
      </c>
      <c r="BP16" s="723"/>
      <c r="BQ16" s="723"/>
      <c r="BR16" s="723"/>
      <c r="BS16" s="669" t="s">
        <v>173</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122577</v>
      </c>
      <c r="CS16" s="664"/>
      <c r="CT16" s="664"/>
      <c r="CU16" s="664"/>
      <c r="CV16" s="664"/>
      <c r="CW16" s="664"/>
      <c r="CX16" s="664"/>
      <c r="CY16" s="665"/>
      <c r="CZ16" s="723">
        <v>0.3</v>
      </c>
      <c r="DA16" s="723"/>
      <c r="DB16" s="723"/>
      <c r="DC16" s="723"/>
      <c r="DD16" s="669" t="s">
        <v>173</v>
      </c>
      <c r="DE16" s="664"/>
      <c r="DF16" s="664"/>
      <c r="DG16" s="664"/>
      <c r="DH16" s="664"/>
      <c r="DI16" s="664"/>
      <c r="DJ16" s="664"/>
      <c r="DK16" s="664"/>
      <c r="DL16" s="664"/>
      <c r="DM16" s="664"/>
      <c r="DN16" s="664"/>
      <c r="DO16" s="664"/>
      <c r="DP16" s="665"/>
      <c r="DQ16" s="669">
        <v>66434</v>
      </c>
      <c r="DR16" s="664"/>
      <c r="DS16" s="664"/>
      <c r="DT16" s="664"/>
      <c r="DU16" s="664"/>
      <c r="DV16" s="664"/>
      <c r="DW16" s="664"/>
      <c r="DX16" s="664"/>
      <c r="DY16" s="664"/>
      <c r="DZ16" s="664"/>
      <c r="EA16" s="664"/>
      <c r="EB16" s="664"/>
      <c r="EC16" s="704"/>
    </row>
    <row r="17" spans="2:133" ht="11.25" customHeight="1" x14ac:dyDescent="0.2">
      <c r="B17" s="658" t="s">
        <v>263</v>
      </c>
      <c r="C17" s="659"/>
      <c r="D17" s="659"/>
      <c r="E17" s="659"/>
      <c r="F17" s="659"/>
      <c r="G17" s="659"/>
      <c r="H17" s="659"/>
      <c r="I17" s="659"/>
      <c r="J17" s="659"/>
      <c r="K17" s="659"/>
      <c r="L17" s="659"/>
      <c r="M17" s="659"/>
      <c r="N17" s="659"/>
      <c r="O17" s="659"/>
      <c r="P17" s="659"/>
      <c r="Q17" s="660"/>
      <c r="R17" s="661">
        <v>69558</v>
      </c>
      <c r="S17" s="664"/>
      <c r="T17" s="664"/>
      <c r="U17" s="664"/>
      <c r="V17" s="664"/>
      <c r="W17" s="664"/>
      <c r="X17" s="664"/>
      <c r="Y17" s="665"/>
      <c r="Z17" s="723">
        <v>0.2</v>
      </c>
      <c r="AA17" s="723"/>
      <c r="AB17" s="723"/>
      <c r="AC17" s="723"/>
      <c r="AD17" s="724">
        <v>69558</v>
      </c>
      <c r="AE17" s="724"/>
      <c r="AF17" s="724"/>
      <c r="AG17" s="724"/>
      <c r="AH17" s="724"/>
      <c r="AI17" s="724"/>
      <c r="AJ17" s="724"/>
      <c r="AK17" s="724"/>
      <c r="AL17" s="666">
        <v>0.3</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173</v>
      </c>
      <c r="BH17" s="664"/>
      <c r="BI17" s="664"/>
      <c r="BJ17" s="664"/>
      <c r="BK17" s="664"/>
      <c r="BL17" s="664"/>
      <c r="BM17" s="664"/>
      <c r="BN17" s="665"/>
      <c r="BO17" s="723" t="s">
        <v>129</v>
      </c>
      <c r="BP17" s="723"/>
      <c r="BQ17" s="723"/>
      <c r="BR17" s="723"/>
      <c r="BS17" s="669" t="s">
        <v>129</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4240517</v>
      </c>
      <c r="CS17" s="664"/>
      <c r="CT17" s="664"/>
      <c r="CU17" s="664"/>
      <c r="CV17" s="664"/>
      <c r="CW17" s="664"/>
      <c r="CX17" s="664"/>
      <c r="CY17" s="665"/>
      <c r="CZ17" s="723">
        <v>10.199999999999999</v>
      </c>
      <c r="DA17" s="723"/>
      <c r="DB17" s="723"/>
      <c r="DC17" s="723"/>
      <c r="DD17" s="669" t="s">
        <v>266</v>
      </c>
      <c r="DE17" s="664"/>
      <c r="DF17" s="664"/>
      <c r="DG17" s="664"/>
      <c r="DH17" s="664"/>
      <c r="DI17" s="664"/>
      <c r="DJ17" s="664"/>
      <c r="DK17" s="664"/>
      <c r="DL17" s="664"/>
      <c r="DM17" s="664"/>
      <c r="DN17" s="664"/>
      <c r="DO17" s="664"/>
      <c r="DP17" s="665"/>
      <c r="DQ17" s="669">
        <v>4212432</v>
      </c>
      <c r="DR17" s="664"/>
      <c r="DS17" s="664"/>
      <c r="DT17" s="664"/>
      <c r="DU17" s="664"/>
      <c r="DV17" s="664"/>
      <c r="DW17" s="664"/>
      <c r="DX17" s="664"/>
      <c r="DY17" s="664"/>
      <c r="DZ17" s="664"/>
      <c r="EA17" s="664"/>
      <c r="EB17" s="664"/>
      <c r="EC17" s="704"/>
    </row>
    <row r="18" spans="2:133" ht="11.25" customHeight="1" x14ac:dyDescent="0.2">
      <c r="B18" s="658" t="s">
        <v>267</v>
      </c>
      <c r="C18" s="659"/>
      <c r="D18" s="659"/>
      <c r="E18" s="659"/>
      <c r="F18" s="659"/>
      <c r="G18" s="659"/>
      <c r="H18" s="659"/>
      <c r="I18" s="659"/>
      <c r="J18" s="659"/>
      <c r="K18" s="659"/>
      <c r="L18" s="659"/>
      <c r="M18" s="659"/>
      <c r="N18" s="659"/>
      <c r="O18" s="659"/>
      <c r="P18" s="659"/>
      <c r="Q18" s="660"/>
      <c r="R18" s="661">
        <v>7402492</v>
      </c>
      <c r="S18" s="664"/>
      <c r="T18" s="664"/>
      <c r="U18" s="664"/>
      <c r="V18" s="664"/>
      <c r="W18" s="664"/>
      <c r="X18" s="664"/>
      <c r="Y18" s="665"/>
      <c r="Z18" s="723">
        <v>17.2</v>
      </c>
      <c r="AA18" s="723"/>
      <c r="AB18" s="723"/>
      <c r="AC18" s="723"/>
      <c r="AD18" s="724">
        <v>6426088</v>
      </c>
      <c r="AE18" s="724"/>
      <c r="AF18" s="724"/>
      <c r="AG18" s="724"/>
      <c r="AH18" s="724"/>
      <c r="AI18" s="724"/>
      <c r="AJ18" s="724"/>
      <c r="AK18" s="724"/>
      <c r="AL18" s="666">
        <v>27.4</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129</v>
      </c>
      <c r="BH18" s="664"/>
      <c r="BI18" s="664"/>
      <c r="BJ18" s="664"/>
      <c r="BK18" s="664"/>
      <c r="BL18" s="664"/>
      <c r="BM18" s="664"/>
      <c r="BN18" s="665"/>
      <c r="BO18" s="723" t="s">
        <v>129</v>
      </c>
      <c r="BP18" s="723"/>
      <c r="BQ18" s="723"/>
      <c r="BR18" s="723"/>
      <c r="BS18" s="669" t="s">
        <v>173</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173</v>
      </c>
      <c r="CS18" s="664"/>
      <c r="CT18" s="664"/>
      <c r="CU18" s="664"/>
      <c r="CV18" s="664"/>
      <c r="CW18" s="664"/>
      <c r="CX18" s="664"/>
      <c r="CY18" s="665"/>
      <c r="CZ18" s="723" t="s">
        <v>129</v>
      </c>
      <c r="DA18" s="723"/>
      <c r="DB18" s="723"/>
      <c r="DC18" s="723"/>
      <c r="DD18" s="669" t="s">
        <v>129</v>
      </c>
      <c r="DE18" s="664"/>
      <c r="DF18" s="664"/>
      <c r="DG18" s="664"/>
      <c r="DH18" s="664"/>
      <c r="DI18" s="664"/>
      <c r="DJ18" s="664"/>
      <c r="DK18" s="664"/>
      <c r="DL18" s="664"/>
      <c r="DM18" s="664"/>
      <c r="DN18" s="664"/>
      <c r="DO18" s="664"/>
      <c r="DP18" s="665"/>
      <c r="DQ18" s="669" t="s">
        <v>173</v>
      </c>
      <c r="DR18" s="664"/>
      <c r="DS18" s="664"/>
      <c r="DT18" s="664"/>
      <c r="DU18" s="664"/>
      <c r="DV18" s="664"/>
      <c r="DW18" s="664"/>
      <c r="DX18" s="664"/>
      <c r="DY18" s="664"/>
      <c r="DZ18" s="664"/>
      <c r="EA18" s="664"/>
      <c r="EB18" s="664"/>
      <c r="EC18" s="704"/>
    </row>
    <row r="19" spans="2:133" ht="11.25" customHeight="1" x14ac:dyDescent="0.2">
      <c r="B19" s="658" t="s">
        <v>270</v>
      </c>
      <c r="C19" s="659"/>
      <c r="D19" s="659"/>
      <c r="E19" s="659"/>
      <c r="F19" s="659"/>
      <c r="G19" s="659"/>
      <c r="H19" s="659"/>
      <c r="I19" s="659"/>
      <c r="J19" s="659"/>
      <c r="K19" s="659"/>
      <c r="L19" s="659"/>
      <c r="M19" s="659"/>
      <c r="N19" s="659"/>
      <c r="O19" s="659"/>
      <c r="P19" s="659"/>
      <c r="Q19" s="660"/>
      <c r="R19" s="661">
        <v>6426088</v>
      </c>
      <c r="S19" s="664"/>
      <c r="T19" s="664"/>
      <c r="U19" s="664"/>
      <c r="V19" s="664"/>
      <c r="W19" s="664"/>
      <c r="X19" s="664"/>
      <c r="Y19" s="665"/>
      <c r="Z19" s="723">
        <v>15</v>
      </c>
      <c r="AA19" s="723"/>
      <c r="AB19" s="723"/>
      <c r="AC19" s="723"/>
      <c r="AD19" s="724">
        <v>6426088</v>
      </c>
      <c r="AE19" s="724"/>
      <c r="AF19" s="724"/>
      <c r="AG19" s="724"/>
      <c r="AH19" s="724"/>
      <c r="AI19" s="724"/>
      <c r="AJ19" s="724"/>
      <c r="AK19" s="724"/>
      <c r="AL19" s="666">
        <v>27.4</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14588</v>
      </c>
      <c r="BH19" s="664"/>
      <c r="BI19" s="664"/>
      <c r="BJ19" s="664"/>
      <c r="BK19" s="664"/>
      <c r="BL19" s="664"/>
      <c r="BM19" s="664"/>
      <c r="BN19" s="665"/>
      <c r="BO19" s="723">
        <v>0.1</v>
      </c>
      <c r="BP19" s="723"/>
      <c r="BQ19" s="723"/>
      <c r="BR19" s="723"/>
      <c r="BS19" s="669" t="s">
        <v>173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129</v>
      </c>
      <c r="CS19" s="664"/>
      <c r="CT19" s="664"/>
      <c r="CU19" s="664"/>
      <c r="CV19" s="664"/>
      <c r="CW19" s="664"/>
      <c r="CX19" s="664"/>
      <c r="CY19" s="665"/>
      <c r="CZ19" s="723" t="s">
        <v>129</v>
      </c>
      <c r="DA19" s="723"/>
      <c r="DB19" s="723"/>
      <c r="DC19" s="723"/>
      <c r="DD19" s="669" t="s">
        <v>129</v>
      </c>
      <c r="DE19" s="664"/>
      <c r="DF19" s="664"/>
      <c r="DG19" s="664"/>
      <c r="DH19" s="664"/>
      <c r="DI19" s="664"/>
      <c r="DJ19" s="664"/>
      <c r="DK19" s="664"/>
      <c r="DL19" s="664"/>
      <c r="DM19" s="664"/>
      <c r="DN19" s="664"/>
      <c r="DO19" s="664"/>
      <c r="DP19" s="665"/>
      <c r="DQ19" s="669" t="s">
        <v>129</v>
      </c>
      <c r="DR19" s="664"/>
      <c r="DS19" s="664"/>
      <c r="DT19" s="664"/>
      <c r="DU19" s="664"/>
      <c r="DV19" s="664"/>
      <c r="DW19" s="664"/>
      <c r="DX19" s="664"/>
      <c r="DY19" s="664"/>
      <c r="DZ19" s="664"/>
      <c r="EA19" s="664"/>
      <c r="EB19" s="664"/>
      <c r="EC19" s="704"/>
    </row>
    <row r="20" spans="2:133" ht="11.25" customHeight="1" x14ac:dyDescent="0.2">
      <c r="B20" s="658" t="s">
        <v>273</v>
      </c>
      <c r="C20" s="659"/>
      <c r="D20" s="659"/>
      <c r="E20" s="659"/>
      <c r="F20" s="659"/>
      <c r="G20" s="659"/>
      <c r="H20" s="659"/>
      <c r="I20" s="659"/>
      <c r="J20" s="659"/>
      <c r="K20" s="659"/>
      <c r="L20" s="659"/>
      <c r="M20" s="659"/>
      <c r="N20" s="659"/>
      <c r="O20" s="659"/>
      <c r="P20" s="659"/>
      <c r="Q20" s="660"/>
      <c r="R20" s="661">
        <v>976404</v>
      </c>
      <c r="S20" s="664"/>
      <c r="T20" s="664"/>
      <c r="U20" s="664"/>
      <c r="V20" s="664"/>
      <c r="W20" s="664"/>
      <c r="X20" s="664"/>
      <c r="Y20" s="665"/>
      <c r="Z20" s="723">
        <v>2.2999999999999998</v>
      </c>
      <c r="AA20" s="723"/>
      <c r="AB20" s="723"/>
      <c r="AC20" s="723"/>
      <c r="AD20" s="724" t="s">
        <v>129</v>
      </c>
      <c r="AE20" s="724"/>
      <c r="AF20" s="724"/>
      <c r="AG20" s="724"/>
      <c r="AH20" s="724"/>
      <c r="AI20" s="724"/>
      <c r="AJ20" s="724"/>
      <c r="AK20" s="724"/>
      <c r="AL20" s="666" t="s">
        <v>173</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14588</v>
      </c>
      <c r="BH20" s="664"/>
      <c r="BI20" s="664"/>
      <c r="BJ20" s="664"/>
      <c r="BK20" s="664"/>
      <c r="BL20" s="664"/>
      <c r="BM20" s="664"/>
      <c r="BN20" s="665"/>
      <c r="BO20" s="723">
        <v>0.1</v>
      </c>
      <c r="BP20" s="723"/>
      <c r="BQ20" s="723"/>
      <c r="BR20" s="723"/>
      <c r="BS20" s="669" t="s">
        <v>129</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41409766</v>
      </c>
      <c r="CS20" s="664"/>
      <c r="CT20" s="664"/>
      <c r="CU20" s="664"/>
      <c r="CV20" s="664"/>
      <c r="CW20" s="664"/>
      <c r="CX20" s="664"/>
      <c r="CY20" s="665"/>
      <c r="CZ20" s="723">
        <v>100</v>
      </c>
      <c r="DA20" s="723"/>
      <c r="DB20" s="723"/>
      <c r="DC20" s="723"/>
      <c r="DD20" s="669">
        <v>6957119</v>
      </c>
      <c r="DE20" s="664"/>
      <c r="DF20" s="664"/>
      <c r="DG20" s="664"/>
      <c r="DH20" s="664"/>
      <c r="DI20" s="664"/>
      <c r="DJ20" s="664"/>
      <c r="DK20" s="664"/>
      <c r="DL20" s="664"/>
      <c r="DM20" s="664"/>
      <c r="DN20" s="664"/>
      <c r="DO20" s="664"/>
      <c r="DP20" s="665"/>
      <c r="DQ20" s="669">
        <v>28082428</v>
      </c>
      <c r="DR20" s="664"/>
      <c r="DS20" s="664"/>
      <c r="DT20" s="664"/>
      <c r="DU20" s="664"/>
      <c r="DV20" s="664"/>
      <c r="DW20" s="664"/>
      <c r="DX20" s="664"/>
      <c r="DY20" s="664"/>
      <c r="DZ20" s="664"/>
      <c r="EA20" s="664"/>
      <c r="EB20" s="664"/>
      <c r="EC20" s="704"/>
    </row>
    <row r="21" spans="2:133" ht="11.25" customHeight="1" x14ac:dyDescent="0.2">
      <c r="B21" s="658" t="s">
        <v>276</v>
      </c>
      <c r="C21" s="659"/>
      <c r="D21" s="659"/>
      <c r="E21" s="659"/>
      <c r="F21" s="659"/>
      <c r="G21" s="659"/>
      <c r="H21" s="659"/>
      <c r="I21" s="659"/>
      <c r="J21" s="659"/>
      <c r="K21" s="659"/>
      <c r="L21" s="659"/>
      <c r="M21" s="659"/>
      <c r="N21" s="659"/>
      <c r="O21" s="659"/>
      <c r="P21" s="659"/>
      <c r="Q21" s="660"/>
      <c r="R21" s="661" t="s">
        <v>173</v>
      </c>
      <c r="S21" s="664"/>
      <c r="T21" s="664"/>
      <c r="U21" s="664"/>
      <c r="V21" s="664"/>
      <c r="W21" s="664"/>
      <c r="X21" s="664"/>
      <c r="Y21" s="665"/>
      <c r="Z21" s="723" t="s">
        <v>129</v>
      </c>
      <c r="AA21" s="723"/>
      <c r="AB21" s="723"/>
      <c r="AC21" s="723"/>
      <c r="AD21" s="724" t="s">
        <v>129</v>
      </c>
      <c r="AE21" s="724"/>
      <c r="AF21" s="724"/>
      <c r="AG21" s="724"/>
      <c r="AH21" s="724"/>
      <c r="AI21" s="724"/>
      <c r="AJ21" s="724"/>
      <c r="AK21" s="724"/>
      <c r="AL21" s="666" t="s">
        <v>173</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14588</v>
      </c>
      <c r="BH21" s="664"/>
      <c r="BI21" s="664"/>
      <c r="BJ21" s="664"/>
      <c r="BK21" s="664"/>
      <c r="BL21" s="664"/>
      <c r="BM21" s="664"/>
      <c r="BN21" s="665"/>
      <c r="BO21" s="723">
        <v>0.1</v>
      </c>
      <c r="BP21" s="723"/>
      <c r="BQ21" s="723"/>
      <c r="BR21" s="723"/>
      <c r="BS21" s="669" t="s">
        <v>129</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278</v>
      </c>
      <c r="C22" s="659"/>
      <c r="D22" s="659"/>
      <c r="E22" s="659"/>
      <c r="F22" s="659"/>
      <c r="G22" s="659"/>
      <c r="H22" s="659"/>
      <c r="I22" s="659"/>
      <c r="J22" s="659"/>
      <c r="K22" s="659"/>
      <c r="L22" s="659"/>
      <c r="M22" s="659"/>
      <c r="N22" s="659"/>
      <c r="O22" s="659"/>
      <c r="P22" s="659"/>
      <c r="Q22" s="660"/>
      <c r="R22" s="661">
        <v>24391432</v>
      </c>
      <c r="S22" s="664"/>
      <c r="T22" s="664"/>
      <c r="U22" s="664"/>
      <c r="V22" s="664"/>
      <c r="W22" s="664"/>
      <c r="X22" s="664"/>
      <c r="Y22" s="665"/>
      <c r="Z22" s="723">
        <v>56.8</v>
      </c>
      <c r="AA22" s="723"/>
      <c r="AB22" s="723"/>
      <c r="AC22" s="723"/>
      <c r="AD22" s="724">
        <v>23415028</v>
      </c>
      <c r="AE22" s="724"/>
      <c r="AF22" s="724"/>
      <c r="AG22" s="724"/>
      <c r="AH22" s="724"/>
      <c r="AI22" s="724"/>
      <c r="AJ22" s="724"/>
      <c r="AK22" s="724"/>
      <c r="AL22" s="666">
        <v>99.8</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129</v>
      </c>
      <c r="BH22" s="664"/>
      <c r="BI22" s="664"/>
      <c r="BJ22" s="664"/>
      <c r="BK22" s="664"/>
      <c r="BL22" s="664"/>
      <c r="BM22" s="664"/>
      <c r="BN22" s="665"/>
      <c r="BO22" s="723" t="s">
        <v>129</v>
      </c>
      <c r="BP22" s="723"/>
      <c r="BQ22" s="723"/>
      <c r="BR22" s="723"/>
      <c r="BS22" s="669" t="s">
        <v>266</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281</v>
      </c>
      <c r="C23" s="659"/>
      <c r="D23" s="659"/>
      <c r="E23" s="659"/>
      <c r="F23" s="659"/>
      <c r="G23" s="659"/>
      <c r="H23" s="659"/>
      <c r="I23" s="659"/>
      <c r="J23" s="659"/>
      <c r="K23" s="659"/>
      <c r="L23" s="659"/>
      <c r="M23" s="659"/>
      <c r="N23" s="659"/>
      <c r="O23" s="659"/>
      <c r="P23" s="659"/>
      <c r="Q23" s="660"/>
      <c r="R23" s="661">
        <v>9559</v>
      </c>
      <c r="S23" s="664"/>
      <c r="T23" s="664"/>
      <c r="U23" s="664"/>
      <c r="V23" s="664"/>
      <c r="W23" s="664"/>
      <c r="X23" s="664"/>
      <c r="Y23" s="665"/>
      <c r="Z23" s="723">
        <v>0</v>
      </c>
      <c r="AA23" s="723"/>
      <c r="AB23" s="723"/>
      <c r="AC23" s="723"/>
      <c r="AD23" s="724">
        <v>9559</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129</v>
      </c>
      <c r="BH23" s="664"/>
      <c r="BI23" s="664"/>
      <c r="BJ23" s="664"/>
      <c r="BK23" s="664"/>
      <c r="BL23" s="664"/>
      <c r="BM23" s="664"/>
      <c r="BN23" s="665"/>
      <c r="BO23" s="723" t="s">
        <v>173</v>
      </c>
      <c r="BP23" s="723"/>
      <c r="BQ23" s="723"/>
      <c r="BR23" s="723"/>
      <c r="BS23" s="669" t="s">
        <v>173</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2">
      <c r="B24" s="658" t="s">
        <v>288</v>
      </c>
      <c r="C24" s="659"/>
      <c r="D24" s="659"/>
      <c r="E24" s="659"/>
      <c r="F24" s="659"/>
      <c r="G24" s="659"/>
      <c r="H24" s="659"/>
      <c r="I24" s="659"/>
      <c r="J24" s="659"/>
      <c r="K24" s="659"/>
      <c r="L24" s="659"/>
      <c r="M24" s="659"/>
      <c r="N24" s="659"/>
      <c r="O24" s="659"/>
      <c r="P24" s="659"/>
      <c r="Q24" s="660"/>
      <c r="R24" s="661">
        <v>414273</v>
      </c>
      <c r="S24" s="664"/>
      <c r="T24" s="664"/>
      <c r="U24" s="664"/>
      <c r="V24" s="664"/>
      <c r="W24" s="664"/>
      <c r="X24" s="664"/>
      <c r="Y24" s="665"/>
      <c r="Z24" s="723">
        <v>1</v>
      </c>
      <c r="AA24" s="723"/>
      <c r="AB24" s="723"/>
      <c r="AC24" s="723"/>
      <c r="AD24" s="724" t="s">
        <v>129</v>
      </c>
      <c r="AE24" s="724"/>
      <c r="AF24" s="724"/>
      <c r="AG24" s="724"/>
      <c r="AH24" s="724"/>
      <c r="AI24" s="724"/>
      <c r="AJ24" s="724"/>
      <c r="AK24" s="724"/>
      <c r="AL24" s="666" t="s">
        <v>173</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266</v>
      </c>
      <c r="BH24" s="664"/>
      <c r="BI24" s="664"/>
      <c r="BJ24" s="664"/>
      <c r="BK24" s="664"/>
      <c r="BL24" s="664"/>
      <c r="BM24" s="664"/>
      <c r="BN24" s="665"/>
      <c r="BO24" s="723" t="s">
        <v>129</v>
      </c>
      <c r="BP24" s="723"/>
      <c r="BQ24" s="723"/>
      <c r="BR24" s="723"/>
      <c r="BS24" s="669" t="s">
        <v>129</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16722955</v>
      </c>
      <c r="CS24" s="727"/>
      <c r="CT24" s="727"/>
      <c r="CU24" s="727"/>
      <c r="CV24" s="727"/>
      <c r="CW24" s="727"/>
      <c r="CX24" s="727"/>
      <c r="CY24" s="773"/>
      <c r="CZ24" s="774">
        <v>40.4</v>
      </c>
      <c r="DA24" s="743"/>
      <c r="DB24" s="743"/>
      <c r="DC24" s="777"/>
      <c r="DD24" s="772">
        <v>11807860</v>
      </c>
      <c r="DE24" s="727"/>
      <c r="DF24" s="727"/>
      <c r="DG24" s="727"/>
      <c r="DH24" s="727"/>
      <c r="DI24" s="727"/>
      <c r="DJ24" s="727"/>
      <c r="DK24" s="773"/>
      <c r="DL24" s="772">
        <v>11361362</v>
      </c>
      <c r="DM24" s="727"/>
      <c r="DN24" s="727"/>
      <c r="DO24" s="727"/>
      <c r="DP24" s="727"/>
      <c r="DQ24" s="727"/>
      <c r="DR24" s="727"/>
      <c r="DS24" s="727"/>
      <c r="DT24" s="727"/>
      <c r="DU24" s="727"/>
      <c r="DV24" s="773"/>
      <c r="DW24" s="774">
        <v>45.7</v>
      </c>
      <c r="DX24" s="743"/>
      <c r="DY24" s="743"/>
      <c r="DZ24" s="743"/>
      <c r="EA24" s="743"/>
      <c r="EB24" s="743"/>
      <c r="EC24" s="775"/>
    </row>
    <row r="25" spans="2:133" ht="11.25" customHeight="1" x14ac:dyDescent="0.2">
      <c r="B25" s="658" t="s">
        <v>291</v>
      </c>
      <c r="C25" s="659"/>
      <c r="D25" s="659"/>
      <c r="E25" s="659"/>
      <c r="F25" s="659"/>
      <c r="G25" s="659"/>
      <c r="H25" s="659"/>
      <c r="I25" s="659"/>
      <c r="J25" s="659"/>
      <c r="K25" s="659"/>
      <c r="L25" s="659"/>
      <c r="M25" s="659"/>
      <c r="N25" s="659"/>
      <c r="O25" s="659"/>
      <c r="P25" s="659"/>
      <c r="Q25" s="660"/>
      <c r="R25" s="661">
        <v>770984</v>
      </c>
      <c r="S25" s="664"/>
      <c r="T25" s="664"/>
      <c r="U25" s="664"/>
      <c r="V25" s="664"/>
      <c r="W25" s="664"/>
      <c r="X25" s="664"/>
      <c r="Y25" s="665"/>
      <c r="Z25" s="723">
        <v>1.8</v>
      </c>
      <c r="AA25" s="723"/>
      <c r="AB25" s="723"/>
      <c r="AC25" s="723"/>
      <c r="AD25" s="724">
        <v>42463</v>
      </c>
      <c r="AE25" s="724"/>
      <c r="AF25" s="724"/>
      <c r="AG25" s="724"/>
      <c r="AH25" s="724"/>
      <c r="AI25" s="724"/>
      <c r="AJ25" s="724"/>
      <c r="AK25" s="724"/>
      <c r="AL25" s="666">
        <v>0.2</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129</v>
      </c>
      <c r="BH25" s="664"/>
      <c r="BI25" s="664"/>
      <c r="BJ25" s="664"/>
      <c r="BK25" s="664"/>
      <c r="BL25" s="664"/>
      <c r="BM25" s="664"/>
      <c r="BN25" s="665"/>
      <c r="BO25" s="723" t="s">
        <v>129</v>
      </c>
      <c r="BP25" s="723"/>
      <c r="BQ25" s="723"/>
      <c r="BR25" s="723"/>
      <c r="BS25" s="669" t="s">
        <v>129</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6758460</v>
      </c>
      <c r="CS25" s="662"/>
      <c r="CT25" s="662"/>
      <c r="CU25" s="662"/>
      <c r="CV25" s="662"/>
      <c r="CW25" s="662"/>
      <c r="CX25" s="662"/>
      <c r="CY25" s="663"/>
      <c r="CZ25" s="666">
        <v>16.3</v>
      </c>
      <c r="DA25" s="695"/>
      <c r="DB25" s="695"/>
      <c r="DC25" s="696"/>
      <c r="DD25" s="669">
        <v>5929656</v>
      </c>
      <c r="DE25" s="662"/>
      <c r="DF25" s="662"/>
      <c r="DG25" s="662"/>
      <c r="DH25" s="662"/>
      <c r="DI25" s="662"/>
      <c r="DJ25" s="662"/>
      <c r="DK25" s="663"/>
      <c r="DL25" s="669">
        <v>5892278</v>
      </c>
      <c r="DM25" s="662"/>
      <c r="DN25" s="662"/>
      <c r="DO25" s="662"/>
      <c r="DP25" s="662"/>
      <c r="DQ25" s="662"/>
      <c r="DR25" s="662"/>
      <c r="DS25" s="662"/>
      <c r="DT25" s="662"/>
      <c r="DU25" s="662"/>
      <c r="DV25" s="663"/>
      <c r="DW25" s="666">
        <v>23.7</v>
      </c>
      <c r="DX25" s="695"/>
      <c r="DY25" s="695"/>
      <c r="DZ25" s="695"/>
      <c r="EA25" s="695"/>
      <c r="EB25" s="695"/>
      <c r="EC25" s="697"/>
    </row>
    <row r="26" spans="2:133" ht="11.25" customHeight="1" x14ac:dyDescent="0.2">
      <c r="B26" s="658" t="s">
        <v>294</v>
      </c>
      <c r="C26" s="659"/>
      <c r="D26" s="659"/>
      <c r="E26" s="659"/>
      <c r="F26" s="659"/>
      <c r="G26" s="659"/>
      <c r="H26" s="659"/>
      <c r="I26" s="659"/>
      <c r="J26" s="659"/>
      <c r="K26" s="659"/>
      <c r="L26" s="659"/>
      <c r="M26" s="659"/>
      <c r="N26" s="659"/>
      <c r="O26" s="659"/>
      <c r="P26" s="659"/>
      <c r="Q26" s="660"/>
      <c r="R26" s="661">
        <v>110618</v>
      </c>
      <c r="S26" s="664"/>
      <c r="T26" s="664"/>
      <c r="U26" s="664"/>
      <c r="V26" s="664"/>
      <c r="W26" s="664"/>
      <c r="X26" s="664"/>
      <c r="Y26" s="665"/>
      <c r="Z26" s="723">
        <v>0.3</v>
      </c>
      <c r="AA26" s="723"/>
      <c r="AB26" s="723"/>
      <c r="AC26" s="723"/>
      <c r="AD26" s="724" t="s">
        <v>173</v>
      </c>
      <c r="AE26" s="724"/>
      <c r="AF26" s="724"/>
      <c r="AG26" s="724"/>
      <c r="AH26" s="724"/>
      <c r="AI26" s="724"/>
      <c r="AJ26" s="724"/>
      <c r="AK26" s="724"/>
      <c r="AL26" s="666" t="s">
        <v>173</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173</v>
      </c>
      <c r="BH26" s="664"/>
      <c r="BI26" s="664"/>
      <c r="BJ26" s="664"/>
      <c r="BK26" s="664"/>
      <c r="BL26" s="664"/>
      <c r="BM26" s="664"/>
      <c r="BN26" s="665"/>
      <c r="BO26" s="723" t="s">
        <v>129</v>
      </c>
      <c r="BP26" s="723"/>
      <c r="BQ26" s="723"/>
      <c r="BR26" s="723"/>
      <c r="BS26" s="669" t="s">
        <v>266</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4006226</v>
      </c>
      <c r="CS26" s="664"/>
      <c r="CT26" s="664"/>
      <c r="CU26" s="664"/>
      <c r="CV26" s="664"/>
      <c r="CW26" s="664"/>
      <c r="CX26" s="664"/>
      <c r="CY26" s="665"/>
      <c r="CZ26" s="666">
        <v>9.6999999999999993</v>
      </c>
      <c r="DA26" s="695"/>
      <c r="DB26" s="695"/>
      <c r="DC26" s="696"/>
      <c r="DD26" s="669">
        <v>3750281</v>
      </c>
      <c r="DE26" s="664"/>
      <c r="DF26" s="664"/>
      <c r="DG26" s="664"/>
      <c r="DH26" s="664"/>
      <c r="DI26" s="664"/>
      <c r="DJ26" s="664"/>
      <c r="DK26" s="665"/>
      <c r="DL26" s="669" t="s">
        <v>129</v>
      </c>
      <c r="DM26" s="664"/>
      <c r="DN26" s="664"/>
      <c r="DO26" s="664"/>
      <c r="DP26" s="664"/>
      <c r="DQ26" s="664"/>
      <c r="DR26" s="664"/>
      <c r="DS26" s="664"/>
      <c r="DT26" s="664"/>
      <c r="DU26" s="664"/>
      <c r="DV26" s="665"/>
      <c r="DW26" s="666" t="s">
        <v>129</v>
      </c>
      <c r="DX26" s="695"/>
      <c r="DY26" s="695"/>
      <c r="DZ26" s="695"/>
      <c r="EA26" s="695"/>
      <c r="EB26" s="695"/>
      <c r="EC26" s="697"/>
    </row>
    <row r="27" spans="2:133" ht="11.25" customHeight="1" x14ac:dyDescent="0.2">
      <c r="B27" s="658" t="s">
        <v>297</v>
      </c>
      <c r="C27" s="659"/>
      <c r="D27" s="659"/>
      <c r="E27" s="659"/>
      <c r="F27" s="659"/>
      <c r="G27" s="659"/>
      <c r="H27" s="659"/>
      <c r="I27" s="659"/>
      <c r="J27" s="659"/>
      <c r="K27" s="659"/>
      <c r="L27" s="659"/>
      <c r="M27" s="659"/>
      <c r="N27" s="659"/>
      <c r="O27" s="659"/>
      <c r="P27" s="659"/>
      <c r="Q27" s="660"/>
      <c r="R27" s="661">
        <v>3835365</v>
      </c>
      <c r="S27" s="664"/>
      <c r="T27" s="664"/>
      <c r="U27" s="664"/>
      <c r="V27" s="664"/>
      <c r="W27" s="664"/>
      <c r="X27" s="664"/>
      <c r="Y27" s="665"/>
      <c r="Z27" s="723">
        <v>8.9</v>
      </c>
      <c r="AA27" s="723"/>
      <c r="AB27" s="723"/>
      <c r="AC27" s="723"/>
      <c r="AD27" s="724" t="s">
        <v>129</v>
      </c>
      <c r="AE27" s="724"/>
      <c r="AF27" s="724"/>
      <c r="AG27" s="724"/>
      <c r="AH27" s="724"/>
      <c r="AI27" s="724"/>
      <c r="AJ27" s="724"/>
      <c r="AK27" s="724"/>
      <c r="AL27" s="666" t="s">
        <v>173</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14270511</v>
      </c>
      <c r="BH27" s="664"/>
      <c r="BI27" s="664"/>
      <c r="BJ27" s="664"/>
      <c r="BK27" s="664"/>
      <c r="BL27" s="664"/>
      <c r="BM27" s="664"/>
      <c r="BN27" s="665"/>
      <c r="BO27" s="723">
        <v>100</v>
      </c>
      <c r="BP27" s="723"/>
      <c r="BQ27" s="723"/>
      <c r="BR27" s="723"/>
      <c r="BS27" s="669">
        <v>247232</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5723978</v>
      </c>
      <c r="CS27" s="662"/>
      <c r="CT27" s="662"/>
      <c r="CU27" s="662"/>
      <c r="CV27" s="662"/>
      <c r="CW27" s="662"/>
      <c r="CX27" s="662"/>
      <c r="CY27" s="663"/>
      <c r="CZ27" s="666">
        <v>13.8</v>
      </c>
      <c r="DA27" s="695"/>
      <c r="DB27" s="695"/>
      <c r="DC27" s="696"/>
      <c r="DD27" s="669">
        <v>1665772</v>
      </c>
      <c r="DE27" s="662"/>
      <c r="DF27" s="662"/>
      <c r="DG27" s="662"/>
      <c r="DH27" s="662"/>
      <c r="DI27" s="662"/>
      <c r="DJ27" s="662"/>
      <c r="DK27" s="663"/>
      <c r="DL27" s="669">
        <v>1665772</v>
      </c>
      <c r="DM27" s="662"/>
      <c r="DN27" s="662"/>
      <c r="DO27" s="662"/>
      <c r="DP27" s="662"/>
      <c r="DQ27" s="662"/>
      <c r="DR27" s="662"/>
      <c r="DS27" s="662"/>
      <c r="DT27" s="662"/>
      <c r="DU27" s="662"/>
      <c r="DV27" s="663"/>
      <c r="DW27" s="666">
        <v>6.7</v>
      </c>
      <c r="DX27" s="695"/>
      <c r="DY27" s="695"/>
      <c r="DZ27" s="695"/>
      <c r="EA27" s="695"/>
      <c r="EB27" s="695"/>
      <c r="EC27" s="697"/>
    </row>
    <row r="28" spans="2:133" ht="11.25" customHeight="1" x14ac:dyDescent="0.2">
      <c r="B28" s="766" t="s">
        <v>300</v>
      </c>
      <c r="C28" s="767"/>
      <c r="D28" s="767"/>
      <c r="E28" s="767"/>
      <c r="F28" s="767"/>
      <c r="G28" s="767"/>
      <c r="H28" s="767"/>
      <c r="I28" s="767"/>
      <c r="J28" s="767"/>
      <c r="K28" s="767"/>
      <c r="L28" s="767"/>
      <c r="M28" s="767"/>
      <c r="N28" s="767"/>
      <c r="O28" s="767"/>
      <c r="P28" s="767"/>
      <c r="Q28" s="768"/>
      <c r="R28" s="661" t="s">
        <v>173</v>
      </c>
      <c r="S28" s="664"/>
      <c r="T28" s="664"/>
      <c r="U28" s="664"/>
      <c r="V28" s="664"/>
      <c r="W28" s="664"/>
      <c r="X28" s="664"/>
      <c r="Y28" s="665"/>
      <c r="Z28" s="723" t="s">
        <v>173</v>
      </c>
      <c r="AA28" s="723"/>
      <c r="AB28" s="723"/>
      <c r="AC28" s="723"/>
      <c r="AD28" s="724" t="s">
        <v>173</v>
      </c>
      <c r="AE28" s="724"/>
      <c r="AF28" s="724"/>
      <c r="AG28" s="724"/>
      <c r="AH28" s="724"/>
      <c r="AI28" s="724"/>
      <c r="AJ28" s="724"/>
      <c r="AK28" s="724"/>
      <c r="AL28" s="666" t="s">
        <v>129</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4240517</v>
      </c>
      <c r="CS28" s="664"/>
      <c r="CT28" s="664"/>
      <c r="CU28" s="664"/>
      <c r="CV28" s="664"/>
      <c r="CW28" s="664"/>
      <c r="CX28" s="664"/>
      <c r="CY28" s="665"/>
      <c r="CZ28" s="666">
        <v>10.199999999999999</v>
      </c>
      <c r="DA28" s="695"/>
      <c r="DB28" s="695"/>
      <c r="DC28" s="696"/>
      <c r="DD28" s="669">
        <v>4212432</v>
      </c>
      <c r="DE28" s="664"/>
      <c r="DF28" s="664"/>
      <c r="DG28" s="664"/>
      <c r="DH28" s="664"/>
      <c r="DI28" s="664"/>
      <c r="DJ28" s="664"/>
      <c r="DK28" s="665"/>
      <c r="DL28" s="669">
        <v>3803312</v>
      </c>
      <c r="DM28" s="664"/>
      <c r="DN28" s="664"/>
      <c r="DO28" s="664"/>
      <c r="DP28" s="664"/>
      <c r="DQ28" s="664"/>
      <c r="DR28" s="664"/>
      <c r="DS28" s="664"/>
      <c r="DT28" s="664"/>
      <c r="DU28" s="664"/>
      <c r="DV28" s="665"/>
      <c r="DW28" s="666">
        <v>15.3</v>
      </c>
      <c r="DX28" s="695"/>
      <c r="DY28" s="695"/>
      <c r="DZ28" s="695"/>
      <c r="EA28" s="695"/>
      <c r="EB28" s="695"/>
      <c r="EC28" s="697"/>
    </row>
    <row r="29" spans="2:133" ht="11.25" customHeight="1" x14ac:dyDescent="0.2">
      <c r="B29" s="658" t="s">
        <v>302</v>
      </c>
      <c r="C29" s="659"/>
      <c r="D29" s="659"/>
      <c r="E29" s="659"/>
      <c r="F29" s="659"/>
      <c r="G29" s="659"/>
      <c r="H29" s="659"/>
      <c r="I29" s="659"/>
      <c r="J29" s="659"/>
      <c r="K29" s="659"/>
      <c r="L29" s="659"/>
      <c r="M29" s="659"/>
      <c r="N29" s="659"/>
      <c r="O29" s="659"/>
      <c r="P29" s="659"/>
      <c r="Q29" s="660"/>
      <c r="R29" s="661">
        <v>2457030</v>
      </c>
      <c r="S29" s="664"/>
      <c r="T29" s="664"/>
      <c r="U29" s="664"/>
      <c r="V29" s="664"/>
      <c r="W29" s="664"/>
      <c r="X29" s="664"/>
      <c r="Y29" s="665"/>
      <c r="Z29" s="723">
        <v>5.7</v>
      </c>
      <c r="AA29" s="723"/>
      <c r="AB29" s="723"/>
      <c r="AC29" s="723"/>
      <c r="AD29" s="724" t="s">
        <v>173</v>
      </c>
      <c r="AE29" s="724"/>
      <c r="AF29" s="724"/>
      <c r="AG29" s="724"/>
      <c r="AH29" s="724"/>
      <c r="AI29" s="724"/>
      <c r="AJ29" s="724"/>
      <c r="AK29" s="724"/>
      <c r="AL29" s="666" t="s">
        <v>173</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4240457</v>
      </c>
      <c r="CS29" s="662"/>
      <c r="CT29" s="662"/>
      <c r="CU29" s="662"/>
      <c r="CV29" s="662"/>
      <c r="CW29" s="662"/>
      <c r="CX29" s="662"/>
      <c r="CY29" s="663"/>
      <c r="CZ29" s="666">
        <v>10.199999999999999</v>
      </c>
      <c r="DA29" s="695"/>
      <c r="DB29" s="695"/>
      <c r="DC29" s="696"/>
      <c r="DD29" s="669">
        <v>4212372</v>
      </c>
      <c r="DE29" s="662"/>
      <c r="DF29" s="662"/>
      <c r="DG29" s="662"/>
      <c r="DH29" s="662"/>
      <c r="DI29" s="662"/>
      <c r="DJ29" s="662"/>
      <c r="DK29" s="663"/>
      <c r="DL29" s="669">
        <v>3803252</v>
      </c>
      <c r="DM29" s="662"/>
      <c r="DN29" s="662"/>
      <c r="DO29" s="662"/>
      <c r="DP29" s="662"/>
      <c r="DQ29" s="662"/>
      <c r="DR29" s="662"/>
      <c r="DS29" s="662"/>
      <c r="DT29" s="662"/>
      <c r="DU29" s="662"/>
      <c r="DV29" s="663"/>
      <c r="DW29" s="666">
        <v>15.3</v>
      </c>
      <c r="DX29" s="695"/>
      <c r="DY29" s="695"/>
      <c r="DZ29" s="695"/>
      <c r="EA29" s="695"/>
      <c r="EB29" s="695"/>
      <c r="EC29" s="697"/>
    </row>
    <row r="30" spans="2:133" ht="11.25" customHeight="1" x14ac:dyDescent="0.2">
      <c r="B30" s="658" t="s">
        <v>306</v>
      </c>
      <c r="C30" s="659"/>
      <c r="D30" s="659"/>
      <c r="E30" s="659"/>
      <c r="F30" s="659"/>
      <c r="G30" s="659"/>
      <c r="H30" s="659"/>
      <c r="I30" s="659"/>
      <c r="J30" s="659"/>
      <c r="K30" s="659"/>
      <c r="L30" s="659"/>
      <c r="M30" s="659"/>
      <c r="N30" s="659"/>
      <c r="O30" s="659"/>
      <c r="P30" s="659"/>
      <c r="Q30" s="660"/>
      <c r="R30" s="661">
        <v>72170</v>
      </c>
      <c r="S30" s="664"/>
      <c r="T30" s="664"/>
      <c r="U30" s="664"/>
      <c r="V30" s="664"/>
      <c r="W30" s="664"/>
      <c r="X30" s="664"/>
      <c r="Y30" s="665"/>
      <c r="Z30" s="723">
        <v>0.2</v>
      </c>
      <c r="AA30" s="723"/>
      <c r="AB30" s="723"/>
      <c r="AC30" s="723"/>
      <c r="AD30" s="724" t="s">
        <v>173</v>
      </c>
      <c r="AE30" s="724"/>
      <c r="AF30" s="724"/>
      <c r="AG30" s="724"/>
      <c r="AH30" s="724"/>
      <c r="AI30" s="724"/>
      <c r="AJ30" s="724"/>
      <c r="AK30" s="724"/>
      <c r="AL30" s="666" t="s">
        <v>129</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99.2</v>
      </c>
      <c r="BH30" s="742"/>
      <c r="BI30" s="742"/>
      <c r="BJ30" s="742"/>
      <c r="BK30" s="742"/>
      <c r="BL30" s="742"/>
      <c r="BM30" s="743">
        <v>96</v>
      </c>
      <c r="BN30" s="742"/>
      <c r="BO30" s="742"/>
      <c r="BP30" s="742"/>
      <c r="BQ30" s="744"/>
      <c r="BR30" s="741">
        <v>99.2</v>
      </c>
      <c r="BS30" s="742"/>
      <c r="BT30" s="742"/>
      <c r="BU30" s="742"/>
      <c r="BV30" s="742"/>
      <c r="BW30" s="742"/>
      <c r="BX30" s="743">
        <v>95.7</v>
      </c>
      <c r="BY30" s="742"/>
      <c r="BZ30" s="742"/>
      <c r="CA30" s="742"/>
      <c r="CB30" s="744"/>
      <c r="CD30" s="747"/>
      <c r="CE30" s="748"/>
      <c r="CF30" s="705" t="s">
        <v>309</v>
      </c>
      <c r="CG30" s="702"/>
      <c r="CH30" s="702"/>
      <c r="CI30" s="702"/>
      <c r="CJ30" s="702"/>
      <c r="CK30" s="702"/>
      <c r="CL30" s="702"/>
      <c r="CM30" s="702"/>
      <c r="CN30" s="702"/>
      <c r="CO30" s="702"/>
      <c r="CP30" s="702"/>
      <c r="CQ30" s="703"/>
      <c r="CR30" s="661">
        <v>4000296</v>
      </c>
      <c r="CS30" s="664"/>
      <c r="CT30" s="664"/>
      <c r="CU30" s="664"/>
      <c r="CV30" s="664"/>
      <c r="CW30" s="664"/>
      <c r="CX30" s="664"/>
      <c r="CY30" s="665"/>
      <c r="CZ30" s="666">
        <v>9.6999999999999993</v>
      </c>
      <c r="DA30" s="695"/>
      <c r="DB30" s="695"/>
      <c r="DC30" s="696"/>
      <c r="DD30" s="669">
        <v>3972240</v>
      </c>
      <c r="DE30" s="664"/>
      <c r="DF30" s="664"/>
      <c r="DG30" s="664"/>
      <c r="DH30" s="664"/>
      <c r="DI30" s="664"/>
      <c r="DJ30" s="664"/>
      <c r="DK30" s="665"/>
      <c r="DL30" s="669">
        <v>3563120</v>
      </c>
      <c r="DM30" s="664"/>
      <c r="DN30" s="664"/>
      <c r="DO30" s="664"/>
      <c r="DP30" s="664"/>
      <c r="DQ30" s="664"/>
      <c r="DR30" s="664"/>
      <c r="DS30" s="664"/>
      <c r="DT30" s="664"/>
      <c r="DU30" s="664"/>
      <c r="DV30" s="665"/>
      <c r="DW30" s="666">
        <v>14.3</v>
      </c>
      <c r="DX30" s="695"/>
      <c r="DY30" s="695"/>
      <c r="DZ30" s="695"/>
      <c r="EA30" s="695"/>
      <c r="EB30" s="695"/>
      <c r="EC30" s="697"/>
    </row>
    <row r="31" spans="2:133" ht="11.25" customHeight="1" x14ac:dyDescent="0.2">
      <c r="B31" s="658" t="s">
        <v>310</v>
      </c>
      <c r="C31" s="659"/>
      <c r="D31" s="659"/>
      <c r="E31" s="659"/>
      <c r="F31" s="659"/>
      <c r="G31" s="659"/>
      <c r="H31" s="659"/>
      <c r="I31" s="659"/>
      <c r="J31" s="659"/>
      <c r="K31" s="659"/>
      <c r="L31" s="659"/>
      <c r="M31" s="659"/>
      <c r="N31" s="659"/>
      <c r="O31" s="659"/>
      <c r="P31" s="659"/>
      <c r="Q31" s="660"/>
      <c r="R31" s="661">
        <v>78903</v>
      </c>
      <c r="S31" s="664"/>
      <c r="T31" s="664"/>
      <c r="U31" s="664"/>
      <c r="V31" s="664"/>
      <c r="W31" s="664"/>
      <c r="X31" s="664"/>
      <c r="Y31" s="665"/>
      <c r="Z31" s="723">
        <v>0.2</v>
      </c>
      <c r="AA31" s="723"/>
      <c r="AB31" s="723"/>
      <c r="AC31" s="723"/>
      <c r="AD31" s="724" t="s">
        <v>129</v>
      </c>
      <c r="AE31" s="724"/>
      <c r="AF31" s="724"/>
      <c r="AG31" s="724"/>
      <c r="AH31" s="724"/>
      <c r="AI31" s="724"/>
      <c r="AJ31" s="724"/>
      <c r="AK31" s="724"/>
      <c r="AL31" s="666" t="s">
        <v>173</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99.1</v>
      </c>
      <c r="BH31" s="662"/>
      <c r="BI31" s="662"/>
      <c r="BJ31" s="662"/>
      <c r="BK31" s="662"/>
      <c r="BL31" s="662"/>
      <c r="BM31" s="667">
        <v>96.3</v>
      </c>
      <c r="BN31" s="740"/>
      <c r="BO31" s="740"/>
      <c r="BP31" s="740"/>
      <c r="BQ31" s="701"/>
      <c r="BR31" s="739">
        <v>99.2</v>
      </c>
      <c r="BS31" s="662"/>
      <c r="BT31" s="662"/>
      <c r="BU31" s="662"/>
      <c r="BV31" s="662"/>
      <c r="BW31" s="662"/>
      <c r="BX31" s="667">
        <v>96</v>
      </c>
      <c r="BY31" s="740"/>
      <c r="BZ31" s="740"/>
      <c r="CA31" s="740"/>
      <c r="CB31" s="701"/>
      <c r="CD31" s="747"/>
      <c r="CE31" s="748"/>
      <c r="CF31" s="705" t="s">
        <v>313</v>
      </c>
      <c r="CG31" s="702"/>
      <c r="CH31" s="702"/>
      <c r="CI31" s="702"/>
      <c r="CJ31" s="702"/>
      <c r="CK31" s="702"/>
      <c r="CL31" s="702"/>
      <c r="CM31" s="702"/>
      <c r="CN31" s="702"/>
      <c r="CO31" s="702"/>
      <c r="CP31" s="702"/>
      <c r="CQ31" s="703"/>
      <c r="CR31" s="661">
        <v>240161</v>
      </c>
      <c r="CS31" s="662"/>
      <c r="CT31" s="662"/>
      <c r="CU31" s="662"/>
      <c r="CV31" s="662"/>
      <c r="CW31" s="662"/>
      <c r="CX31" s="662"/>
      <c r="CY31" s="663"/>
      <c r="CZ31" s="666">
        <v>0.6</v>
      </c>
      <c r="DA31" s="695"/>
      <c r="DB31" s="695"/>
      <c r="DC31" s="696"/>
      <c r="DD31" s="669">
        <v>240132</v>
      </c>
      <c r="DE31" s="662"/>
      <c r="DF31" s="662"/>
      <c r="DG31" s="662"/>
      <c r="DH31" s="662"/>
      <c r="DI31" s="662"/>
      <c r="DJ31" s="662"/>
      <c r="DK31" s="663"/>
      <c r="DL31" s="669">
        <v>240132</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2">
      <c r="B32" s="658" t="s">
        <v>314</v>
      </c>
      <c r="C32" s="659"/>
      <c r="D32" s="659"/>
      <c r="E32" s="659"/>
      <c r="F32" s="659"/>
      <c r="G32" s="659"/>
      <c r="H32" s="659"/>
      <c r="I32" s="659"/>
      <c r="J32" s="659"/>
      <c r="K32" s="659"/>
      <c r="L32" s="659"/>
      <c r="M32" s="659"/>
      <c r="N32" s="659"/>
      <c r="O32" s="659"/>
      <c r="P32" s="659"/>
      <c r="Q32" s="660"/>
      <c r="R32" s="661">
        <v>2686337</v>
      </c>
      <c r="S32" s="664"/>
      <c r="T32" s="664"/>
      <c r="U32" s="664"/>
      <c r="V32" s="664"/>
      <c r="W32" s="664"/>
      <c r="X32" s="664"/>
      <c r="Y32" s="665"/>
      <c r="Z32" s="723">
        <v>6.3</v>
      </c>
      <c r="AA32" s="723"/>
      <c r="AB32" s="723"/>
      <c r="AC32" s="723"/>
      <c r="AD32" s="724" t="s">
        <v>129</v>
      </c>
      <c r="AE32" s="724"/>
      <c r="AF32" s="724"/>
      <c r="AG32" s="724"/>
      <c r="AH32" s="724"/>
      <c r="AI32" s="724"/>
      <c r="AJ32" s="724"/>
      <c r="AK32" s="724"/>
      <c r="AL32" s="666" t="s">
        <v>129</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99.3</v>
      </c>
      <c r="BH32" s="677"/>
      <c r="BI32" s="677"/>
      <c r="BJ32" s="677"/>
      <c r="BK32" s="677"/>
      <c r="BL32" s="677"/>
      <c r="BM32" s="721">
        <v>95.5</v>
      </c>
      <c r="BN32" s="677"/>
      <c r="BO32" s="677"/>
      <c r="BP32" s="677"/>
      <c r="BQ32" s="714"/>
      <c r="BR32" s="738">
        <v>99.1</v>
      </c>
      <c r="BS32" s="677"/>
      <c r="BT32" s="677"/>
      <c r="BU32" s="677"/>
      <c r="BV32" s="677"/>
      <c r="BW32" s="677"/>
      <c r="BX32" s="721">
        <v>95.2</v>
      </c>
      <c r="BY32" s="677"/>
      <c r="BZ32" s="677"/>
      <c r="CA32" s="677"/>
      <c r="CB32" s="714"/>
      <c r="CD32" s="749"/>
      <c r="CE32" s="750"/>
      <c r="CF32" s="705" t="s">
        <v>316</v>
      </c>
      <c r="CG32" s="702"/>
      <c r="CH32" s="702"/>
      <c r="CI32" s="702"/>
      <c r="CJ32" s="702"/>
      <c r="CK32" s="702"/>
      <c r="CL32" s="702"/>
      <c r="CM32" s="702"/>
      <c r="CN32" s="702"/>
      <c r="CO32" s="702"/>
      <c r="CP32" s="702"/>
      <c r="CQ32" s="703"/>
      <c r="CR32" s="661">
        <v>60</v>
      </c>
      <c r="CS32" s="664"/>
      <c r="CT32" s="664"/>
      <c r="CU32" s="664"/>
      <c r="CV32" s="664"/>
      <c r="CW32" s="664"/>
      <c r="CX32" s="664"/>
      <c r="CY32" s="665"/>
      <c r="CZ32" s="666">
        <v>0</v>
      </c>
      <c r="DA32" s="695"/>
      <c r="DB32" s="695"/>
      <c r="DC32" s="696"/>
      <c r="DD32" s="669">
        <v>60</v>
      </c>
      <c r="DE32" s="664"/>
      <c r="DF32" s="664"/>
      <c r="DG32" s="664"/>
      <c r="DH32" s="664"/>
      <c r="DI32" s="664"/>
      <c r="DJ32" s="664"/>
      <c r="DK32" s="665"/>
      <c r="DL32" s="669">
        <v>60</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317</v>
      </c>
      <c r="C33" s="659"/>
      <c r="D33" s="659"/>
      <c r="E33" s="659"/>
      <c r="F33" s="659"/>
      <c r="G33" s="659"/>
      <c r="H33" s="659"/>
      <c r="I33" s="659"/>
      <c r="J33" s="659"/>
      <c r="K33" s="659"/>
      <c r="L33" s="659"/>
      <c r="M33" s="659"/>
      <c r="N33" s="659"/>
      <c r="O33" s="659"/>
      <c r="P33" s="659"/>
      <c r="Q33" s="660"/>
      <c r="R33" s="661">
        <v>1593853</v>
      </c>
      <c r="S33" s="664"/>
      <c r="T33" s="664"/>
      <c r="U33" s="664"/>
      <c r="V33" s="664"/>
      <c r="W33" s="664"/>
      <c r="X33" s="664"/>
      <c r="Y33" s="665"/>
      <c r="Z33" s="723">
        <v>3.7</v>
      </c>
      <c r="AA33" s="723"/>
      <c r="AB33" s="723"/>
      <c r="AC33" s="723"/>
      <c r="AD33" s="724" t="s">
        <v>129</v>
      </c>
      <c r="AE33" s="724"/>
      <c r="AF33" s="724"/>
      <c r="AG33" s="724"/>
      <c r="AH33" s="724"/>
      <c r="AI33" s="724"/>
      <c r="AJ33" s="724"/>
      <c r="AK33" s="724"/>
      <c r="AL33" s="666" t="s">
        <v>129</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17607115</v>
      </c>
      <c r="CS33" s="662"/>
      <c r="CT33" s="662"/>
      <c r="CU33" s="662"/>
      <c r="CV33" s="662"/>
      <c r="CW33" s="662"/>
      <c r="CX33" s="662"/>
      <c r="CY33" s="663"/>
      <c r="CZ33" s="666">
        <v>42.5</v>
      </c>
      <c r="DA33" s="695"/>
      <c r="DB33" s="695"/>
      <c r="DC33" s="696"/>
      <c r="DD33" s="669">
        <v>14374251</v>
      </c>
      <c r="DE33" s="662"/>
      <c r="DF33" s="662"/>
      <c r="DG33" s="662"/>
      <c r="DH33" s="662"/>
      <c r="DI33" s="662"/>
      <c r="DJ33" s="662"/>
      <c r="DK33" s="663"/>
      <c r="DL33" s="669">
        <v>10799821</v>
      </c>
      <c r="DM33" s="662"/>
      <c r="DN33" s="662"/>
      <c r="DO33" s="662"/>
      <c r="DP33" s="662"/>
      <c r="DQ33" s="662"/>
      <c r="DR33" s="662"/>
      <c r="DS33" s="662"/>
      <c r="DT33" s="662"/>
      <c r="DU33" s="662"/>
      <c r="DV33" s="663"/>
      <c r="DW33" s="666">
        <v>43.5</v>
      </c>
      <c r="DX33" s="695"/>
      <c r="DY33" s="695"/>
      <c r="DZ33" s="695"/>
      <c r="EA33" s="695"/>
      <c r="EB33" s="695"/>
      <c r="EC33" s="697"/>
    </row>
    <row r="34" spans="2:133" ht="11.25" customHeight="1" x14ac:dyDescent="0.2">
      <c r="B34" s="658" t="s">
        <v>319</v>
      </c>
      <c r="C34" s="659"/>
      <c r="D34" s="659"/>
      <c r="E34" s="659"/>
      <c r="F34" s="659"/>
      <c r="G34" s="659"/>
      <c r="H34" s="659"/>
      <c r="I34" s="659"/>
      <c r="J34" s="659"/>
      <c r="K34" s="659"/>
      <c r="L34" s="659"/>
      <c r="M34" s="659"/>
      <c r="N34" s="659"/>
      <c r="O34" s="659"/>
      <c r="P34" s="659"/>
      <c r="Q34" s="660"/>
      <c r="R34" s="661">
        <v>1301035</v>
      </c>
      <c r="S34" s="664"/>
      <c r="T34" s="664"/>
      <c r="U34" s="664"/>
      <c r="V34" s="664"/>
      <c r="W34" s="664"/>
      <c r="X34" s="664"/>
      <c r="Y34" s="665"/>
      <c r="Z34" s="723">
        <v>3</v>
      </c>
      <c r="AA34" s="723"/>
      <c r="AB34" s="723"/>
      <c r="AC34" s="723"/>
      <c r="AD34" s="724">
        <v>3178</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5674275</v>
      </c>
      <c r="CS34" s="664"/>
      <c r="CT34" s="664"/>
      <c r="CU34" s="664"/>
      <c r="CV34" s="664"/>
      <c r="CW34" s="664"/>
      <c r="CX34" s="664"/>
      <c r="CY34" s="665"/>
      <c r="CZ34" s="666">
        <v>13.7</v>
      </c>
      <c r="DA34" s="695"/>
      <c r="DB34" s="695"/>
      <c r="DC34" s="696"/>
      <c r="DD34" s="669">
        <v>4026166</v>
      </c>
      <c r="DE34" s="664"/>
      <c r="DF34" s="664"/>
      <c r="DG34" s="664"/>
      <c r="DH34" s="664"/>
      <c r="DI34" s="664"/>
      <c r="DJ34" s="664"/>
      <c r="DK34" s="665"/>
      <c r="DL34" s="669">
        <v>3823296</v>
      </c>
      <c r="DM34" s="664"/>
      <c r="DN34" s="664"/>
      <c r="DO34" s="664"/>
      <c r="DP34" s="664"/>
      <c r="DQ34" s="664"/>
      <c r="DR34" s="664"/>
      <c r="DS34" s="664"/>
      <c r="DT34" s="664"/>
      <c r="DU34" s="664"/>
      <c r="DV34" s="665"/>
      <c r="DW34" s="666">
        <v>15.4</v>
      </c>
      <c r="DX34" s="695"/>
      <c r="DY34" s="695"/>
      <c r="DZ34" s="695"/>
      <c r="EA34" s="695"/>
      <c r="EB34" s="695"/>
      <c r="EC34" s="697"/>
    </row>
    <row r="35" spans="2:133" ht="11.25" customHeight="1" x14ac:dyDescent="0.2">
      <c r="B35" s="658" t="s">
        <v>323</v>
      </c>
      <c r="C35" s="659"/>
      <c r="D35" s="659"/>
      <c r="E35" s="659"/>
      <c r="F35" s="659"/>
      <c r="G35" s="659"/>
      <c r="H35" s="659"/>
      <c r="I35" s="659"/>
      <c r="J35" s="659"/>
      <c r="K35" s="659"/>
      <c r="L35" s="659"/>
      <c r="M35" s="659"/>
      <c r="N35" s="659"/>
      <c r="O35" s="659"/>
      <c r="P35" s="659"/>
      <c r="Q35" s="660"/>
      <c r="R35" s="661">
        <v>5214211</v>
      </c>
      <c r="S35" s="664"/>
      <c r="T35" s="664"/>
      <c r="U35" s="664"/>
      <c r="V35" s="664"/>
      <c r="W35" s="664"/>
      <c r="X35" s="664"/>
      <c r="Y35" s="665"/>
      <c r="Z35" s="723">
        <v>12.1</v>
      </c>
      <c r="AA35" s="723"/>
      <c r="AB35" s="723"/>
      <c r="AC35" s="723"/>
      <c r="AD35" s="724" t="s">
        <v>129</v>
      </c>
      <c r="AE35" s="724"/>
      <c r="AF35" s="724"/>
      <c r="AG35" s="724"/>
      <c r="AH35" s="724"/>
      <c r="AI35" s="724"/>
      <c r="AJ35" s="724"/>
      <c r="AK35" s="724"/>
      <c r="AL35" s="666" t="s">
        <v>129</v>
      </c>
      <c r="AM35" s="667"/>
      <c r="AN35" s="667"/>
      <c r="AO35" s="725"/>
      <c r="AP35" s="234"/>
      <c r="AQ35" s="729" t="s">
        <v>324</v>
      </c>
      <c r="AR35" s="730"/>
      <c r="AS35" s="730"/>
      <c r="AT35" s="730"/>
      <c r="AU35" s="730"/>
      <c r="AV35" s="730"/>
      <c r="AW35" s="730"/>
      <c r="AX35" s="730"/>
      <c r="AY35" s="731"/>
      <c r="AZ35" s="726">
        <v>5927957</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29105</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337950</v>
      </c>
      <c r="CS35" s="662"/>
      <c r="CT35" s="662"/>
      <c r="CU35" s="662"/>
      <c r="CV35" s="662"/>
      <c r="CW35" s="662"/>
      <c r="CX35" s="662"/>
      <c r="CY35" s="663"/>
      <c r="CZ35" s="666">
        <v>0.8</v>
      </c>
      <c r="DA35" s="695"/>
      <c r="DB35" s="695"/>
      <c r="DC35" s="696"/>
      <c r="DD35" s="669">
        <v>324415</v>
      </c>
      <c r="DE35" s="662"/>
      <c r="DF35" s="662"/>
      <c r="DG35" s="662"/>
      <c r="DH35" s="662"/>
      <c r="DI35" s="662"/>
      <c r="DJ35" s="662"/>
      <c r="DK35" s="663"/>
      <c r="DL35" s="669">
        <v>324415</v>
      </c>
      <c r="DM35" s="662"/>
      <c r="DN35" s="662"/>
      <c r="DO35" s="662"/>
      <c r="DP35" s="662"/>
      <c r="DQ35" s="662"/>
      <c r="DR35" s="662"/>
      <c r="DS35" s="662"/>
      <c r="DT35" s="662"/>
      <c r="DU35" s="662"/>
      <c r="DV35" s="663"/>
      <c r="DW35" s="666">
        <v>1.3</v>
      </c>
      <c r="DX35" s="695"/>
      <c r="DY35" s="695"/>
      <c r="DZ35" s="695"/>
      <c r="EA35" s="695"/>
      <c r="EB35" s="695"/>
      <c r="EC35" s="697"/>
    </row>
    <row r="36" spans="2:133" ht="11.25" customHeight="1" x14ac:dyDescent="0.2">
      <c r="B36" s="658" t="s">
        <v>327</v>
      </c>
      <c r="C36" s="659"/>
      <c r="D36" s="659"/>
      <c r="E36" s="659"/>
      <c r="F36" s="659"/>
      <c r="G36" s="659"/>
      <c r="H36" s="659"/>
      <c r="I36" s="659"/>
      <c r="J36" s="659"/>
      <c r="K36" s="659"/>
      <c r="L36" s="659"/>
      <c r="M36" s="659"/>
      <c r="N36" s="659"/>
      <c r="O36" s="659"/>
      <c r="P36" s="659"/>
      <c r="Q36" s="660"/>
      <c r="R36" s="661" t="s">
        <v>129</v>
      </c>
      <c r="S36" s="664"/>
      <c r="T36" s="664"/>
      <c r="U36" s="664"/>
      <c r="V36" s="664"/>
      <c r="W36" s="664"/>
      <c r="X36" s="664"/>
      <c r="Y36" s="665"/>
      <c r="Z36" s="723" t="s">
        <v>129</v>
      </c>
      <c r="AA36" s="723"/>
      <c r="AB36" s="723"/>
      <c r="AC36" s="723"/>
      <c r="AD36" s="724" t="s">
        <v>173</v>
      </c>
      <c r="AE36" s="724"/>
      <c r="AF36" s="724"/>
      <c r="AG36" s="724"/>
      <c r="AH36" s="724"/>
      <c r="AI36" s="724"/>
      <c r="AJ36" s="724"/>
      <c r="AK36" s="724"/>
      <c r="AL36" s="666" t="s">
        <v>129</v>
      </c>
      <c r="AM36" s="667"/>
      <c r="AN36" s="667"/>
      <c r="AO36" s="725"/>
      <c r="AQ36" s="698" t="s">
        <v>328</v>
      </c>
      <c r="AR36" s="699"/>
      <c r="AS36" s="699"/>
      <c r="AT36" s="699"/>
      <c r="AU36" s="699"/>
      <c r="AV36" s="699"/>
      <c r="AW36" s="699"/>
      <c r="AX36" s="699"/>
      <c r="AY36" s="700"/>
      <c r="AZ36" s="661">
        <v>1894457</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-7247</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6225211</v>
      </c>
      <c r="CS36" s="664"/>
      <c r="CT36" s="664"/>
      <c r="CU36" s="664"/>
      <c r="CV36" s="664"/>
      <c r="CW36" s="664"/>
      <c r="CX36" s="664"/>
      <c r="CY36" s="665"/>
      <c r="CZ36" s="666">
        <v>15</v>
      </c>
      <c r="DA36" s="695"/>
      <c r="DB36" s="695"/>
      <c r="DC36" s="696"/>
      <c r="DD36" s="669">
        <v>5117351</v>
      </c>
      <c r="DE36" s="664"/>
      <c r="DF36" s="664"/>
      <c r="DG36" s="664"/>
      <c r="DH36" s="664"/>
      <c r="DI36" s="664"/>
      <c r="DJ36" s="664"/>
      <c r="DK36" s="665"/>
      <c r="DL36" s="669">
        <v>4363120</v>
      </c>
      <c r="DM36" s="664"/>
      <c r="DN36" s="664"/>
      <c r="DO36" s="664"/>
      <c r="DP36" s="664"/>
      <c r="DQ36" s="664"/>
      <c r="DR36" s="664"/>
      <c r="DS36" s="664"/>
      <c r="DT36" s="664"/>
      <c r="DU36" s="664"/>
      <c r="DV36" s="665"/>
      <c r="DW36" s="666">
        <v>17.600000000000001</v>
      </c>
      <c r="DX36" s="695"/>
      <c r="DY36" s="695"/>
      <c r="DZ36" s="695"/>
      <c r="EA36" s="695"/>
      <c r="EB36" s="695"/>
      <c r="EC36" s="697"/>
    </row>
    <row r="37" spans="2:133" ht="11.25" customHeight="1" x14ac:dyDescent="0.2">
      <c r="B37" s="658" t="s">
        <v>331</v>
      </c>
      <c r="C37" s="659"/>
      <c r="D37" s="659"/>
      <c r="E37" s="659"/>
      <c r="F37" s="659"/>
      <c r="G37" s="659"/>
      <c r="H37" s="659"/>
      <c r="I37" s="659"/>
      <c r="J37" s="659"/>
      <c r="K37" s="659"/>
      <c r="L37" s="659"/>
      <c r="M37" s="659"/>
      <c r="N37" s="659"/>
      <c r="O37" s="659"/>
      <c r="P37" s="659"/>
      <c r="Q37" s="660"/>
      <c r="R37" s="661">
        <v>1364911</v>
      </c>
      <c r="S37" s="664"/>
      <c r="T37" s="664"/>
      <c r="U37" s="664"/>
      <c r="V37" s="664"/>
      <c r="W37" s="664"/>
      <c r="X37" s="664"/>
      <c r="Y37" s="665"/>
      <c r="Z37" s="723">
        <v>3.2</v>
      </c>
      <c r="AA37" s="723"/>
      <c r="AB37" s="723"/>
      <c r="AC37" s="723"/>
      <c r="AD37" s="724" t="s">
        <v>129</v>
      </c>
      <c r="AE37" s="724"/>
      <c r="AF37" s="724"/>
      <c r="AG37" s="724"/>
      <c r="AH37" s="724"/>
      <c r="AI37" s="724"/>
      <c r="AJ37" s="724"/>
      <c r="AK37" s="724"/>
      <c r="AL37" s="666" t="s">
        <v>129</v>
      </c>
      <c r="AM37" s="667"/>
      <c r="AN37" s="667"/>
      <c r="AO37" s="725"/>
      <c r="AQ37" s="698" t="s">
        <v>332</v>
      </c>
      <c r="AR37" s="699"/>
      <c r="AS37" s="699"/>
      <c r="AT37" s="699"/>
      <c r="AU37" s="699"/>
      <c r="AV37" s="699"/>
      <c r="AW37" s="699"/>
      <c r="AX37" s="699"/>
      <c r="AY37" s="700"/>
      <c r="AZ37" s="661">
        <v>795902</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11004</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1863072</v>
      </c>
      <c r="CS37" s="662"/>
      <c r="CT37" s="662"/>
      <c r="CU37" s="662"/>
      <c r="CV37" s="662"/>
      <c r="CW37" s="662"/>
      <c r="CX37" s="662"/>
      <c r="CY37" s="663"/>
      <c r="CZ37" s="666">
        <v>4.5</v>
      </c>
      <c r="DA37" s="695"/>
      <c r="DB37" s="695"/>
      <c r="DC37" s="696"/>
      <c r="DD37" s="669">
        <v>1863068</v>
      </c>
      <c r="DE37" s="662"/>
      <c r="DF37" s="662"/>
      <c r="DG37" s="662"/>
      <c r="DH37" s="662"/>
      <c r="DI37" s="662"/>
      <c r="DJ37" s="662"/>
      <c r="DK37" s="663"/>
      <c r="DL37" s="669">
        <v>1851152</v>
      </c>
      <c r="DM37" s="662"/>
      <c r="DN37" s="662"/>
      <c r="DO37" s="662"/>
      <c r="DP37" s="662"/>
      <c r="DQ37" s="662"/>
      <c r="DR37" s="662"/>
      <c r="DS37" s="662"/>
      <c r="DT37" s="662"/>
      <c r="DU37" s="662"/>
      <c r="DV37" s="663"/>
      <c r="DW37" s="666">
        <v>7.5</v>
      </c>
      <c r="DX37" s="695"/>
      <c r="DY37" s="695"/>
      <c r="DZ37" s="695"/>
      <c r="EA37" s="695"/>
      <c r="EB37" s="695"/>
      <c r="EC37" s="697"/>
    </row>
    <row r="38" spans="2:133" ht="11.25" customHeight="1" x14ac:dyDescent="0.2">
      <c r="B38" s="673" t="s">
        <v>335</v>
      </c>
      <c r="C38" s="674"/>
      <c r="D38" s="674"/>
      <c r="E38" s="674"/>
      <c r="F38" s="674"/>
      <c r="G38" s="674"/>
      <c r="H38" s="674"/>
      <c r="I38" s="674"/>
      <c r="J38" s="674"/>
      <c r="K38" s="674"/>
      <c r="L38" s="674"/>
      <c r="M38" s="674"/>
      <c r="N38" s="674"/>
      <c r="O38" s="674"/>
      <c r="P38" s="674"/>
      <c r="Q38" s="675"/>
      <c r="R38" s="676">
        <v>42935770</v>
      </c>
      <c r="S38" s="713"/>
      <c r="T38" s="713"/>
      <c r="U38" s="713"/>
      <c r="V38" s="713"/>
      <c r="W38" s="713"/>
      <c r="X38" s="713"/>
      <c r="Y38" s="718"/>
      <c r="Z38" s="719">
        <v>100</v>
      </c>
      <c r="AA38" s="719"/>
      <c r="AB38" s="719"/>
      <c r="AC38" s="719"/>
      <c r="AD38" s="720">
        <v>23470228</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155234</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17960</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2870364</v>
      </c>
      <c r="CS38" s="664"/>
      <c r="CT38" s="664"/>
      <c r="CU38" s="664"/>
      <c r="CV38" s="664"/>
      <c r="CW38" s="664"/>
      <c r="CX38" s="664"/>
      <c r="CY38" s="665"/>
      <c r="CZ38" s="666">
        <v>6.9</v>
      </c>
      <c r="DA38" s="695"/>
      <c r="DB38" s="695"/>
      <c r="DC38" s="696"/>
      <c r="DD38" s="669">
        <v>2438292</v>
      </c>
      <c r="DE38" s="664"/>
      <c r="DF38" s="664"/>
      <c r="DG38" s="664"/>
      <c r="DH38" s="664"/>
      <c r="DI38" s="664"/>
      <c r="DJ38" s="664"/>
      <c r="DK38" s="665"/>
      <c r="DL38" s="669">
        <v>2288990</v>
      </c>
      <c r="DM38" s="664"/>
      <c r="DN38" s="664"/>
      <c r="DO38" s="664"/>
      <c r="DP38" s="664"/>
      <c r="DQ38" s="664"/>
      <c r="DR38" s="664"/>
      <c r="DS38" s="664"/>
      <c r="DT38" s="664"/>
      <c r="DU38" s="664"/>
      <c r="DV38" s="665"/>
      <c r="DW38" s="666">
        <v>9.1999999999999993</v>
      </c>
      <c r="DX38" s="695"/>
      <c r="DY38" s="695"/>
      <c r="DZ38" s="695"/>
      <c r="EA38" s="695"/>
      <c r="EB38" s="695"/>
      <c r="EC38" s="697"/>
    </row>
    <row r="39" spans="2:133" ht="11.25" customHeight="1" x14ac:dyDescent="0.2">
      <c r="AQ39" s="698" t="s">
        <v>339</v>
      </c>
      <c r="AR39" s="699"/>
      <c r="AS39" s="699"/>
      <c r="AT39" s="699"/>
      <c r="AU39" s="699"/>
      <c r="AV39" s="699"/>
      <c r="AW39" s="699"/>
      <c r="AX39" s="699"/>
      <c r="AY39" s="700"/>
      <c r="AZ39" s="661">
        <v>132000</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96</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1782752</v>
      </c>
      <c r="CS39" s="662"/>
      <c r="CT39" s="662"/>
      <c r="CU39" s="662"/>
      <c r="CV39" s="662"/>
      <c r="CW39" s="662"/>
      <c r="CX39" s="662"/>
      <c r="CY39" s="663"/>
      <c r="CZ39" s="666">
        <v>4.3</v>
      </c>
      <c r="DA39" s="695"/>
      <c r="DB39" s="695"/>
      <c r="DC39" s="696"/>
      <c r="DD39" s="669">
        <v>1776644</v>
      </c>
      <c r="DE39" s="662"/>
      <c r="DF39" s="662"/>
      <c r="DG39" s="662"/>
      <c r="DH39" s="662"/>
      <c r="DI39" s="662"/>
      <c r="DJ39" s="662"/>
      <c r="DK39" s="663"/>
      <c r="DL39" s="669" t="s">
        <v>129</v>
      </c>
      <c r="DM39" s="662"/>
      <c r="DN39" s="662"/>
      <c r="DO39" s="662"/>
      <c r="DP39" s="662"/>
      <c r="DQ39" s="662"/>
      <c r="DR39" s="662"/>
      <c r="DS39" s="662"/>
      <c r="DT39" s="662"/>
      <c r="DU39" s="662"/>
      <c r="DV39" s="663"/>
      <c r="DW39" s="666" t="s">
        <v>129</v>
      </c>
      <c r="DX39" s="695"/>
      <c r="DY39" s="695"/>
      <c r="DZ39" s="695"/>
      <c r="EA39" s="695"/>
      <c r="EB39" s="695"/>
      <c r="EC39" s="697"/>
    </row>
    <row r="40" spans="2:133" ht="11.25" customHeight="1" x14ac:dyDescent="0.2">
      <c r="AQ40" s="698" t="s">
        <v>343</v>
      </c>
      <c r="AR40" s="699"/>
      <c r="AS40" s="699"/>
      <c r="AT40" s="699"/>
      <c r="AU40" s="699"/>
      <c r="AV40" s="699"/>
      <c r="AW40" s="699"/>
      <c r="AX40" s="699"/>
      <c r="AY40" s="700"/>
      <c r="AZ40" s="661">
        <v>556055</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129</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716563</v>
      </c>
      <c r="CS40" s="664"/>
      <c r="CT40" s="664"/>
      <c r="CU40" s="664"/>
      <c r="CV40" s="664"/>
      <c r="CW40" s="664"/>
      <c r="CX40" s="664"/>
      <c r="CY40" s="665"/>
      <c r="CZ40" s="666">
        <v>1.7</v>
      </c>
      <c r="DA40" s="695"/>
      <c r="DB40" s="695"/>
      <c r="DC40" s="696"/>
      <c r="DD40" s="669">
        <v>691383</v>
      </c>
      <c r="DE40" s="664"/>
      <c r="DF40" s="664"/>
      <c r="DG40" s="664"/>
      <c r="DH40" s="664"/>
      <c r="DI40" s="664"/>
      <c r="DJ40" s="664"/>
      <c r="DK40" s="665"/>
      <c r="DL40" s="669" t="s">
        <v>129</v>
      </c>
      <c r="DM40" s="664"/>
      <c r="DN40" s="664"/>
      <c r="DO40" s="664"/>
      <c r="DP40" s="664"/>
      <c r="DQ40" s="664"/>
      <c r="DR40" s="664"/>
      <c r="DS40" s="664"/>
      <c r="DT40" s="664"/>
      <c r="DU40" s="664"/>
      <c r="DV40" s="665"/>
      <c r="DW40" s="666" t="s">
        <v>129</v>
      </c>
      <c r="DX40" s="695"/>
      <c r="DY40" s="695"/>
      <c r="DZ40" s="695"/>
      <c r="EA40" s="695"/>
      <c r="EB40" s="695"/>
      <c r="EC40" s="697"/>
    </row>
    <row r="41" spans="2:133" ht="11.25" customHeight="1" x14ac:dyDescent="0.2">
      <c r="AQ41" s="710" t="s">
        <v>346</v>
      </c>
      <c r="AR41" s="711"/>
      <c r="AS41" s="711"/>
      <c r="AT41" s="711"/>
      <c r="AU41" s="711"/>
      <c r="AV41" s="711"/>
      <c r="AW41" s="711"/>
      <c r="AX41" s="711"/>
      <c r="AY41" s="712"/>
      <c r="AZ41" s="676">
        <v>2394309</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329</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129</v>
      </c>
      <c r="CS41" s="662"/>
      <c r="CT41" s="662"/>
      <c r="CU41" s="662"/>
      <c r="CV41" s="662"/>
      <c r="CW41" s="662"/>
      <c r="CX41" s="662"/>
      <c r="CY41" s="663"/>
      <c r="CZ41" s="666" t="s">
        <v>129</v>
      </c>
      <c r="DA41" s="695"/>
      <c r="DB41" s="695"/>
      <c r="DC41" s="696"/>
      <c r="DD41" s="669" t="s">
        <v>129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7079696</v>
      </c>
      <c r="CS42" s="664"/>
      <c r="CT42" s="664"/>
      <c r="CU42" s="664"/>
      <c r="CV42" s="664"/>
      <c r="CW42" s="664"/>
      <c r="CX42" s="664"/>
      <c r="CY42" s="665"/>
      <c r="CZ42" s="666">
        <v>17.100000000000001</v>
      </c>
      <c r="DA42" s="667"/>
      <c r="DB42" s="667"/>
      <c r="DC42" s="668"/>
      <c r="DD42" s="669">
        <v>1900317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186740</v>
      </c>
      <c r="CS43" s="662"/>
      <c r="CT43" s="662"/>
      <c r="CU43" s="662"/>
      <c r="CV43" s="662"/>
      <c r="CW43" s="662"/>
      <c r="CX43" s="662"/>
      <c r="CY43" s="663"/>
      <c r="CZ43" s="666">
        <v>0.5</v>
      </c>
      <c r="DA43" s="695"/>
      <c r="DB43" s="695"/>
      <c r="DC43" s="696"/>
      <c r="DD43" s="669">
        <v>186740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353</v>
      </c>
      <c r="CD44" s="689" t="s">
        <v>305</v>
      </c>
      <c r="CE44" s="690"/>
      <c r="CF44" s="658" t="s">
        <v>354</v>
      </c>
      <c r="CG44" s="659"/>
      <c r="CH44" s="659"/>
      <c r="CI44" s="659"/>
      <c r="CJ44" s="659"/>
      <c r="CK44" s="659"/>
      <c r="CL44" s="659"/>
      <c r="CM44" s="659"/>
      <c r="CN44" s="659"/>
      <c r="CO44" s="659"/>
      <c r="CP44" s="659"/>
      <c r="CQ44" s="660"/>
      <c r="CR44" s="661">
        <v>6957119</v>
      </c>
      <c r="CS44" s="664"/>
      <c r="CT44" s="664"/>
      <c r="CU44" s="664"/>
      <c r="CV44" s="664"/>
      <c r="CW44" s="664"/>
      <c r="CX44" s="664"/>
      <c r="CY44" s="665"/>
      <c r="CZ44" s="666">
        <v>16.8</v>
      </c>
      <c r="DA44" s="667"/>
      <c r="DB44" s="667"/>
      <c r="DC44" s="668"/>
      <c r="DD44" s="669">
        <v>1833883</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355</v>
      </c>
      <c r="CG45" s="659"/>
      <c r="CH45" s="659"/>
      <c r="CI45" s="659"/>
      <c r="CJ45" s="659"/>
      <c r="CK45" s="659"/>
      <c r="CL45" s="659"/>
      <c r="CM45" s="659"/>
      <c r="CN45" s="659"/>
      <c r="CO45" s="659"/>
      <c r="CP45" s="659"/>
      <c r="CQ45" s="660"/>
      <c r="CR45" s="661">
        <v>2012181</v>
      </c>
      <c r="CS45" s="662"/>
      <c r="CT45" s="662"/>
      <c r="CU45" s="662"/>
      <c r="CV45" s="662"/>
      <c r="CW45" s="662"/>
      <c r="CX45" s="662"/>
      <c r="CY45" s="663"/>
      <c r="CZ45" s="666">
        <v>4.9000000000000004</v>
      </c>
      <c r="DA45" s="695"/>
      <c r="DB45" s="695"/>
      <c r="DC45" s="696"/>
      <c r="DD45" s="669">
        <v>136168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356</v>
      </c>
      <c r="CG46" s="659"/>
      <c r="CH46" s="659"/>
      <c r="CI46" s="659"/>
      <c r="CJ46" s="659"/>
      <c r="CK46" s="659"/>
      <c r="CL46" s="659"/>
      <c r="CM46" s="659"/>
      <c r="CN46" s="659"/>
      <c r="CO46" s="659"/>
      <c r="CP46" s="659"/>
      <c r="CQ46" s="660"/>
      <c r="CR46" s="661">
        <v>4877996</v>
      </c>
      <c r="CS46" s="664"/>
      <c r="CT46" s="664"/>
      <c r="CU46" s="664"/>
      <c r="CV46" s="664"/>
      <c r="CW46" s="664"/>
      <c r="CX46" s="664"/>
      <c r="CY46" s="665"/>
      <c r="CZ46" s="666">
        <v>11.8</v>
      </c>
      <c r="DA46" s="667"/>
      <c r="DB46" s="667"/>
      <c r="DC46" s="668"/>
      <c r="DD46" s="669">
        <v>1633369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357</v>
      </c>
      <c r="CG47" s="659"/>
      <c r="CH47" s="659"/>
      <c r="CI47" s="659"/>
      <c r="CJ47" s="659"/>
      <c r="CK47" s="659"/>
      <c r="CL47" s="659"/>
      <c r="CM47" s="659"/>
      <c r="CN47" s="659"/>
      <c r="CO47" s="659"/>
      <c r="CP47" s="659"/>
      <c r="CQ47" s="660"/>
      <c r="CR47" s="661">
        <v>122577</v>
      </c>
      <c r="CS47" s="662"/>
      <c r="CT47" s="662"/>
      <c r="CU47" s="662"/>
      <c r="CV47" s="662"/>
      <c r="CW47" s="662"/>
      <c r="CX47" s="662"/>
      <c r="CY47" s="663"/>
      <c r="CZ47" s="666">
        <v>0.3</v>
      </c>
      <c r="DA47" s="695"/>
      <c r="DB47" s="695"/>
      <c r="DC47" s="696"/>
      <c r="DD47" s="669">
        <v>66434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1" x14ac:dyDescent="0.2">
      <c r="CD48" s="693"/>
      <c r="CE48" s="694"/>
      <c r="CF48" s="658" t="s">
        <v>358</v>
      </c>
      <c r="CG48" s="659"/>
      <c r="CH48" s="659"/>
      <c r="CI48" s="659"/>
      <c r="CJ48" s="659"/>
      <c r="CK48" s="659"/>
      <c r="CL48" s="659"/>
      <c r="CM48" s="659"/>
      <c r="CN48" s="659"/>
      <c r="CO48" s="659"/>
      <c r="CP48" s="659"/>
      <c r="CQ48" s="660"/>
      <c r="CR48" s="661" t="s">
        <v>129</v>
      </c>
      <c r="CS48" s="664"/>
      <c r="CT48" s="664"/>
      <c r="CU48" s="664"/>
      <c r="CV48" s="664"/>
      <c r="CW48" s="664"/>
      <c r="CX48" s="664"/>
      <c r="CY48" s="665"/>
      <c r="CZ48" s="666" t="s">
        <v>129</v>
      </c>
      <c r="DA48" s="667"/>
      <c r="DB48" s="667"/>
      <c r="DC48" s="668"/>
      <c r="DD48" s="669" t="s">
        <v>266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359</v>
      </c>
      <c r="CE49" s="674"/>
      <c r="CF49" s="674"/>
      <c r="CG49" s="674"/>
      <c r="CH49" s="674"/>
      <c r="CI49" s="674"/>
      <c r="CJ49" s="674"/>
      <c r="CK49" s="674"/>
      <c r="CL49" s="674"/>
      <c r="CM49" s="674"/>
      <c r="CN49" s="674"/>
      <c r="CO49" s="674"/>
      <c r="CP49" s="674"/>
      <c r="CQ49" s="675"/>
      <c r="CR49" s="676">
        <v>41409766</v>
      </c>
      <c r="CS49" s="677"/>
      <c r="CT49" s="677"/>
      <c r="CU49" s="677"/>
      <c r="CV49" s="677"/>
      <c r="CW49" s="677"/>
      <c r="CX49" s="677"/>
      <c r="CY49" s="678"/>
      <c r="CZ49" s="679">
        <v>100</v>
      </c>
      <c r="DA49" s="680"/>
      <c r="DB49" s="680"/>
      <c r="DC49" s="681"/>
      <c r="DD49" s="682">
        <v>28082428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1" hidden="1" x14ac:dyDescent="0.2"/>
    <row r="51" spans="82:133" ht="11" hidden="1" x14ac:dyDescent="0.2"/>
    <row r="52" spans="82:133" ht="11" hidden="1" x14ac:dyDescent="0.2"/>
    <row r="53" spans="82:133" ht="11" hidden="1" x14ac:dyDescent="0.2"/>
  </sheetData>
  <sheetProtection algorithmName="SHA-512" hashValue="9bKlT4zVxWJmVdYgd3wfuOy3kM0yqDMffv1dUHbtUvSOdEbHTMKGYBNplcjRRqgHuEONI0o92jXz11d2N2xwjw==" saltValue="jD3dByURIyHBbdxnoM6RW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382</v>
      </c>
      <c r="C7" s="1140"/>
      <c r="D7" s="1140"/>
      <c r="E7" s="1140"/>
      <c r="F7" s="1140"/>
      <c r="G7" s="1140"/>
      <c r="H7" s="1140"/>
      <c r="I7" s="1140"/>
      <c r="J7" s="1140"/>
      <c r="K7" s="1140"/>
      <c r="L7" s="1140"/>
      <c r="M7" s="1140"/>
      <c r="N7" s="1140"/>
      <c r="O7" s="1140"/>
      <c r="P7" s="1141"/>
      <c r="Q7" s="1193">
        <v>42916</v>
      </c>
      <c r="R7" s="1194"/>
      <c r="S7" s="1194"/>
      <c r="T7" s="1194"/>
      <c r="U7" s="1194"/>
      <c r="V7" s="1194">
        <v>41391</v>
      </c>
      <c r="W7" s="1194"/>
      <c r="X7" s="1194"/>
      <c r="Y7" s="1194"/>
      <c r="Z7" s="1194"/>
      <c r="AA7" s="1194">
        <v>1525</v>
      </c>
      <c r="AB7" s="1194"/>
      <c r="AC7" s="1194"/>
      <c r="AD7" s="1194"/>
      <c r="AE7" s="1195"/>
      <c r="AF7" s="1196">
        <v>1193</v>
      </c>
      <c r="AG7" s="1197"/>
      <c r="AH7" s="1197"/>
      <c r="AI7" s="1197"/>
      <c r="AJ7" s="1198"/>
      <c r="AK7" s="1180">
        <v>50</v>
      </c>
      <c r="AL7" s="1181"/>
      <c r="AM7" s="1181"/>
      <c r="AN7" s="1181"/>
      <c r="AO7" s="1181"/>
      <c r="AP7" s="1181">
        <v>42893</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598</v>
      </c>
      <c r="BT7" s="1185"/>
      <c r="BU7" s="1185"/>
      <c r="BV7" s="1185"/>
      <c r="BW7" s="1185"/>
      <c r="BX7" s="1185"/>
      <c r="BY7" s="1185"/>
      <c r="BZ7" s="1185"/>
      <c r="CA7" s="1185"/>
      <c r="CB7" s="1185"/>
      <c r="CC7" s="1185"/>
      <c r="CD7" s="1185"/>
      <c r="CE7" s="1185"/>
      <c r="CF7" s="1185"/>
      <c r="CG7" s="1186"/>
      <c r="CH7" s="1177">
        <v>5</v>
      </c>
      <c r="CI7" s="1178"/>
      <c r="CJ7" s="1178"/>
      <c r="CK7" s="1178"/>
      <c r="CL7" s="1179"/>
      <c r="CM7" s="1177">
        <v>140</v>
      </c>
      <c r="CN7" s="1178"/>
      <c r="CO7" s="1178"/>
      <c r="CP7" s="1178"/>
      <c r="CQ7" s="1179"/>
      <c r="CR7" s="1177">
        <v>238</v>
      </c>
      <c r="CS7" s="1178"/>
      <c r="CT7" s="1178"/>
      <c r="CU7" s="1178"/>
      <c r="CV7" s="1179"/>
      <c r="CW7" s="1177">
        <v>0</v>
      </c>
      <c r="CX7" s="1178"/>
      <c r="CY7" s="1178"/>
      <c r="CZ7" s="1178"/>
      <c r="DA7" s="1179"/>
      <c r="DB7" s="1177">
        <v>0</v>
      </c>
      <c r="DC7" s="1178"/>
      <c r="DD7" s="1178"/>
      <c r="DE7" s="1178"/>
      <c r="DF7" s="1179"/>
      <c r="DG7" s="1177">
        <v>0</v>
      </c>
      <c r="DH7" s="1178"/>
      <c r="DI7" s="1178"/>
      <c r="DJ7" s="1178"/>
      <c r="DK7" s="1179"/>
      <c r="DL7" s="1177">
        <v>0</v>
      </c>
      <c r="DM7" s="1178"/>
      <c r="DN7" s="1178"/>
      <c r="DO7" s="1178"/>
      <c r="DP7" s="1179"/>
      <c r="DQ7" s="1177">
        <v>0</v>
      </c>
      <c r="DR7" s="1178"/>
      <c r="DS7" s="1178"/>
      <c r="DT7" s="1178"/>
      <c r="DU7" s="1179"/>
      <c r="DV7" s="1204"/>
      <c r="DW7" s="1205"/>
      <c r="DX7" s="1205"/>
      <c r="DY7" s="1205"/>
      <c r="DZ7" s="1206"/>
      <c r="EA7" s="254"/>
    </row>
    <row r="8" spans="1:131" s="255" customFormat="1" ht="26.25" customHeight="1" x14ac:dyDescent="0.2">
      <c r="A8" s="261">
        <v>2</v>
      </c>
      <c r="B8" s="1126" t="s">
        <v>383</v>
      </c>
      <c r="C8" s="1127"/>
      <c r="D8" s="1127"/>
      <c r="E8" s="1127"/>
      <c r="F8" s="1127"/>
      <c r="G8" s="1127"/>
      <c r="H8" s="1127"/>
      <c r="I8" s="1127"/>
      <c r="J8" s="1127"/>
      <c r="K8" s="1127"/>
      <c r="L8" s="1127"/>
      <c r="M8" s="1127"/>
      <c r="N8" s="1127"/>
      <c r="O8" s="1127"/>
      <c r="P8" s="1128"/>
      <c r="Q8" s="1132">
        <v>4</v>
      </c>
      <c r="R8" s="1133"/>
      <c r="S8" s="1133"/>
      <c r="T8" s="1133"/>
      <c r="U8" s="1133"/>
      <c r="V8" s="1133">
        <v>2</v>
      </c>
      <c r="W8" s="1133"/>
      <c r="X8" s="1133"/>
      <c r="Y8" s="1133"/>
      <c r="Z8" s="1133"/>
      <c r="AA8" s="1133">
        <v>1</v>
      </c>
      <c r="AB8" s="1133"/>
      <c r="AC8" s="1133"/>
      <c r="AD8" s="1133"/>
      <c r="AE8" s="1134"/>
      <c r="AF8" s="1108">
        <v>1</v>
      </c>
      <c r="AG8" s="1109"/>
      <c r="AH8" s="1109"/>
      <c r="AI8" s="1109"/>
      <c r="AJ8" s="1110"/>
      <c r="AK8" s="1175" t="s">
        <v>585</v>
      </c>
      <c r="AL8" s="1176"/>
      <c r="AM8" s="1176"/>
      <c r="AN8" s="1176"/>
      <c r="AO8" s="1176"/>
      <c r="AP8" s="1176" t="s">
        <v>585</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599</v>
      </c>
      <c r="BT8" s="1104"/>
      <c r="BU8" s="1104"/>
      <c r="BV8" s="1104"/>
      <c r="BW8" s="1104"/>
      <c r="BX8" s="1104"/>
      <c r="BY8" s="1104"/>
      <c r="BZ8" s="1104"/>
      <c r="CA8" s="1104"/>
      <c r="CB8" s="1104"/>
      <c r="CC8" s="1104"/>
      <c r="CD8" s="1104"/>
      <c r="CE8" s="1104"/>
      <c r="CF8" s="1104"/>
      <c r="CG8" s="1105"/>
      <c r="CH8" s="1078">
        <v>0</v>
      </c>
      <c r="CI8" s="1079"/>
      <c r="CJ8" s="1079"/>
      <c r="CK8" s="1079"/>
      <c r="CL8" s="1080"/>
      <c r="CM8" s="1078">
        <v>56</v>
      </c>
      <c r="CN8" s="1079"/>
      <c r="CO8" s="1079"/>
      <c r="CP8" s="1079"/>
      <c r="CQ8" s="1080"/>
      <c r="CR8" s="1078">
        <v>5</v>
      </c>
      <c r="CS8" s="1079"/>
      <c r="CT8" s="1079"/>
      <c r="CU8" s="1079"/>
      <c r="CV8" s="1080"/>
      <c r="CW8" s="1078">
        <v>0</v>
      </c>
      <c r="CX8" s="1079"/>
      <c r="CY8" s="1079"/>
      <c r="CZ8" s="1079"/>
      <c r="DA8" s="1080"/>
      <c r="DB8" s="1078">
        <v>0</v>
      </c>
      <c r="DC8" s="1079"/>
      <c r="DD8" s="1079"/>
      <c r="DE8" s="1079"/>
      <c r="DF8" s="1080"/>
      <c r="DG8" s="1078">
        <v>0</v>
      </c>
      <c r="DH8" s="1079"/>
      <c r="DI8" s="1079"/>
      <c r="DJ8" s="1079"/>
      <c r="DK8" s="1080"/>
      <c r="DL8" s="1078">
        <v>0</v>
      </c>
      <c r="DM8" s="1079"/>
      <c r="DN8" s="1079"/>
      <c r="DO8" s="1079"/>
      <c r="DP8" s="1080"/>
      <c r="DQ8" s="1078">
        <v>0</v>
      </c>
      <c r="DR8" s="1079"/>
      <c r="DS8" s="1079"/>
      <c r="DT8" s="1079"/>
      <c r="DU8" s="1080"/>
      <c r="DV8" s="1081"/>
      <c r="DW8" s="1082"/>
      <c r="DX8" s="1082"/>
      <c r="DY8" s="1082"/>
      <c r="DZ8" s="1083"/>
      <c r="EA8" s="254"/>
    </row>
    <row r="9" spans="1:131" s="255" customFormat="1" ht="26.25" customHeight="1" x14ac:dyDescent="0.2">
      <c r="A9" s="261">
        <v>3</v>
      </c>
      <c r="B9" s="1126" t="s">
        <v>384</v>
      </c>
      <c r="C9" s="1127"/>
      <c r="D9" s="1127"/>
      <c r="E9" s="1127"/>
      <c r="F9" s="1127"/>
      <c r="G9" s="1127"/>
      <c r="H9" s="1127"/>
      <c r="I9" s="1127"/>
      <c r="J9" s="1127"/>
      <c r="K9" s="1127"/>
      <c r="L9" s="1127"/>
      <c r="M9" s="1127"/>
      <c r="N9" s="1127"/>
      <c r="O9" s="1127"/>
      <c r="P9" s="1128"/>
      <c r="Q9" s="1132">
        <v>30</v>
      </c>
      <c r="R9" s="1133"/>
      <c r="S9" s="1133"/>
      <c r="T9" s="1133"/>
      <c r="U9" s="1133"/>
      <c r="V9" s="1133">
        <v>30</v>
      </c>
      <c r="W9" s="1133"/>
      <c r="X9" s="1133"/>
      <c r="Y9" s="1133"/>
      <c r="Z9" s="1133"/>
      <c r="AA9" s="1133">
        <v>0</v>
      </c>
      <c r="AB9" s="1133"/>
      <c r="AC9" s="1133"/>
      <c r="AD9" s="1133"/>
      <c r="AE9" s="1134"/>
      <c r="AF9" s="1108">
        <v>0</v>
      </c>
      <c r="AG9" s="1109"/>
      <c r="AH9" s="1109"/>
      <c r="AI9" s="1109"/>
      <c r="AJ9" s="1110"/>
      <c r="AK9" s="1175">
        <v>4</v>
      </c>
      <c r="AL9" s="1176"/>
      <c r="AM9" s="1176"/>
      <c r="AN9" s="1176"/>
      <c r="AO9" s="1176"/>
      <c r="AP9" s="1176" t="s">
        <v>586</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600</v>
      </c>
      <c r="BT9" s="1104"/>
      <c r="BU9" s="1104"/>
      <c r="BV9" s="1104"/>
      <c r="BW9" s="1104"/>
      <c r="BX9" s="1104"/>
      <c r="BY9" s="1104"/>
      <c r="BZ9" s="1104"/>
      <c r="CA9" s="1104"/>
      <c r="CB9" s="1104"/>
      <c r="CC9" s="1104"/>
      <c r="CD9" s="1104"/>
      <c r="CE9" s="1104"/>
      <c r="CF9" s="1104"/>
      <c r="CG9" s="1105"/>
      <c r="CH9" s="1078">
        <v>6</v>
      </c>
      <c r="CI9" s="1079"/>
      <c r="CJ9" s="1079"/>
      <c r="CK9" s="1079"/>
      <c r="CL9" s="1080"/>
      <c r="CM9" s="1078">
        <v>96</v>
      </c>
      <c r="CN9" s="1079"/>
      <c r="CO9" s="1079"/>
      <c r="CP9" s="1079"/>
      <c r="CQ9" s="1080"/>
      <c r="CR9" s="1078">
        <v>50</v>
      </c>
      <c r="CS9" s="1079"/>
      <c r="CT9" s="1079"/>
      <c r="CU9" s="1079"/>
      <c r="CV9" s="1080"/>
      <c r="CW9" s="1078">
        <v>0</v>
      </c>
      <c r="CX9" s="1079"/>
      <c r="CY9" s="1079"/>
      <c r="CZ9" s="1079"/>
      <c r="DA9" s="1080"/>
      <c r="DB9" s="1078">
        <v>0</v>
      </c>
      <c r="DC9" s="1079"/>
      <c r="DD9" s="1079"/>
      <c r="DE9" s="1079"/>
      <c r="DF9" s="1080"/>
      <c r="DG9" s="1078">
        <v>0</v>
      </c>
      <c r="DH9" s="1079"/>
      <c r="DI9" s="1079"/>
      <c r="DJ9" s="1079"/>
      <c r="DK9" s="1080"/>
      <c r="DL9" s="1078">
        <v>0</v>
      </c>
      <c r="DM9" s="1079"/>
      <c r="DN9" s="1079"/>
      <c r="DO9" s="1079"/>
      <c r="DP9" s="1080"/>
      <c r="DQ9" s="1078">
        <v>0</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601</v>
      </c>
      <c r="BT10" s="1104"/>
      <c r="BU10" s="1104"/>
      <c r="BV10" s="1104"/>
      <c r="BW10" s="1104"/>
      <c r="BX10" s="1104"/>
      <c r="BY10" s="1104"/>
      <c r="BZ10" s="1104"/>
      <c r="CA10" s="1104"/>
      <c r="CB10" s="1104"/>
      <c r="CC10" s="1104"/>
      <c r="CD10" s="1104"/>
      <c r="CE10" s="1104"/>
      <c r="CF10" s="1104"/>
      <c r="CG10" s="1105"/>
      <c r="CH10" s="1078">
        <v>-2</v>
      </c>
      <c r="CI10" s="1079"/>
      <c r="CJ10" s="1079"/>
      <c r="CK10" s="1079"/>
      <c r="CL10" s="1080"/>
      <c r="CM10" s="1078">
        <v>52</v>
      </c>
      <c r="CN10" s="1079"/>
      <c r="CO10" s="1079"/>
      <c r="CP10" s="1079"/>
      <c r="CQ10" s="1080"/>
      <c r="CR10" s="1078">
        <v>30</v>
      </c>
      <c r="CS10" s="1079"/>
      <c r="CT10" s="1079"/>
      <c r="CU10" s="1079"/>
      <c r="CV10" s="1080"/>
      <c r="CW10" s="1078">
        <v>0</v>
      </c>
      <c r="CX10" s="1079"/>
      <c r="CY10" s="1079"/>
      <c r="CZ10" s="1079"/>
      <c r="DA10" s="1080"/>
      <c r="DB10" s="1078">
        <v>0</v>
      </c>
      <c r="DC10" s="1079"/>
      <c r="DD10" s="1079"/>
      <c r="DE10" s="1079"/>
      <c r="DF10" s="1080"/>
      <c r="DG10" s="1078">
        <v>0</v>
      </c>
      <c r="DH10" s="1079"/>
      <c r="DI10" s="1079"/>
      <c r="DJ10" s="1079"/>
      <c r="DK10" s="1080"/>
      <c r="DL10" s="1078">
        <v>0</v>
      </c>
      <c r="DM10" s="1079"/>
      <c r="DN10" s="1079"/>
      <c r="DO10" s="1079"/>
      <c r="DP10" s="1080"/>
      <c r="DQ10" s="1078">
        <v>0</v>
      </c>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602</v>
      </c>
      <c r="BT11" s="1104"/>
      <c r="BU11" s="1104"/>
      <c r="BV11" s="1104"/>
      <c r="BW11" s="1104"/>
      <c r="BX11" s="1104"/>
      <c r="BY11" s="1104"/>
      <c r="BZ11" s="1104"/>
      <c r="CA11" s="1104"/>
      <c r="CB11" s="1104"/>
      <c r="CC11" s="1104"/>
      <c r="CD11" s="1104"/>
      <c r="CE11" s="1104"/>
      <c r="CF11" s="1104"/>
      <c r="CG11" s="1105"/>
      <c r="CH11" s="1078">
        <v>3</v>
      </c>
      <c r="CI11" s="1079"/>
      <c r="CJ11" s="1079"/>
      <c r="CK11" s="1079"/>
      <c r="CL11" s="1080"/>
      <c r="CM11" s="1078">
        <v>81</v>
      </c>
      <c r="CN11" s="1079"/>
      <c r="CO11" s="1079"/>
      <c r="CP11" s="1079"/>
      <c r="CQ11" s="1080"/>
      <c r="CR11" s="1078">
        <v>75</v>
      </c>
      <c r="CS11" s="1079"/>
      <c r="CT11" s="1079"/>
      <c r="CU11" s="1079"/>
      <c r="CV11" s="1080"/>
      <c r="CW11" s="1078">
        <v>7</v>
      </c>
      <c r="CX11" s="1079"/>
      <c r="CY11" s="1079"/>
      <c r="CZ11" s="1079"/>
      <c r="DA11" s="1080"/>
      <c r="DB11" s="1078">
        <v>0</v>
      </c>
      <c r="DC11" s="1079"/>
      <c r="DD11" s="1079"/>
      <c r="DE11" s="1079"/>
      <c r="DF11" s="1080"/>
      <c r="DG11" s="1078">
        <v>0</v>
      </c>
      <c r="DH11" s="1079"/>
      <c r="DI11" s="1079"/>
      <c r="DJ11" s="1079"/>
      <c r="DK11" s="1080"/>
      <c r="DL11" s="1078">
        <v>0</v>
      </c>
      <c r="DM11" s="1079"/>
      <c r="DN11" s="1079"/>
      <c r="DO11" s="1079"/>
      <c r="DP11" s="1080"/>
      <c r="DQ11" s="1078">
        <v>0</v>
      </c>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603</v>
      </c>
      <c r="BT12" s="1104"/>
      <c r="BU12" s="1104"/>
      <c r="BV12" s="1104"/>
      <c r="BW12" s="1104"/>
      <c r="BX12" s="1104"/>
      <c r="BY12" s="1104"/>
      <c r="BZ12" s="1104"/>
      <c r="CA12" s="1104"/>
      <c r="CB12" s="1104"/>
      <c r="CC12" s="1104"/>
      <c r="CD12" s="1104"/>
      <c r="CE12" s="1104"/>
      <c r="CF12" s="1104"/>
      <c r="CG12" s="1105"/>
      <c r="CH12" s="1078">
        <v>0</v>
      </c>
      <c r="CI12" s="1079"/>
      <c r="CJ12" s="1079"/>
      <c r="CK12" s="1079"/>
      <c r="CL12" s="1080"/>
      <c r="CM12" s="1078">
        <v>51</v>
      </c>
      <c r="CN12" s="1079"/>
      <c r="CO12" s="1079"/>
      <c r="CP12" s="1079"/>
      <c r="CQ12" s="1080"/>
      <c r="CR12" s="1078">
        <v>50</v>
      </c>
      <c r="CS12" s="1079"/>
      <c r="CT12" s="1079"/>
      <c r="CU12" s="1079"/>
      <c r="CV12" s="1080"/>
      <c r="CW12" s="1078">
        <v>10</v>
      </c>
      <c r="CX12" s="1079"/>
      <c r="CY12" s="1079"/>
      <c r="CZ12" s="1079"/>
      <c r="DA12" s="1080"/>
      <c r="DB12" s="1078">
        <v>0</v>
      </c>
      <c r="DC12" s="1079"/>
      <c r="DD12" s="1079"/>
      <c r="DE12" s="1079"/>
      <c r="DF12" s="1080"/>
      <c r="DG12" s="1078">
        <v>0</v>
      </c>
      <c r="DH12" s="1079"/>
      <c r="DI12" s="1079"/>
      <c r="DJ12" s="1079"/>
      <c r="DK12" s="1080"/>
      <c r="DL12" s="1078">
        <v>0</v>
      </c>
      <c r="DM12" s="1079"/>
      <c r="DN12" s="1079"/>
      <c r="DO12" s="1079"/>
      <c r="DP12" s="1080"/>
      <c r="DQ12" s="1078">
        <v>0</v>
      </c>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604</v>
      </c>
      <c r="BT13" s="1104"/>
      <c r="BU13" s="1104"/>
      <c r="BV13" s="1104"/>
      <c r="BW13" s="1104"/>
      <c r="BX13" s="1104"/>
      <c r="BY13" s="1104"/>
      <c r="BZ13" s="1104"/>
      <c r="CA13" s="1104"/>
      <c r="CB13" s="1104"/>
      <c r="CC13" s="1104"/>
      <c r="CD13" s="1104"/>
      <c r="CE13" s="1104"/>
      <c r="CF13" s="1104"/>
      <c r="CG13" s="1105"/>
      <c r="CH13" s="1078">
        <v>135</v>
      </c>
      <c r="CI13" s="1079"/>
      <c r="CJ13" s="1079"/>
      <c r="CK13" s="1079"/>
      <c r="CL13" s="1080"/>
      <c r="CM13" s="1078">
        <v>-404</v>
      </c>
      <c r="CN13" s="1079"/>
      <c r="CO13" s="1079"/>
      <c r="CP13" s="1079"/>
      <c r="CQ13" s="1080"/>
      <c r="CR13" s="1078">
        <v>10</v>
      </c>
      <c r="CS13" s="1079"/>
      <c r="CT13" s="1079"/>
      <c r="CU13" s="1079"/>
      <c r="CV13" s="1080"/>
      <c r="CW13" s="1078">
        <v>0</v>
      </c>
      <c r="CX13" s="1079"/>
      <c r="CY13" s="1079"/>
      <c r="CZ13" s="1079"/>
      <c r="DA13" s="1080"/>
      <c r="DB13" s="1078">
        <v>685</v>
      </c>
      <c r="DC13" s="1079"/>
      <c r="DD13" s="1079"/>
      <c r="DE13" s="1079"/>
      <c r="DF13" s="1080"/>
      <c r="DG13" s="1078">
        <v>0</v>
      </c>
      <c r="DH13" s="1079"/>
      <c r="DI13" s="1079"/>
      <c r="DJ13" s="1079"/>
      <c r="DK13" s="1080"/>
      <c r="DL13" s="1078">
        <v>0</v>
      </c>
      <c r="DM13" s="1079"/>
      <c r="DN13" s="1079"/>
      <c r="DO13" s="1079"/>
      <c r="DP13" s="1080"/>
      <c r="DQ13" s="1078">
        <v>0</v>
      </c>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386</v>
      </c>
      <c r="B23" s="1033" t="s">
        <v>387</v>
      </c>
      <c r="C23" s="1034"/>
      <c r="D23" s="1034"/>
      <c r="E23" s="1034"/>
      <c r="F23" s="1034"/>
      <c r="G23" s="1034"/>
      <c r="H23" s="1034"/>
      <c r="I23" s="1034"/>
      <c r="J23" s="1034"/>
      <c r="K23" s="1034"/>
      <c r="L23" s="1034"/>
      <c r="M23" s="1034"/>
      <c r="N23" s="1034"/>
      <c r="O23" s="1034"/>
      <c r="P23" s="1035"/>
      <c r="Q23" s="1157">
        <v>43936</v>
      </c>
      <c r="R23" s="1158"/>
      <c r="S23" s="1158"/>
      <c r="T23" s="1158"/>
      <c r="U23" s="1158"/>
      <c r="V23" s="1158">
        <v>41410</v>
      </c>
      <c r="W23" s="1158"/>
      <c r="X23" s="1158"/>
      <c r="Y23" s="1158"/>
      <c r="Z23" s="1158"/>
      <c r="AA23" s="1158">
        <v>1526</v>
      </c>
      <c r="AB23" s="1158"/>
      <c r="AC23" s="1158"/>
      <c r="AD23" s="1158"/>
      <c r="AE23" s="1159"/>
      <c r="AF23" s="1160">
        <v>1194</v>
      </c>
      <c r="AG23" s="1158"/>
      <c r="AH23" s="1158"/>
      <c r="AI23" s="1158"/>
      <c r="AJ23" s="1161"/>
      <c r="AK23" s="1162"/>
      <c r="AL23" s="1163"/>
      <c r="AM23" s="1163"/>
      <c r="AN23" s="1163"/>
      <c r="AO23" s="1163"/>
      <c r="AP23" s="1158">
        <v>42893</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365</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399</v>
      </c>
      <c r="C28" s="1140"/>
      <c r="D28" s="1140"/>
      <c r="E28" s="1140"/>
      <c r="F28" s="1140"/>
      <c r="G28" s="1140"/>
      <c r="H28" s="1140"/>
      <c r="I28" s="1140"/>
      <c r="J28" s="1140"/>
      <c r="K28" s="1140"/>
      <c r="L28" s="1140"/>
      <c r="M28" s="1140"/>
      <c r="N28" s="1140"/>
      <c r="O28" s="1140"/>
      <c r="P28" s="1141"/>
      <c r="Q28" s="1142">
        <v>8734</v>
      </c>
      <c r="R28" s="1143"/>
      <c r="S28" s="1143"/>
      <c r="T28" s="1143"/>
      <c r="U28" s="1143"/>
      <c r="V28" s="1143">
        <v>8705</v>
      </c>
      <c r="W28" s="1143"/>
      <c r="X28" s="1143"/>
      <c r="Y28" s="1143"/>
      <c r="Z28" s="1143"/>
      <c r="AA28" s="1143">
        <v>29</v>
      </c>
      <c r="AB28" s="1143"/>
      <c r="AC28" s="1143"/>
      <c r="AD28" s="1143"/>
      <c r="AE28" s="1144"/>
      <c r="AF28" s="1145">
        <v>29</v>
      </c>
      <c r="AG28" s="1143"/>
      <c r="AH28" s="1143"/>
      <c r="AI28" s="1143"/>
      <c r="AJ28" s="1146"/>
      <c r="AK28" s="1147">
        <v>524</v>
      </c>
      <c r="AL28" s="1135"/>
      <c r="AM28" s="1135"/>
      <c r="AN28" s="1135"/>
      <c r="AO28" s="1135"/>
      <c r="AP28" s="1135" t="s">
        <v>585</v>
      </c>
      <c r="AQ28" s="1135"/>
      <c r="AR28" s="1135"/>
      <c r="AS28" s="1135"/>
      <c r="AT28" s="1135"/>
      <c r="AU28" s="1135" t="s">
        <v>585</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400</v>
      </c>
      <c r="C29" s="1127"/>
      <c r="D29" s="1127"/>
      <c r="E29" s="1127"/>
      <c r="F29" s="1127"/>
      <c r="G29" s="1127"/>
      <c r="H29" s="1127"/>
      <c r="I29" s="1127"/>
      <c r="J29" s="1127"/>
      <c r="K29" s="1127"/>
      <c r="L29" s="1127"/>
      <c r="M29" s="1127"/>
      <c r="N29" s="1127"/>
      <c r="O29" s="1127"/>
      <c r="P29" s="1128"/>
      <c r="Q29" s="1132">
        <v>1919</v>
      </c>
      <c r="R29" s="1133"/>
      <c r="S29" s="1133"/>
      <c r="T29" s="1133"/>
      <c r="U29" s="1133"/>
      <c r="V29" s="1133">
        <v>1897</v>
      </c>
      <c r="W29" s="1133"/>
      <c r="X29" s="1133"/>
      <c r="Y29" s="1133"/>
      <c r="Z29" s="1133"/>
      <c r="AA29" s="1133">
        <v>22</v>
      </c>
      <c r="AB29" s="1133"/>
      <c r="AC29" s="1133"/>
      <c r="AD29" s="1133"/>
      <c r="AE29" s="1134"/>
      <c r="AF29" s="1108">
        <v>22</v>
      </c>
      <c r="AG29" s="1109"/>
      <c r="AH29" s="1109"/>
      <c r="AI29" s="1109"/>
      <c r="AJ29" s="1110"/>
      <c r="AK29" s="1069">
        <v>1111</v>
      </c>
      <c r="AL29" s="1060"/>
      <c r="AM29" s="1060"/>
      <c r="AN29" s="1060"/>
      <c r="AO29" s="1060"/>
      <c r="AP29" s="1060" t="s">
        <v>586</v>
      </c>
      <c r="AQ29" s="1060"/>
      <c r="AR29" s="1060"/>
      <c r="AS29" s="1060"/>
      <c r="AT29" s="1060"/>
      <c r="AU29" s="1060" t="s">
        <v>585</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401</v>
      </c>
      <c r="C30" s="1127"/>
      <c r="D30" s="1127"/>
      <c r="E30" s="1127"/>
      <c r="F30" s="1127"/>
      <c r="G30" s="1127"/>
      <c r="H30" s="1127"/>
      <c r="I30" s="1127"/>
      <c r="J30" s="1127"/>
      <c r="K30" s="1127"/>
      <c r="L30" s="1127"/>
      <c r="M30" s="1127"/>
      <c r="N30" s="1127"/>
      <c r="O30" s="1127"/>
      <c r="P30" s="1128"/>
      <c r="Q30" s="1132">
        <v>7475</v>
      </c>
      <c r="R30" s="1133"/>
      <c r="S30" s="1133"/>
      <c r="T30" s="1133"/>
      <c r="U30" s="1133"/>
      <c r="V30" s="1133">
        <v>7122</v>
      </c>
      <c r="W30" s="1133"/>
      <c r="X30" s="1133"/>
      <c r="Y30" s="1133"/>
      <c r="Z30" s="1133"/>
      <c r="AA30" s="1133">
        <v>353</v>
      </c>
      <c r="AB30" s="1133"/>
      <c r="AC30" s="1133"/>
      <c r="AD30" s="1133"/>
      <c r="AE30" s="1134"/>
      <c r="AF30" s="1108">
        <v>353</v>
      </c>
      <c r="AG30" s="1109"/>
      <c r="AH30" s="1109"/>
      <c r="AI30" s="1109"/>
      <c r="AJ30" s="1110"/>
      <c r="AK30" s="1069">
        <v>1125</v>
      </c>
      <c r="AL30" s="1060"/>
      <c r="AM30" s="1060"/>
      <c r="AN30" s="1060"/>
      <c r="AO30" s="1060"/>
      <c r="AP30" s="1060" t="s">
        <v>585</v>
      </c>
      <c r="AQ30" s="1060"/>
      <c r="AR30" s="1060"/>
      <c r="AS30" s="1060"/>
      <c r="AT30" s="1060"/>
      <c r="AU30" s="1060" t="s">
        <v>586</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402</v>
      </c>
      <c r="C31" s="1127"/>
      <c r="D31" s="1127"/>
      <c r="E31" s="1127"/>
      <c r="F31" s="1127"/>
      <c r="G31" s="1127"/>
      <c r="H31" s="1127"/>
      <c r="I31" s="1127"/>
      <c r="J31" s="1127"/>
      <c r="K31" s="1127"/>
      <c r="L31" s="1127"/>
      <c r="M31" s="1127"/>
      <c r="N31" s="1127"/>
      <c r="O31" s="1127"/>
      <c r="P31" s="1128"/>
      <c r="Q31" s="1132">
        <v>677</v>
      </c>
      <c r="R31" s="1133"/>
      <c r="S31" s="1133"/>
      <c r="T31" s="1133"/>
      <c r="U31" s="1133"/>
      <c r="V31" s="1133">
        <v>745</v>
      </c>
      <c r="W31" s="1133"/>
      <c r="X31" s="1133"/>
      <c r="Y31" s="1133"/>
      <c r="Z31" s="1133"/>
      <c r="AA31" s="1133">
        <v>-68</v>
      </c>
      <c r="AB31" s="1133"/>
      <c r="AC31" s="1133"/>
      <c r="AD31" s="1133"/>
      <c r="AE31" s="1134"/>
      <c r="AF31" s="1108">
        <v>182</v>
      </c>
      <c r="AG31" s="1109"/>
      <c r="AH31" s="1109"/>
      <c r="AI31" s="1109"/>
      <c r="AJ31" s="1110"/>
      <c r="AK31" s="1069">
        <v>220</v>
      </c>
      <c r="AL31" s="1060"/>
      <c r="AM31" s="1060"/>
      <c r="AN31" s="1060"/>
      <c r="AO31" s="1060"/>
      <c r="AP31" s="1060">
        <v>604</v>
      </c>
      <c r="AQ31" s="1060"/>
      <c r="AR31" s="1060"/>
      <c r="AS31" s="1060"/>
      <c r="AT31" s="1060"/>
      <c r="AU31" s="1060">
        <v>445</v>
      </c>
      <c r="AV31" s="1060"/>
      <c r="AW31" s="1060"/>
      <c r="AX31" s="1060"/>
      <c r="AY31" s="1060"/>
      <c r="AZ31" s="1060" t="s">
        <v>585</v>
      </c>
      <c r="BA31" s="1060"/>
      <c r="BB31" s="1060"/>
      <c r="BC31" s="1060"/>
      <c r="BD31" s="1060"/>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404</v>
      </c>
      <c r="C32" s="1127"/>
      <c r="D32" s="1127"/>
      <c r="E32" s="1127"/>
      <c r="F32" s="1127"/>
      <c r="G32" s="1127"/>
      <c r="H32" s="1127"/>
      <c r="I32" s="1127"/>
      <c r="J32" s="1127"/>
      <c r="K32" s="1127"/>
      <c r="L32" s="1127"/>
      <c r="M32" s="1127"/>
      <c r="N32" s="1127"/>
      <c r="O32" s="1127"/>
      <c r="P32" s="1128"/>
      <c r="Q32" s="1132">
        <v>2901</v>
      </c>
      <c r="R32" s="1133"/>
      <c r="S32" s="1133"/>
      <c r="T32" s="1133"/>
      <c r="U32" s="1133"/>
      <c r="V32" s="1133">
        <v>2494</v>
      </c>
      <c r="W32" s="1133"/>
      <c r="X32" s="1133"/>
      <c r="Y32" s="1133"/>
      <c r="Z32" s="1133"/>
      <c r="AA32" s="1133">
        <v>407</v>
      </c>
      <c r="AB32" s="1133"/>
      <c r="AC32" s="1133"/>
      <c r="AD32" s="1133"/>
      <c r="AE32" s="1134"/>
      <c r="AF32" s="1108">
        <v>4216</v>
      </c>
      <c r="AG32" s="1109"/>
      <c r="AH32" s="1109"/>
      <c r="AI32" s="1109"/>
      <c r="AJ32" s="1110"/>
      <c r="AK32" s="1069">
        <v>181</v>
      </c>
      <c r="AL32" s="1060"/>
      <c r="AM32" s="1060"/>
      <c r="AN32" s="1060"/>
      <c r="AO32" s="1060"/>
      <c r="AP32" s="1060">
        <v>6845</v>
      </c>
      <c r="AQ32" s="1060"/>
      <c r="AR32" s="1060"/>
      <c r="AS32" s="1060"/>
      <c r="AT32" s="1060"/>
      <c r="AU32" s="1060">
        <v>999</v>
      </c>
      <c r="AV32" s="1060"/>
      <c r="AW32" s="1060"/>
      <c r="AX32" s="1060"/>
      <c r="AY32" s="1060"/>
      <c r="AZ32" s="1060" t="s">
        <v>585</v>
      </c>
      <c r="BA32" s="1060"/>
      <c r="BB32" s="1060"/>
      <c r="BC32" s="1060"/>
      <c r="BD32" s="1060"/>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406</v>
      </c>
      <c r="C33" s="1127"/>
      <c r="D33" s="1127"/>
      <c r="E33" s="1127"/>
      <c r="F33" s="1127"/>
      <c r="G33" s="1127"/>
      <c r="H33" s="1127"/>
      <c r="I33" s="1127"/>
      <c r="J33" s="1127"/>
      <c r="K33" s="1127"/>
      <c r="L33" s="1127"/>
      <c r="M33" s="1127"/>
      <c r="N33" s="1127"/>
      <c r="O33" s="1127"/>
      <c r="P33" s="1128"/>
      <c r="Q33" s="1132">
        <v>211</v>
      </c>
      <c r="R33" s="1133"/>
      <c r="S33" s="1133"/>
      <c r="T33" s="1133"/>
      <c r="U33" s="1133"/>
      <c r="V33" s="1133">
        <v>201</v>
      </c>
      <c r="W33" s="1133"/>
      <c r="X33" s="1133"/>
      <c r="Y33" s="1133"/>
      <c r="Z33" s="1133"/>
      <c r="AA33" s="1133">
        <v>10</v>
      </c>
      <c r="AB33" s="1133"/>
      <c r="AC33" s="1133"/>
      <c r="AD33" s="1133"/>
      <c r="AE33" s="1134"/>
      <c r="AF33" s="1108">
        <v>169</v>
      </c>
      <c r="AG33" s="1109"/>
      <c r="AH33" s="1109"/>
      <c r="AI33" s="1109"/>
      <c r="AJ33" s="1110"/>
      <c r="AK33" s="1069">
        <v>92</v>
      </c>
      <c r="AL33" s="1060"/>
      <c r="AM33" s="1060"/>
      <c r="AN33" s="1060"/>
      <c r="AO33" s="1060"/>
      <c r="AP33" s="1060">
        <v>134</v>
      </c>
      <c r="AQ33" s="1060"/>
      <c r="AR33" s="1060"/>
      <c r="AS33" s="1060"/>
      <c r="AT33" s="1060"/>
      <c r="AU33" s="1060">
        <v>66</v>
      </c>
      <c r="AV33" s="1060"/>
      <c r="AW33" s="1060"/>
      <c r="AX33" s="1060"/>
      <c r="AY33" s="1060"/>
      <c r="AZ33" s="1060" t="s">
        <v>585</v>
      </c>
      <c r="BA33" s="1060"/>
      <c r="BB33" s="1060"/>
      <c r="BC33" s="1060"/>
      <c r="BD33" s="1060"/>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407</v>
      </c>
      <c r="C34" s="1127"/>
      <c r="D34" s="1127"/>
      <c r="E34" s="1127"/>
      <c r="F34" s="1127"/>
      <c r="G34" s="1127"/>
      <c r="H34" s="1127"/>
      <c r="I34" s="1127"/>
      <c r="J34" s="1127"/>
      <c r="K34" s="1127"/>
      <c r="L34" s="1127"/>
      <c r="M34" s="1127"/>
      <c r="N34" s="1127"/>
      <c r="O34" s="1127"/>
      <c r="P34" s="1128"/>
      <c r="Q34" s="1132">
        <v>306</v>
      </c>
      <c r="R34" s="1133"/>
      <c r="S34" s="1133"/>
      <c r="T34" s="1133"/>
      <c r="U34" s="1133"/>
      <c r="V34" s="1133">
        <v>300</v>
      </c>
      <c r="W34" s="1133"/>
      <c r="X34" s="1133"/>
      <c r="Y34" s="1133"/>
      <c r="Z34" s="1133"/>
      <c r="AA34" s="1133">
        <v>5</v>
      </c>
      <c r="AB34" s="1133"/>
      <c r="AC34" s="1133"/>
      <c r="AD34" s="1133"/>
      <c r="AE34" s="1134"/>
      <c r="AF34" s="1108">
        <v>203</v>
      </c>
      <c r="AG34" s="1109"/>
      <c r="AH34" s="1109"/>
      <c r="AI34" s="1109"/>
      <c r="AJ34" s="1110"/>
      <c r="AK34" s="1069">
        <v>135</v>
      </c>
      <c r="AL34" s="1060"/>
      <c r="AM34" s="1060"/>
      <c r="AN34" s="1060"/>
      <c r="AO34" s="1060"/>
      <c r="AP34" s="1060">
        <v>356</v>
      </c>
      <c r="AQ34" s="1060"/>
      <c r="AR34" s="1060"/>
      <c r="AS34" s="1060"/>
      <c r="AT34" s="1060"/>
      <c r="AU34" s="1060">
        <v>170</v>
      </c>
      <c r="AV34" s="1060"/>
      <c r="AW34" s="1060"/>
      <c r="AX34" s="1060"/>
      <c r="AY34" s="1060"/>
      <c r="AZ34" s="1060" t="s">
        <v>585</v>
      </c>
      <c r="BA34" s="1060"/>
      <c r="BB34" s="1060"/>
      <c r="BC34" s="1060"/>
      <c r="BD34" s="1060"/>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409</v>
      </c>
      <c r="C35" s="1127"/>
      <c r="D35" s="1127"/>
      <c r="E35" s="1127"/>
      <c r="F35" s="1127"/>
      <c r="G35" s="1127"/>
      <c r="H35" s="1127"/>
      <c r="I35" s="1127"/>
      <c r="J35" s="1127"/>
      <c r="K35" s="1127"/>
      <c r="L35" s="1127"/>
      <c r="M35" s="1127"/>
      <c r="N35" s="1127"/>
      <c r="O35" s="1127"/>
      <c r="P35" s="1128"/>
      <c r="Q35" s="1132">
        <v>3770</v>
      </c>
      <c r="R35" s="1133"/>
      <c r="S35" s="1133"/>
      <c r="T35" s="1133"/>
      <c r="U35" s="1133"/>
      <c r="V35" s="1133">
        <v>3639</v>
      </c>
      <c r="W35" s="1133"/>
      <c r="X35" s="1133"/>
      <c r="Y35" s="1133"/>
      <c r="Z35" s="1133"/>
      <c r="AA35" s="1133">
        <v>131</v>
      </c>
      <c r="AB35" s="1133"/>
      <c r="AC35" s="1133"/>
      <c r="AD35" s="1133"/>
      <c r="AE35" s="1134"/>
      <c r="AF35" s="1108">
        <v>716</v>
      </c>
      <c r="AG35" s="1109"/>
      <c r="AH35" s="1109"/>
      <c r="AI35" s="1109"/>
      <c r="AJ35" s="1110"/>
      <c r="AK35" s="1069">
        <v>1894</v>
      </c>
      <c r="AL35" s="1060"/>
      <c r="AM35" s="1060"/>
      <c r="AN35" s="1060"/>
      <c r="AO35" s="1060"/>
      <c r="AP35" s="1060">
        <v>23735</v>
      </c>
      <c r="AQ35" s="1060"/>
      <c r="AR35" s="1060"/>
      <c r="AS35" s="1060"/>
      <c r="AT35" s="1060"/>
      <c r="AU35" s="1060">
        <v>16235</v>
      </c>
      <c r="AV35" s="1060"/>
      <c r="AW35" s="1060"/>
      <c r="AX35" s="1060"/>
      <c r="AY35" s="1060"/>
      <c r="AZ35" s="1060" t="s">
        <v>585</v>
      </c>
      <c r="BA35" s="1060"/>
      <c r="BB35" s="1060"/>
      <c r="BC35" s="1060"/>
      <c r="BD35" s="1060"/>
      <c r="BE35" s="1121" t="s">
        <v>405</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386</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5890</v>
      </c>
      <c r="AG63" s="1048"/>
      <c r="AH63" s="1048"/>
      <c r="AI63" s="1048"/>
      <c r="AJ63" s="1119"/>
      <c r="AK63" s="1120"/>
      <c r="AL63" s="1052"/>
      <c r="AM63" s="1052"/>
      <c r="AN63" s="1052"/>
      <c r="AO63" s="1052"/>
      <c r="AP63" s="1048">
        <v>31674</v>
      </c>
      <c r="AQ63" s="1048"/>
      <c r="AR63" s="1048"/>
      <c r="AS63" s="1048"/>
      <c r="AT63" s="1048"/>
      <c r="AU63" s="1048">
        <v>17915</v>
      </c>
      <c r="AV63" s="1048"/>
      <c r="AW63" s="1048"/>
      <c r="AX63" s="1048"/>
      <c r="AY63" s="1048"/>
      <c r="AZ63" s="1114"/>
      <c r="BA63" s="1114"/>
      <c r="BB63" s="1114"/>
      <c r="BC63" s="1114"/>
      <c r="BD63" s="1114"/>
      <c r="BE63" s="1049"/>
      <c r="BF63" s="1049"/>
      <c r="BG63" s="1049"/>
      <c r="BH63" s="1049"/>
      <c r="BI63" s="1050"/>
      <c r="BJ63" s="1115" t="s">
        <v>412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417</v>
      </c>
      <c r="AB66" s="1091"/>
      <c r="AC66" s="1091"/>
      <c r="AD66" s="1091"/>
      <c r="AE66" s="1092"/>
      <c r="AF66" s="1096" t="s">
        <v>394</v>
      </c>
      <c r="AG66" s="1097"/>
      <c r="AH66" s="1097"/>
      <c r="AI66" s="1097"/>
      <c r="AJ66" s="1098"/>
      <c r="AK66" s="1090" t="s">
        <v>418</v>
      </c>
      <c r="AL66" s="1085"/>
      <c r="AM66" s="1085"/>
      <c r="AN66" s="1085"/>
      <c r="AO66" s="1086"/>
      <c r="AP66" s="1090" t="s">
        <v>419</v>
      </c>
      <c r="AQ66" s="1091"/>
      <c r="AR66" s="1091"/>
      <c r="AS66" s="1091"/>
      <c r="AT66" s="1092"/>
      <c r="AU66" s="1090" t="s">
        <v>420</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587</v>
      </c>
      <c r="C68" s="1075"/>
      <c r="D68" s="1075"/>
      <c r="E68" s="1075"/>
      <c r="F68" s="1075"/>
      <c r="G68" s="1075"/>
      <c r="H68" s="1075"/>
      <c r="I68" s="1075"/>
      <c r="J68" s="1075"/>
      <c r="K68" s="1075"/>
      <c r="L68" s="1075"/>
      <c r="M68" s="1075"/>
      <c r="N68" s="1075"/>
      <c r="O68" s="1075"/>
      <c r="P68" s="1076"/>
      <c r="Q68" s="1077">
        <v>3682</v>
      </c>
      <c r="R68" s="1071"/>
      <c r="S68" s="1071"/>
      <c r="T68" s="1071"/>
      <c r="U68" s="1071"/>
      <c r="V68" s="1071">
        <v>3640</v>
      </c>
      <c r="W68" s="1071"/>
      <c r="X68" s="1071"/>
      <c r="Y68" s="1071"/>
      <c r="Z68" s="1071"/>
      <c r="AA68" s="1071">
        <v>42</v>
      </c>
      <c r="AB68" s="1071"/>
      <c r="AC68" s="1071"/>
      <c r="AD68" s="1071"/>
      <c r="AE68" s="1071"/>
      <c r="AF68" s="1071">
        <v>42</v>
      </c>
      <c r="AG68" s="1071"/>
      <c r="AH68" s="1071"/>
      <c r="AI68" s="1071"/>
      <c r="AJ68" s="1071"/>
      <c r="AK68" s="1071" t="s">
        <v>585</v>
      </c>
      <c r="AL68" s="1071"/>
      <c r="AM68" s="1071"/>
      <c r="AN68" s="1071"/>
      <c r="AO68" s="1071"/>
      <c r="AP68" s="1071">
        <v>2025</v>
      </c>
      <c r="AQ68" s="1071"/>
      <c r="AR68" s="1071"/>
      <c r="AS68" s="1071"/>
      <c r="AT68" s="1071"/>
      <c r="AU68" s="1071">
        <v>1329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612</v>
      </c>
      <c r="C69" s="1064"/>
      <c r="D69" s="1064"/>
      <c r="E69" s="1064"/>
      <c r="F69" s="1064"/>
      <c r="G69" s="1064"/>
      <c r="H69" s="1064"/>
      <c r="I69" s="1064"/>
      <c r="J69" s="1064"/>
      <c r="K69" s="1064"/>
      <c r="L69" s="1064"/>
      <c r="M69" s="1064"/>
      <c r="N69" s="1064"/>
      <c r="O69" s="1064"/>
      <c r="P69" s="1065"/>
      <c r="Q69" s="1066">
        <v>25</v>
      </c>
      <c r="R69" s="1060"/>
      <c r="S69" s="1060"/>
      <c r="T69" s="1060"/>
      <c r="U69" s="1060"/>
      <c r="V69" s="1060">
        <v>24</v>
      </c>
      <c r="W69" s="1060"/>
      <c r="X69" s="1060"/>
      <c r="Y69" s="1060"/>
      <c r="Z69" s="1060"/>
      <c r="AA69" s="1060">
        <v>1</v>
      </c>
      <c r="AB69" s="1060"/>
      <c r="AC69" s="1060"/>
      <c r="AD69" s="1060"/>
      <c r="AE69" s="1060"/>
      <c r="AF69" s="1060">
        <v>1</v>
      </c>
      <c r="AG69" s="1060"/>
      <c r="AH69" s="1060"/>
      <c r="AI69" s="1060"/>
      <c r="AJ69" s="1060"/>
      <c r="AK69" s="1060" t="s">
        <v>593</v>
      </c>
      <c r="AL69" s="1060"/>
      <c r="AM69" s="1060"/>
      <c r="AN69" s="1060"/>
      <c r="AO69" s="1060"/>
      <c r="AP69" s="1060" t="s">
        <v>593</v>
      </c>
      <c r="AQ69" s="1060"/>
      <c r="AR69" s="1060"/>
      <c r="AS69" s="1060"/>
      <c r="AT69" s="1060"/>
      <c r="AU69" s="1060" t="s">
        <v>585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613</v>
      </c>
      <c r="C70" s="1064"/>
      <c r="D70" s="1064"/>
      <c r="E70" s="1064"/>
      <c r="F70" s="1064"/>
      <c r="G70" s="1064"/>
      <c r="H70" s="1064"/>
      <c r="I70" s="1064"/>
      <c r="J70" s="1064"/>
      <c r="K70" s="1064"/>
      <c r="L70" s="1064"/>
      <c r="M70" s="1064"/>
      <c r="N70" s="1064"/>
      <c r="O70" s="1064"/>
      <c r="P70" s="1065"/>
      <c r="Q70" s="1066">
        <v>13657</v>
      </c>
      <c r="R70" s="1060"/>
      <c r="S70" s="1060"/>
      <c r="T70" s="1060"/>
      <c r="U70" s="1060"/>
      <c r="V70" s="1060">
        <v>15137</v>
      </c>
      <c r="W70" s="1060"/>
      <c r="X70" s="1060"/>
      <c r="Y70" s="1060"/>
      <c r="Z70" s="1060"/>
      <c r="AA70" s="1060">
        <v>-1480</v>
      </c>
      <c r="AB70" s="1060"/>
      <c r="AC70" s="1060"/>
      <c r="AD70" s="1060"/>
      <c r="AE70" s="1060"/>
      <c r="AF70" s="1060">
        <v>-1480</v>
      </c>
      <c r="AG70" s="1060"/>
      <c r="AH70" s="1060"/>
      <c r="AI70" s="1060"/>
      <c r="AJ70" s="1060"/>
      <c r="AK70" s="1060" t="s">
        <v>585</v>
      </c>
      <c r="AL70" s="1060"/>
      <c r="AM70" s="1060"/>
      <c r="AN70" s="1060"/>
      <c r="AO70" s="1060"/>
      <c r="AP70" s="1060">
        <v>8984</v>
      </c>
      <c r="AQ70" s="1060"/>
      <c r="AR70" s="1060"/>
      <c r="AS70" s="1060"/>
      <c r="AT70" s="1060"/>
      <c r="AU70" s="1060">
        <v>3243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588</v>
      </c>
      <c r="C71" s="1064"/>
      <c r="D71" s="1064"/>
      <c r="E71" s="1064"/>
      <c r="F71" s="1064"/>
      <c r="G71" s="1064"/>
      <c r="H71" s="1064"/>
      <c r="I71" s="1064"/>
      <c r="J71" s="1064"/>
      <c r="K71" s="1064"/>
      <c r="L71" s="1064"/>
      <c r="M71" s="1064"/>
      <c r="N71" s="1064"/>
      <c r="O71" s="1064"/>
      <c r="P71" s="1065"/>
      <c r="Q71" s="1066" t="s">
        <v>594</v>
      </c>
      <c r="R71" s="1060"/>
      <c r="S71" s="1060"/>
      <c r="T71" s="1060"/>
      <c r="U71" s="1060"/>
      <c r="V71" s="1060" t="s">
        <v>585</v>
      </c>
      <c r="W71" s="1060"/>
      <c r="X71" s="1060"/>
      <c r="Y71" s="1060"/>
      <c r="Z71" s="1060"/>
      <c r="AA71" s="1060" t="s">
        <v>595</v>
      </c>
      <c r="AB71" s="1060"/>
      <c r="AC71" s="1060"/>
      <c r="AD71" s="1060"/>
      <c r="AE71" s="1060"/>
      <c r="AF71" s="1060" t="s">
        <v>594</v>
      </c>
      <c r="AG71" s="1060"/>
      <c r="AH71" s="1060"/>
      <c r="AI71" s="1060"/>
      <c r="AJ71" s="1060"/>
      <c r="AK71" s="1060" t="s">
        <v>593</v>
      </c>
      <c r="AL71" s="1060"/>
      <c r="AM71" s="1060"/>
      <c r="AN71" s="1060"/>
      <c r="AO71" s="1060"/>
      <c r="AP71" s="1060" t="s">
        <v>596</v>
      </c>
      <c r="AQ71" s="1060"/>
      <c r="AR71" s="1060"/>
      <c r="AS71" s="1060"/>
      <c r="AT71" s="1060"/>
      <c r="AU71" s="1060" t="s">
        <v>593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589</v>
      </c>
      <c r="C72" s="1064"/>
      <c r="D72" s="1064"/>
      <c r="E72" s="1064"/>
      <c r="F72" s="1064"/>
      <c r="G72" s="1064"/>
      <c r="H72" s="1064"/>
      <c r="I72" s="1064"/>
      <c r="J72" s="1064"/>
      <c r="K72" s="1064"/>
      <c r="L72" s="1064"/>
      <c r="M72" s="1064"/>
      <c r="N72" s="1064"/>
      <c r="O72" s="1064"/>
      <c r="P72" s="1065"/>
      <c r="Q72" s="1066">
        <v>82</v>
      </c>
      <c r="R72" s="1060"/>
      <c r="S72" s="1060"/>
      <c r="T72" s="1060"/>
      <c r="U72" s="1060"/>
      <c r="V72" s="1060">
        <v>76</v>
      </c>
      <c r="W72" s="1060"/>
      <c r="X72" s="1060"/>
      <c r="Y72" s="1060"/>
      <c r="Z72" s="1060"/>
      <c r="AA72" s="1060">
        <v>6</v>
      </c>
      <c r="AB72" s="1060"/>
      <c r="AC72" s="1060"/>
      <c r="AD72" s="1060"/>
      <c r="AE72" s="1060"/>
      <c r="AF72" s="1060">
        <v>6</v>
      </c>
      <c r="AG72" s="1060"/>
      <c r="AH72" s="1060"/>
      <c r="AI72" s="1060"/>
      <c r="AJ72" s="1060"/>
      <c r="AK72" s="1060" t="s">
        <v>585</v>
      </c>
      <c r="AL72" s="1060"/>
      <c r="AM72" s="1060"/>
      <c r="AN72" s="1060"/>
      <c r="AO72" s="1060"/>
      <c r="AP72" s="1060" t="s">
        <v>585</v>
      </c>
      <c r="AQ72" s="1060"/>
      <c r="AR72" s="1060"/>
      <c r="AS72" s="1060"/>
      <c r="AT72" s="1060"/>
      <c r="AU72" s="1060" t="s">
        <v>593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590</v>
      </c>
      <c r="C73" s="1064"/>
      <c r="D73" s="1064"/>
      <c r="E73" s="1064"/>
      <c r="F73" s="1064"/>
      <c r="G73" s="1064"/>
      <c r="H73" s="1064"/>
      <c r="I73" s="1064"/>
      <c r="J73" s="1064"/>
      <c r="K73" s="1064"/>
      <c r="L73" s="1064"/>
      <c r="M73" s="1064"/>
      <c r="N73" s="1064"/>
      <c r="O73" s="1064"/>
      <c r="P73" s="1065"/>
      <c r="Q73" s="1066">
        <v>6945</v>
      </c>
      <c r="R73" s="1060"/>
      <c r="S73" s="1060"/>
      <c r="T73" s="1060"/>
      <c r="U73" s="1060"/>
      <c r="V73" s="1060">
        <v>6898</v>
      </c>
      <c r="W73" s="1060"/>
      <c r="X73" s="1060"/>
      <c r="Y73" s="1060"/>
      <c r="Z73" s="1060"/>
      <c r="AA73" s="1060">
        <v>47</v>
      </c>
      <c r="AB73" s="1060"/>
      <c r="AC73" s="1060"/>
      <c r="AD73" s="1060"/>
      <c r="AE73" s="1060"/>
      <c r="AF73" s="1060">
        <v>47</v>
      </c>
      <c r="AG73" s="1060"/>
      <c r="AH73" s="1060"/>
      <c r="AI73" s="1060"/>
      <c r="AJ73" s="1060"/>
      <c r="AK73" s="1060">
        <v>3596</v>
      </c>
      <c r="AL73" s="1060"/>
      <c r="AM73" s="1060"/>
      <c r="AN73" s="1060"/>
      <c r="AO73" s="1060"/>
      <c r="AP73" s="1060" t="s">
        <v>585</v>
      </c>
      <c r="AQ73" s="1060"/>
      <c r="AR73" s="1060"/>
      <c r="AS73" s="1060"/>
      <c r="AT73" s="1060"/>
      <c r="AU73" s="1060" t="s">
        <v>585</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591</v>
      </c>
      <c r="C74" s="1064"/>
      <c r="D74" s="1064"/>
      <c r="E74" s="1064"/>
      <c r="F74" s="1064"/>
      <c r="G74" s="1064"/>
      <c r="H74" s="1064"/>
      <c r="I74" s="1064"/>
      <c r="J74" s="1064"/>
      <c r="K74" s="1064"/>
      <c r="L74" s="1064"/>
      <c r="M74" s="1064"/>
      <c r="N74" s="1064"/>
      <c r="O74" s="1064"/>
      <c r="P74" s="1065"/>
      <c r="Q74" s="1066">
        <v>255</v>
      </c>
      <c r="R74" s="1060"/>
      <c r="S74" s="1060"/>
      <c r="T74" s="1060"/>
      <c r="U74" s="1060"/>
      <c r="V74" s="1060">
        <v>188</v>
      </c>
      <c r="W74" s="1060"/>
      <c r="X74" s="1060"/>
      <c r="Y74" s="1060"/>
      <c r="Z74" s="1060"/>
      <c r="AA74" s="1060">
        <v>67</v>
      </c>
      <c r="AB74" s="1060"/>
      <c r="AC74" s="1060"/>
      <c r="AD74" s="1060"/>
      <c r="AE74" s="1060"/>
      <c r="AF74" s="1060">
        <v>67</v>
      </c>
      <c r="AG74" s="1060"/>
      <c r="AH74" s="1060"/>
      <c r="AI74" s="1060"/>
      <c r="AJ74" s="1060"/>
      <c r="AK74" s="1060" t="s">
        <v>594</v>
      </c>
      <c r="AL74" s="1060"/>
      <c r="AM74" s="1060"/>
      <c r="AN74" s="1060"/>
      <c r="AO74" s="1060"/>
      <c r="AP74" s="1060" t="s">
        <v>585</v>
      </c>
      <c r="AQ74" s="1060"/>
      <c r="AR74" s="1060"/>
      <c r="AS74" s="1060"/>
      <c r="AT74" s="1060"/>
      <c r="AU74" s="1060" t="s">
        <v>585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614</v>
      </c>
      <c r="C75" s="1064"/>
      <c r="D75" s="1064"/>
      <c r="E75" s="1064"/>
      <c r="F75" s="1064"/>
      <c r="G75" s="1064"/>
      <c r="H75" s="1064"/>
      <c r="I75" s="1064"/>
      <c r="J75" s="1064"/>
      <c r="K75" s="1064"/>
      <c r="L75" s="1064"/>
      <c r="M75" s="1064"/>
      <c r="N75" s="1064"/>
      <c r="O75" s="1064"/>
      <c r="P75" s="1065"/>
      <c r="Q75" s="1067">
        <v>163138</v>
      </c>
      <c r="R75" s="1068"/>
      <c r="S75" s="1068"/>
      <c r="T75" s="1068"/>
      <c r="U75" s="1069"/>
      <c r="V75" s="1070">
        <v>157298</v>
      </c>
      <c r="W75" s="1068"/>
      <c r="X75" s="1068"/>
      <c r="Y75" s="1068"/>
      <c r="Z75" s="1069"/>
      <c r="AA75" s="1070">
        <v>5840</v>
      </c>
      <c r="AB75" s="1068"/>
      <c r="AC75" s="1068"/>
      <c r="AD75" s="1068"/>
      <c r="AE75" s="1069"/>
      <c r="AF75" s="1070">
        <v>5840</v>
      </c>
      <c r="AG75" s="1068"/>
      <c r="AH75" s="1068"/>
      <c r="AI75" s="1068"/>
      <c r="AJ75" s="1069"/>
      <c r="AK75" s="1070">
        <v>734</v>
      </c>
      <c r="AL75" s="1068"/>
      <c r="AM75" s="1068"/>
      <c r="AN75" s="1068"/>
      <c r="AO75" s="1069"/>
      <c r="AP75" s="1070" t="s">
        <v>585</v>
      </c>
      <c r="AQ75" s="1068"/>
      <c r="AR75" s="1068"/>
      <c r="AS75" s="1068"/>
      <c r="AT75" s="1069"/>
      <c r="AU75" s="1070" t="s">
        <v>597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592</v>
      </c>
      <c r="C76" s="1064"/>
      <c r="D76" s="1064"/>
      <c r="E76" s="1064"/>
      <c r="F76" s="1064"/>
      <c r="G76" s="1064"/>
      <c r="H76" s="1064"/>
      <c r="I76" s="1064"/>
      <c r="J76" s="1064"/>
      <c r="K76" s="1064"/>
      <c r="L76" s="1064"/>
      <c r="M76" s="1064"/>
      <c r="N76" s="1064"/>
      <c r="O76" s="1064"/>
      <c r="P76" s="1065"/>
      <c r="Q76" s="1067">
        <v>32</v>
      </c>
      <c r="R76" s="1068"/>
      <c r="S76" s="1068"/>
      <c r="T76" s="1068"/>
      <c r="U76" s="1069"/>
      <c r="V76" s="1070">
        <v>31</v>
      </c>
      <c r="W76" s="1068"/>
      <c r="X76" s="1068"/>
      <c r="Y76" s="1068"/>
      <c r="Z76" s="1069"/>
      <c r="AA76" s="1070">
        <v>1</v>
      </c>
      <c r="AB76" s="1068"/>
      <c r="AC76" s="1068"/>
      <c r="AD76" s="1068"/>
      <c r="AE76" s="1069"/>
      <c r="AF76" s="1070">
        <v>1</v>
      </c>
      <c r="AG76" s="1068"/>
      <c r="AH76" s="1068"/>
      <c r="AI76" s="1068"/>
      <c r="AJ76" s="1069"/>
      <c r="AK76" s="1070">
        <v>1</v>
      </c>
      <c r="AL76" s="1068"/>
      <c r="AM76" s="1068"/>
      <c r="AN76" s="1068"/>
      <c r="AO76" s="1069"/>
      <c r="AP76" s="1070" t="s">
        <v>585</v>
      </c>
      <c r="AQ76" s="1068"/>
      <c r="AR76" s="1068"/>
      <c r="AS76" s="1068"/>
      <c r="AT76" s="1069"/>
      <c r="AU76" s="1070" t="s">
        <v>594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386</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4524</v>
      </c>
      <c r="AG88" s="1048"/>
      <c r="AH88" s="1048"/>
      <c r="AI88" s="1048"/>
      <c r="AJ88" s="1048"/>
      <c r="AK88" s="1052"/>
      <c r="AL88" s="1052"/>
      <c r="AM88" s="1052"/>
      <c r="AN88" s="1052"/>
      <c r="AO88" s="1052"/>
      <c r="AP88" s="1048">
        <v>11009</v>
      </c>
      <c r="AQ88" s="1048"/>
      <c r="AR88" s="1048"/>
      <c r="AS88" s="1048"/>
      <c r="AT88" s="1048"/>
      <c r="AU88" s="1048">
        <v>4572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458</v>
      </c>
      <c r="CS102" s="1040"/>
      <c r="CT102" s="1040"/>
      <c r="CU102" s="1040"/>
      <c r="CV102" s="1041"/>
      <c r="CW102" s="1039">
        <v>17</v>
      </c>
      <c r="CX102" s="1040"/>
      <c r="CY102" s="1040"/>
      <c r="CZ102" s="1040"/>
      <c r="DA102" s="1041"/>
      <c r="DB102" s="1039">
        <v>685</v>
      </c>
      <c r="DC102" s="1040"/>
      <c r="DD102" s="1040"/>
      <c r="DE102" s="1040"/>
      <c r="DF102" s="1041"/>
      <c r="DG102" s="1039">
        <v>0</v>
      </c>
      <c r="DH102" s="1040"/>
      <c r="DI102" s="1040"/>
      <c r="DJ102" s="1040"/>
      <c r="DK102" s="1041"/>
      <c r="DL102" s="1039">
        <v>0</v>
      </c>
      <c r="DM102" s="1040"/>
      <c r="DN102" s="1040"/>
      <c r="DO102" s="1040"/>
      <c r="DP102" s="1041"/>
      <c r="DQ102" s="1039">
        <v>0</v>
      </c>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304</v>
      </c>
      <c r="AG109" s="983"/>
      <c r="AH109" s="983"/>
      <c r="AI109" s="983"/>
      <c r="AJ109" s="984"/>
      <c r="AK109" s="985" t="s">
        <v>303</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304</v>
      </c>
      <c r="BW109" s="983"/>
      <c r="BX109" s="983"/>
      <c r="BY109" s="983"/>
      <c r="BZ109" s="984"/>
      <c r="CA109" s="985" t="s">
        <v>303</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304</v>
      </c>
      <c r="DM109" s="983"/>
      <c r="DN109" s="983"/>
      <c r="DO109" s="983"/>
      <c r="DP109" s="984"/>
      <c r="DQ109" s="985" t="s">
        <v>303</v>
      </c>
      <c r="DR109" s="983"/>
      <c r="DS109" s="983"/>
      <c r="DT109" s="983"/>
      <c r="DU109" s="984"/>
      <c r="DV109" s="985" t="s">
        <v>431</v>
      </c>
      <c r="DW109" s="983"/>
      <c r="DX109" s="983"/>
      <c r="DY109" s="983"/>
      <c r="DZ109" s="1014"/>
    </row>
    <row r="110" spans="1:131" s="246" customFormat="1" ht="26.25" customHeight="1" x14ac:dyDescent="0.2">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3558350</v>
      </c>
      <c r="AB110" s="976"/>
      <c r="AC110" s="976"/>
      <c r="AD110" s="976"/>
      <c r="AE110" s="977"/>
      <c r="AF110" s="978">
        <v>3788538</v>
      </c>
      <c r="AG110" s="976"/>
      <c r="AH110" s="976"/>
      <c r="AI110" s="976"/>
      <c r="AJ110" s="977"/>
      <c r="AK110" s="978">
        <v>3830532</v>
      </c>
      <c r="AL110" s="976"/>
      <c r="AM110" s="976"/>
      <c r="AN110" s="976"/>
      <c r="AO110" s="977"/>
      <c r="AP110" s="979">
        <v>18.7</v>
      </c>
      <c r="AQ110" s="980"/>
      <c r="AR110" s="980"/>
      <c r="AS110" s="980"/>
      <c r="AT110" s="981"/>
      <c r="AU110" s="1015" t="s">
        <v>73</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38762192</v>
      </c>
      <c r="BR110" s="923"/>
      <c r="BS110" s="923"/>
      <c r="BT110" s="923"/>
      <c r="BU110" s="923"/>
      <c r="BV110" s="923">
        <v>41679342</v>
      </c>
      <c r="BW110" s="923"/>
      <c r="BX110" s="923"/>
      <c r="BY110" s="923"/>
      <c r="BZ110" s="923"/>
      <c r="CA110" s="923">
        <v>42893257</v>
      </c>
      <c r="CB110" s="923"/>
      <c r="CC110" s="923"/>
      <c r="CD110" s="923"/>
      <c r="CE110" s="923"/>
      <c r="CF110" s="947">
        <v>209.8</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129</v>
      </c>
      <c r="DH110" s="923"/>
      <c r="DI110" s="923"/>
      <c r="DJ110" s="923"/>
      <c r="DK110" s="923"/>
      <c r="DL110" s="923" t="s">
        <v>437</v>
      </c>
      <c r="DM110" s="923"/>
      <c r="DN110" s="923"/>
      <c r="DO110" s="923"/>
      <c r="DP110" s="923"/>
      <c r="DQ110" s="923" t="s">
        <v>438</v>
      </c>
      <c r="DR110" s="923"/>
      <c r="DS110" s="923"/>
      <c r="DT110" s="923"/>
      <c r="DU110" s="923"/>
      <c r="DV110" s="924" t="s">
        <v>438</v>
      </c>
      <c r="DW110" s="924"/>
      <c r="DX110" s="924"/>
      <c r="DY110" s="924"/>
      <c r="DZ110" s="925"/>
    </row>
    <row r="111" spans="1:131" s="246" customFormat="1" ht="26.25" customHeight="1" x14ac:dyDescent="0.2">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440</v>
      </c>
      <c r="AB111" s="1004"/>
      <c r="AC111" s="1004"/>
      <c r="AD111" s="1004"/>
      <c r="AE111" s="1005"/>
      <c r="AF111" s="1006" t="s">
        <v>440</v>
      </c>
      <c r="AG111" s="1004"/>
      <c r="AH111" s="1004"/>
      <c r="AI111" s="1004"/>
      <c r="AJ111" s="1005"/>
      <c r="AK111" s="1006" t="s">
        <v>438</v>
      </c>
      <c r="AL111" s="1004"/>
      <c r="AM111" s="1004"/>
      <c r="AN111" s="1004"/>
      <c r="AO111" s="1005"/>
      <c r="AP111" s="1007" t="s">
        <v>388</v>
      </c>
      <c r="AQ111" s="1008"/>
      <c r="AR111" s="1008"/>
      <c r="AS111" s="1008"/>
      <c r="AT111" s="1009"/>
      <c r="AU111" s="1017"/>
      <c r="AV111" s="1018"/>
      <c r="AW111" s="1018"/>
      <c r="AX111" s="1018"/>
      <c r="AY111" s="1018"/>
      <c r="AZ111" s="893" t="s">
        <v>441</v>
      </c>
      <c r="BA111" s="828"/>
      <c r="BB111" s="828"/>
      <c r="BC111" s="828"/>
      <c r="BD111" s="828"/>
      <c r="BE111" s="828"/>
      <c r="BF111" s="828"/>
      <c r="BG111" s="828"/>
      <c r="BH111" s="828"/>
      <c r="BI111" s="828"/>
      <c r="BJ111" s="828"/>
      <c r="BK111" s="828"/>
      <c r="BL111" s="828"/>
      <c r="BM111" s="828"/>
      <c r="BN111" s="828"/>
      <c r="BO111" s="828"/>
      <c r="BP111" s="829"/>
      <c r="BQ111" s="894">
        <v>81860</v>
      </c>
      <c r="BR111" s="895"/>
      <c r="BS111" s="895"/>
      <c r="BT111" s="895"/>
      <c r="BU111" s="895"/>
      <c r="BV111" s="895">
        <v>43484</v>
      </c>
      <c r="BW111" s="895"/>
      <c r="BX111" s="895"/>
      <c r="BY111" s="895"/>
      <c r="BZ111" s="895"/>
      <c r="CA111" s="895">
        <v>33488</v>
      </c>
      <c r="CB111" s="895"/>
      <c r="CC111" s="895"/>
      <c r="CD111" s="895"/>
      <c r="CE111" s="895"/>
      <c r="CF111" s="956">
        <v>0.2</v>
      </c>
      <c r="CG111" s="957"/>
      <c r="CH111" s="957"/>
      <c r="CI111" s="957"/>
      <c r="CJ111" s="957"/>
      <c r="CK111" s="1012"/>
      <c r="CL111" s="899"/>
      <c r="CM111" s="902" t="s">
        <v>442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443</v>
      </c>
      <c r="DH111" s="895"/>
      <c r="DI111" s="895"/>
      <c r="DJ111" s="895"/>
      <c r="DK111" s="895"/>
      <c r="DL111" s="895" t="s">
        <v>438</v>
      </c>
      <c r="DM111" s="895"/>
      <c r="DN111" s="895"/>
      <c r="DO111" s="895"/>
      <c r="DP111" s="895"/>
      <c r="DQ111" s="895" t="s">
        <v>129</v>
      </c>
      <c r="DR111" s="895"/>
      <c r="DS111" s="895"/>
      <c r="DT111" s="895"/>
      <c r="DU111" s="895"/>
      <c r="DV111" s="872" t="s">
        <v>438</v>
      </c>
      <c r="DW111" s="872"/>
      <c r="DX111" s="872"/>
      <c r="DY111" s="872"/>
      <c r="DZ111" s="873"/>
    </row>
    <row r="112" spans="1:131" s="246" customFormat="1" ht="26.25" customHeight="1" x14ac:dyDescent="0.2">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446</v>
      </c>
      <c r="AB112" s="858"/>
      <c r="AC112" s="858"/>
      <c r="AD112" s="858"/>
      <c r="AE112" s="859"/>
      <c r="AF112" s="860" t="s">
        <v>129</v>
      </c>
      <c r="AG112" s="858"/>
      <c r="AH112" s="858"/>
      <c r="AI112" s="858"/>
      <c r="AJ112" s="859"/>
      <c r="AK112" s="860" t="s">
        <v>129</v>
      </c>
      <c r="AL112" s="858"/>
      <c r="AM112" s="858"/>
      <c r="AN112" s="858"/>
      <c r="AO112" s="859"/>
      <c r="AP112" s="905" t="s">
        <v>438</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20595418</v>
      </c>
      <c r="BR112" s="895"/>
      <c r="BS112" s="895"/>
      <c r="BT112" s="895"/>
      <c r="BU112" s="895"/>
      <c r="BV112" s="895">
        <v>19622955</v>
      </c>
      <c r="BW112" s="895"/>
      <c r="BX112" s="895"/>
      <c r="BY112" s="895"/>
      <c r="BZ112" s="895"/>
      <c r="CA112" s="895">
        <v>17914891</v>
      </c>
      <c r="CB112" s="895"/>
      <c r="CC112" s="895"/>
      <c r="CD112" s="895"/>
      <c r="CE112" s="895"/>
      <c r="CF112" s="956">
        <v>87.6</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438</v>
      </c>
      <c r="DH112" s="895"/>
      <c r="DI112" s="895"/>
      <c r="DJ112" s="895"/>
      <c r="DK112" s="895"/>
      <c r="DL112" s="895" t="s">
        <v>440</v>
      </c>
      <c r="DM112" s="895"/>
      <c r="DN112" s="895"/>
      <c r="DO112" s="895"/>
      <c r="DP112" s="895"/>
      <c r="DQ112" s="895" t="s">
        <v>449</v>
      </c>
      <c r="DR112" s="895"/>
      <c r="DS112" s="895"/>
      <c r="DT112" s="895"/>
      <c r="DU112" s="895"/>
      <c r="DV112" s="872" t="s">
        <v>129</v>
      </c>
      <c r="DW112" s="872"/>
      <c r="DX112" s="872"/>
      <c r="DY112" s="872"/>
      <c r="DZ112" s="873"/>
    </row>
    <row r="113" spans="1:130" s="246" customFormat="1" ht="26.25" customHeight="1" x14ac:dyDescent="0.2">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1820671</v>
      </c>
      <c r="AB113" s="1004"/>
      <c r="AC113" s="1004"/>
      <c r="AD113" s="1004"/>
      <c r="AE113" s="1005"/>
      <c r="AF113" s="1006">
        <v>1794596</v>
      </c>
      <c r="AG113" s="1004"/>
      <c r="AH113" s="1004"/>
      <c r="AI113" s="1004"/>
      <c r="AJ113" s="1005"/>
      <c r="AK113" s="1006">
        <v>1668003</v>
      </c>
      <c r="AL113" s="1004"/>
      <c r="AM113" s="1004"/>
      <c r="AN113" s="1004"/>
      <c r="AO113" s="1005"/>
      <c r="AP113" s="1007">
        <v>8.1999999999999993</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5186561</v>
      </c>
      <c r="BR113" s="895"/>
      <c r="BS113" s="895"/>
      <c r="BT113" s="895"/>
      <c r="BU113" s="895"/>
      <c r="BV113" s="895">
        <v>4701064</v>
      </c>
      <c r="BW113" s="895"/>
      <c r="BX113" s="895"/>
      <c r="BY113" s="895"/>
      <c r="BZ113" s="895"/>
      <c r="CA113" s="895">
        <v>4572128</v>
      </c>
      <c r="CB113" s="895"/>
      <c r="CC113" s="895"/>
      <c r="CD113" s="895"/>
      <c r="CE113" s="895"/>
      <c r="CF113" s="956">
        <v>22.4</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437</v>
      </c>
      <c r="DH113" s="858"/>
      <c r="DI113" s="858"/>
      <c r="DJ113" s="858"/>
      <c r="DK113" s="859"/>
      <c r="DL113" s="860" t="s">
        <v>453</v>
      </c>
      <c r="DM113" s="858"/>
      <c r="DN113" s="858"/>
      <c r="DO113" s="858"/>
      <c r="DP113" s="859"/>
      <c r="DQ113" s="860" t="s">
        <v>440</v>
      </c>
      <c r="DR113" s="858"/>
      <c r="DS113" s="858"/>
      <c r="DT113" s="858"/>
      <c r="DU113" s="859"/>
      <c r="DV113" s="905" t="s">
        <v>438</v>
      </c>
      <c r="DW113" s="906"/>
      <c r="DX113" s="906"/>
      <c r="DY113" s="906"/>
      <c r="DZ113" s="907"/>
    </row>
    <row r="114" spans="1:130" s="246" customFormat="1" ht="26.25" customHeight="1" x14ac:dyDescent="0.2">
      <c r="A114" s="999"/>
      <c r="B114" s="1000"/>
      <c r="C114" s="828" t="s">
        <v>454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666858</v>
      </c>
      <c r="AB114" s="858"/>
      <c r="AC114" s="858"/>
      <c r="AD114" s="858"/>
      <c r="AE114" s="859"/>
      <c r="AF114" s="860">
        <v>652044</v>
      </c>
      <c r="AG114" s="858"/>
      <c r="AH114" s="858"/>
      <c r="AI114" s="858"/>
      <c r="AJ114" s="859"/>
      <c r="AK114" s="860">
        <v>461483</v>
      </c>
      <c r="AL114" s="858"/>
      <c r="AM114" s="858"/>
      <c r="AN114" s="858"/>
      <c r="AO114" s="859"/>
      <c r="AP114" s="905">
        <v>2.2999999999999998</v>
      </c>
      <c r="AQ114" s="906"/>
      <c r="AR114" s="906"/>
      <c r="AS114" s="906"/>
      <c r="AT114" s="907"/>
      <c r="AU114" s="1017"/>
      <c r="AV114" s="1018"/>
      <c r="AW114" s="1018"/>
      <c r="AX114" s="1018"/>
      <c r="AY114" s="1018"/>
      <c r="AZ114" s="893" t="s">
        <v>455</v>
      </c>
      <c r="BA114" s="828"/>
      <c r="BB114" s="828"/>
      <c r="BC114" s="828"/>
      <c r="BD114" s="828"/>
      <c r="BE114" s="828"/>
      <c r="BF114" s="828"/>
      <c r="BG114" s="828"/>
      <c r="BH114" s="828"/>
      <c r="BI114" s="828"/>
      <c r="BJ114" s="828"/>
      <c r="BK114" s="828"/>
      <c r="BL114" s="828"/>
      <c r="BM114" s="828"/>
      <c r="BN114" s="828"/>
      <c r="BO114" s="828"/>
      <c r="BP114" s="829"/>
      <c r="BQ114" s="894">
        <v>6289417</v>
      </c>
      <c r="BR114" s="895"/>
      <c r="BS114" s="895"/>
      <c r="BT114" s="895"/>
      <c r="BU114" s="895"/>
      <c r="BV114" s="895">
        <v>6427446</v>
      </c>
      <c r="BW114" s="895"/>
      <c r="BX114" s="895"/>
      <c r="BY114" s="895"/>
      <c r="BZ114" s="895"/>
      <c r="CA114" s="895">
        <v>6215758</v>
      </c>
      <c r="CB114" s="895"/>
      <c r="CC114" s="895"/>
      <c r="CD114" s="895"/>
      <c r="CE114" s="895"/>
      <c r="CF114" s="956">
        <v>30.4</v>
      </c>
      <c r="CG114" s="957"/>
      <c r="CH114" s="957"/>
      <c r="CI114" s="957"/>
      <c r="CJ114" s="957"/>
      <c r="CK114" s="1012"/>
      <c r="CL114" s="899"/>
      <c r="CM114" s="902" t="s">
        <v>456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129</v>
      </c>
      <c r="DH114" s="858"/>
      <c r="DI114" s="858"/>
      <c r="DJ114" s="858"/>
      <c r="DK114" s="859"/>
      <c r="DL114" s="860" t="s">
        <v>129</v>
      </c>
      <c r="DM114" s="858"/>
      <c r="DN114" s="858"/>
      <c r="DO114" s="858"/>
      <c r="DP114" s="859"/>
      <c r="DQ114" s="860" t="s">
        <v>438</v>
      </c>
      <c r="DR114" s="858"/>
      <c r="DS114" s="858"/>
      <c r="DT114" s="858"/>
      <c r="DU114" s="859"/>
      <c r="DV114" s="905" t="s">
        <v>443</v>
      </c>
      <c r="DW114" s="906"/>
      <c r="DX114" s="906"/>
      <c r="DY114" s="906"/>
      <c r="DZ114" s="907"/>
    </row>
    <row r="115" spans="1:130" s="246" customFormat="1" ht="26.25" customHeight="1" x14ac:dyDescent="0.2">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32637</v>
      </c>
      <c r="AB115" s="1004"/>
      <c r="AC115" s="1004"/>
      <c r="AD115" s="1004"/>
      <c r="AE115" s="1005"/>
      <c r="AF115" s="1006">
        <v>27192</v>
      </c>
      <c r="AG115" s="1004"/>
      <c r="AH115" s="1004"/>
      <c r="AI115" s="1004"/>
      <c r="AJ115" s="1005"/>
      <c r="AK115" s="1006">
        <v>9560</v>
      </c>
      <c r="AL115" s="1004"/>
      <c r="AM115" s="1004"/>
      <c r="AN115" s="1004"/>
      <c r="AO115" s="1005"/>
      <c r="AP115" s="1007">
        <v>0</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t="s">
        <v>446</v>
      </c>
      <c r="BR115" s="895"/>
      <c r="BS115" s="895"/>
      <c r="BT115" s="895"/>
      <c r="BU115" s="895"/>
      <c r="BV115" s="895" t="s">
        <v>438</v>
      </c>
      <c r="BW115" s="895"/>
      <c r="BX115" s="895"/>
      <c r="BY115" s="895"/>
      <c r="BZ115" s="895"/>
      <c r="CA115" s="895" t="s">
        <v>438</v>
      </c>
      <c r="CB115" s="895"/>
      <c r="CC115" s="895"/>
      <c r="CD115" s="895"/>
      <c r="CE115" s="895"/>
      <c r="CF115" s="956" t="s">
        <v>438</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460</v>
      </c>
      <c r="DH115" s="858"/>
      <c r="DI115" s="858"/>
      <c r="DJ115" s="858"/>
      <c r="DK115" s="859"/>
      <c r="DL115" s="860" t="s">
        <v>461</v>
      </c>
      <c r="DM115" s="858"/>
      <c r="DN115" s="858"/>
      <c r="DO115" s="858"/>
      <c r="DP115" s="859"/>
      <c r="DQ115" s="860" t="s">
        <v>438</v>
      </c>
      <c r="DR115" s="858"/>
      <c r="DS115" s="858"/>
      <c r="DT115" s="858"/>
      <c r="DU115" s="859"/>
      <c r="DV115" s="905" t="s">
        <v>388</v>
      </c>
      <c r="DW115" s="906"/>
      <c r="DX115" s="906"/>
      <c r="DY115" s="906"/>
      <c r="DZ115" s="907"/>
    </row>
    <row r="116" spans="1:130" s="246" customFormat="1" ht="26.25" customHeight="1" x14ac:dyDescent="0.2">
      <c r="A116" s="1001"/>
      <c r="B116" s="1002"/>
      <c r="C116" s="961" t="s">
        <v>462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v>
      </c>
      <c r="AB116" s="858"/>
      <c r="AC116" s="858"/>
      <c r="AD116" s="858"/>
      <c r="AE116" s="859"/>
      <c r="AF116" s="860">
        <v>131</v>
      </c>
      <c r="AG116" s="858"/>
      <c r="AH116" s="858"/>
      <c r="AI116" s="858"/>
      <c r="AJ116" s="859"/>
      <c r="AK116" s="860">
        <v>60</v>
      </c>
      <c r="AL116" s="858"/>
      <c r="AM116" s="858"/>
      <c r="AN116" s="858"/>
      <c r="AO116" s="859"/>
      <c r="AP116" s="905">
        <v>0</v>
      </c>
      <c r="AQ116" s="906"/>
      <c r="AR116" s="906"/>
      <c r="AS116" s="906"/>
      <c r="AT116" s="907"/>
      <c r="AU116" s="1017"/>
      <c r="AV116" s="1018"/>
      <c r="AW116" s="1018"/>
      <c r="AX116" s="1018"/>
      <c r="AY116" s="1018"/>
      <c r="AZ116" s="944" t="s">
        <v>463</v>
      </c>
      <c r="BA116" s="945"/>
      <c r="BB116" s="945"/>
      <c r="BC116" s="945"/>
      <c r="BD116" s="945"/>
      <c r="BE116" s="945"/>
      <c r="BF116" s="945"/>
      <c r="BG116" s="945"/>
      <c r="BH116" s="945"/>
      <c r="BI116" s="945"/>
      <c r="BJ116" s="945"/>
      <c r="BK116" s="945"/>
      <c r="BL116" s="945"/>
      <c r="BM116" s="945"/>
      <c r="BN116" s="945"/>
      <c r="BO116" s="945"/>
      <c r="BP116" s="946"/>
      <c r="BQ116" s="894" t="s">
        <v>464</v>
      </c>
      <c r="BR116" s="895"/>
      <c r="BS116" s="895"/>
      <c r="BT116" s="895"/>
      <c r="BU116" s="895"/>
      <c r="BV116" s="895" t="s">
        <v>438</v>
      </c>
      <c r="BW116" s="895"/>
      <c r="BX116" s="895"/>
      <c r="BY116" s="895"/>
      <c r="BZ116" s="895"/>
      <c r="CA116" s="895" t="s">
        <v>465</v>
      </c>
      <c r="CB116" s="895"/>
      <c r="CC116" s="895"/>
      <c r="CD116" s="895"/>
      <c r="CE116" s="895"/>
      <c r="CF116" s="956" t="s">
        <v>460</v>
      </c>
      <c r="CG116" s="957"/>
      <c r="CH116" s="957"/>
      <c r="CI116" s="957"/>
      <c r="CJ116" s="957"/>
      <c r="CK116" s="1012"/>
      <c r="CL116" s="899"/>
      <c r="CM116" s="902" t="s">
        <v>466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81302</v>
      </c>
      <c r="DH116" s="858"/>
      <c r="DI116" s="858"/>
      <c r="DJ116" s="858"/>
      <c r="DK116" s="859"/>
      <c r="DL116" s="860">
        <v>43484</v>
      </c>
      <c r="DM116" s="858"/>
      <c r="DN116" s="858"/>
      <c r="DO116" s="858"/>
      <c r="DP116" s="859"/>
      <c r="DQ116" s="860">
        <v>33488</v>
      </c>
      <c r="DR116" s="858"/>
      <c r="DS116" s="858"/>
      <c r="DT116" s="858"/>
      <c r="DU116" s="859"/>
      <c r="DV116" s="905">
        <v>0.2</v>
      </c>
      <c r="DW116" s="906"/>
      <c r="DX116" s="906"/>
      <c r="DY116" s="906"/>
      <c r="DZ116" s="907"/>
    </row>
    <row r="117" spans="1:130" s="246" customFormat="1" ht="26.25" customHeight="1" x14ac:dyDescent="0.2">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467</v>
      </c>
      <c r="Z117" s="984"/>
      <c r="AA117" s="989">
        <v>6078518</v>
      </c>
      <c r="AB117" s="990"/>
      <c r="AC117" s="990"/>
      <c r="AD117" s="990"/>
      <c r="AE117" s="991"/>
      <c r="AF117" s="992">
        <v>6262501</v>
      </c>
      <c r="AG117" s="990"/>
      <c r="AH117" s="990"/>
      <c r="AI117" s="990"/>
      <c r="AJ117" s="991"/>
      <c r="AK117" s="992">
        <v>5969638</v>
      </c>
      <c r="AL117" s="990"/>
      <c r="AM117" s="990"/>
      <c r="AN117" s="990"/>
      <c r="AO117" s="991"/>
      <c r="AP117" s="993"/>
      <c r="AQ117" s="994"/>
      <c r="AR117" s="994"/>
      <c r="AS117" s="994"/>
      <c r="AT117" s="995"/>
      <c r="AU117" s="1017"/>
      <c r="AV117" s="1018"/>
      <c r="AW117" s="1018"/>
      <c r="AX117" s="1018"/>
      <c r="AY117" s="1018"/>
      <c r="AZ117" s="944" t="s">
        <v>468</v>
      </c>
      <c r="BA117" s="945"/>
      <c r="BB117" s="945"/>
      <c r="BC117" s="945"/>
      <c r="BD117" s="945"/>
      <c r="BE117" s="945"/>
      <c r="BF117" s="945"/>
      <c r="BG117" s="945"/>
      <c r="BH117" s="945"/>
      <c r="BI117" s="945"/>
      <c r="BJ117" s="945"/>
      <c r="BK117" s="945"/>
      <c r="BL117" s="945"/>
      <c r="BM117" s="945"/>
      <c r="BN117" s="945"/>
      <c r="BO117" s="945"/>
      <c r="BP117" s="946"/>
      <c r="BQ117" s="894" t="s">
        <v>443</v>
      </c>
      <c r="BR117" s="895"/>
      <c r="BS117" s="895"/>
      <c r="BT117" s="895"/>
      <c r="BU117" s="895"/>
      <c r="BV117" s="895" t="s">
        <v>129</v>
      </c>
      <c r="BW117" s="895"/>
      <c r="BX117" s="895"/>
      <c r="BY117" s="895"/>
      <c r="BZ117" s="895"/>
      <c r="CA117" s="895" t="s">
        <v>129</v>
      </c>
      <c r="CB117" s="895"/>
      <c r="CC117" s="895"/>
      <c r="CD117" s="895"/>
      <c r="CE117" s="895"/>
      <c r="CF117" s="956" t="s">
        <v>437</v>
      </c>
      <c r="CG117" s="957"/>
      <c r="CH117" s="957"/>
      <c r="CI117" s="957"/>
      <c r="CJ117" s="957"/>
      <c r="CK117" s="1012"/>
      <c r="CL117" s="899"/>
      <c r="CM117" s="902" t="s">
        <v>469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460</v>
      </c>
      <c r="DH117" s="858"/>
      <c r="DI117" s="858"/>
      <c r="DJ117" s="858"/>
      <c r="DK117" s="859"/>
      <c r="DL117" s="860" t="s">
        <v>129</v>
      </c>
      <c r="DM117" s="858"/>
      <c r="DN117" s="858"/>
      <c r="DO117" s="858"/>
      <c r="DP117" s="859"/>
      <c r="DQ117" s="860" t="s">
        <v>129</v>
      </c>
      <c r="DR117" s="858"/>
      <c r="DS117" s="858"/>
      <c r="DT117" s="858"/>
      <c r="DU117" s="859"/>
      <c r="DV117" s="905" t="s">
        <v>440</v>
      </c>
      <c r="DW117" s="906"/>
      <c r="DX117" s="906"/>
      <c r="DY117" s="906"/>
      <c r="DZ117" s="907"/>
    </row>
    <row r="118" spans="1:130" s="246" customFormat="1" ht="26.25" customHeight="1" x14ac:dyDescent="0.2">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304</v>
      </c>
      <c r="AG118" s="983"/>
      <c r="AH118" s="983"/>
      <c r="AI118" s="983"/>
      <c r="AJ118" s="984"/>
      <c r="AK118" s="985" t="s">
        <v>303</v>
      </c>
      <c r="AL118" s="983"/>
      <c r="AM118" s="983"/>
      <c r="AN118" s="983"/>
      <c r="AO118" s="984"/>
      <c r="AP118" s="986" t="s">
        <v>431</v>
      </c>
      <c r="AQ118" s="987"/>
      <c r="AR118" s="987"/>
      <c r="AS118" s="987"/>
      <c r="AT118" s="988"/>
      <c r="AU118" s="1017"/>
      <c r="AV118" s="1018"/>
      <c r="AW118" s="1018"/>
      <c r="AX118" s="1018"/>
      <c r="AY118" s="1018"/>
      <c r="AZ118" s="960" t="s">
        <v>470</v>
      </c>
      <c r="BA118" s="961"/>
      <c r="BB118" s="961"/>
      <c r="BC118" s="961"/>
      <c r="BD118" s="961"/>
      <c r="BE118" s="961"/>
      <c r="BF118" s="961"/>
      <c r="BG118" s="961"/>
      <c r="BH118" s="961"/>
      <c r="BI118" s="961"/>
      <c r="BJ118" s="961"/>
      <c r="BK118" s="961"/>
      <c r="BL118" s="961"/>
      <c r="BM118" s="961"/>
      <c r="BN118" s="961"/>
      <c r="BO118" s="961"/>
      <c r="BP118" s="962"/>
      <c r="BQ118" s="963" t="s">
        <v>443</v>
      </c>
      <c r="BR118" s="926"/>
      <c r="BS118" s="926"/>
      <c r="BT118" s="926"/>
      <c r="BU118" s="926"/>
      <c r="BV118" s="926" t="s">
        <v>438</v>
      </c>
      <c r="BW118" s="926"/>
      <c r="BX118" s="926"/>
      <c r="BY118" s="926"/>
      <c r="BZ118" s="926"/>
      <c r="CA118" s="926" t="s">
        <v>437</v>
      </c>
      <c r="CB118" s="926"/>
      <c r="CC118" s="926"/>
      <c r="CD118" s="926"/>
      <c r="CE118" s="926"/>
      <c r="CF118" s="956" t="s">
        <v>437</v>
      </c>
      <c r="CG118" s="957"/>
      <c r="CH118" s="957"/>
      <c r="CI118" s="957"/>
      <c r="CJ118" s="957"/>
      <c r="CK118" s="1012"/>
      <c r="CL118" s="899"/>
      <c r="CM118" s="902" t="s">
        <v>471</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388</v>
      </c>
      <c r="DH118" s="858"/>
      <c r="DI118" s="858"/>
      <c r="DJ118" s="858"/>
      <c r="DK118" s="859"/>
      <c r="DL118" s="860" t="s">
        <v>129</v>
      </c>
      <c r="DM118" s="858"/>
      <c r="DN118" s="858"/>
      <c r="DO118" s="858"/>
      <c r="DP118" s="859"/>
      <c r="DQ118" s="860" t="s">
        <v>464</v>
      </c>
      <c r="DR118" s="858"/>
      <c r="DS118" s="858"/>
      <c r="DT118" s="858"/>
      <c r="DU118" s="859"/>
      <c r="DV118" s="905" t="s">
        <v>464</v>
      </c>
      <c r="DW118" s="906"/>
      <c r="DX118" s="906"/>
      <c r="DY118" s="906"/>
      <c r="DZ118" s="907"/>
    </row>
    <row r="119" spans="1:130" s="246" customFormat="1" ht="26.25" customHeight="1" x14ac:dyDescent="0.2">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464</v>
      </c>
      <c r="AB119" s="976"/>
      <c r="AC119" s="976"/>
      <c r="AD119" s="976"/>
      <c r="AE119" s="977"/>
      <c r="AF119" s="978" t="s">
        <v>129</v>
      </c>
      <c r="AG119" s="976"/>
      <c r="AH119" s="976"/>
      <c r="AI119" s="976"/>
      <c r="AJ119" s="977"/>
      <c r="AK119" s="978" t="s">
        <v>129</v>
      </c>
      <c r="AL119" s="976"/>
      <c r="AM119" s="976"/>
      <c r="AN119" s="976"/>
      <c r="AO119" s="977"/>
      <c r="AP119" s="979" t="s">
        <v>437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472</v>
      </c>
      <c r="BP119" s="959"/>
      <c r="BQ119" s="963">
        <v>70915448</v>
      </c>
      <c r="BR119" s="926"/>
      <c r="BS119" s="926"/>
      <c r="BT119" s="926"/>
      <c r="BU119" s="926"/>
      <c r="BV119" s="926">
        <v>72474291</v>
      </c>
      <c r="BW119" s="926"/>
      <c r="BX119" s="926"/>
      <c r="BY119" s="926"/>
      <c r="BZ119" s="926"/>
      <c r="CA119" s="926">
        <v>71629522</v>
      </c>
      <c r="CB119" s="926"/>
      <c r="CC119" s="926"/>
      <c r="CD119" s="926"/>
      <c r="CE119" s="926"/>
      <c r="CF119" s="824"/>
      <c r="CG119" s="825"/>
      <c r="CH119" s="825"/>
      <c r="CI119" s="825"/>
      <c r="CJ119" s="915"/>
      <c r="CK119" s="1013"/>
      <c r="CL119" s="901"/>
      <c r="CM119" s="919" t="s">
        <v>473</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558</v>
      </c>
      <c r="DH119" s="841"/>
      <c r="DI119" s="841"/>
      <c r="DJ119" s="841"/>
      <c r="DK119" s="842"/>
      <c r="DL119" s="843" t="s">
        <v>129</v>
      </c>
      <c r="DM119" s="841"/>
      <c r="DN119" s="841"/>
      <c r="DO119" s="841"/>
      <c r="DP119" s="842"/>
      <c r="DQ119" s="843" t="s">
        <v>129</v>
      </c>
      <c r="DR119" s="841"/>
      <c r="DS119" s="841"/>
      <c r="DT119" s="841"/>
      <c r="DU119" s="842"/>
      <c r="DV119" s="929" t="s">
        <v>437</v>
      </c>
      <c r="DW119" s="930"/>
      <c r="DX119" s="930"/>
      <c r="DY119" s="930"/>
      <c r="DZ119" s="931"/>
    </row>
    <row r="120" spans="1:130" s="246" customFormat="1" ht="26.25" customHeight="1" x14ac:dyDescent="0.2">
      <c r="A120" s="898"/>
      <c r="B120" s="899"/>
      <c r="C120" s="902" t="s">
        <v>442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443</v>
      </c>
      <c r="AB120" s="858"/>
      <c r="AC120" s="858"/>
      <c r="AD120" s="858"/>
      <c r="AE120" s="859"/>
      <c r="AF120" s="860" t="s">
        <v>129</v>
      </c>
      <c r="AG120" s="858"/>
      <c r="AH120" s="858"/>
      <c r="AI120" s="858"/>
      <c r="AJ120" s="859"/>
      <c r="AK120" s="860" t="s">
        <v>461</v>
      </c>
      <c r="AL120" s="858"/>
      <c r="AM120" s="858"/>
      <c r="AN120" s="858"/>
      <c r="AO120" s="859"/>
      <c r="AP120" s="905" t="s">
        <v>460</v>
      </c>
      <c r="AQ120" s="906"/>
      <c r="AR120" s="906"/>
      <c r="AS120" s="906"/>
      <c r="AT120" s="907"/>
      <c r="AU120" s="964" t="s">
        <v>474</v>
      </c>
      <c r="AV120" s="965"/>
      <c r="AW120" s="965"/>
      <c r="AX120" s="965"/>
      <c r="AY120" s="966"/>
      <c r="AZ120" s="941" t="s">
        <v>475</v>
      </c>
      <c r="BA120" s="886"/>
      <c r="BB120" s="886"/>
      <c r="BC120" s="886"/>
      <c r="BD120" s="886"/>
      <c r="BE120" s="886"/>
      <c r="BF120" s="886"/>
      <c r="BG120" s="886"/>
      <c r="BH120" s="886"/>
      <c r="BI120" s="886"/>
      <c r="BJ120" s="886"/>
      <c r="BK120" s="886"/>
      <c r="BL120" s="886"/>
      <c r="BM120" s="886"/>
      <c r="BN120" s="886"/>
      <c r="BO120" s="886"/>
      <c r="BP120" s="887"/>
      <c r="BQ120" s="942">
        <v>7160869</v>
      </c>
      <c r="BR120" s="923"/>
      <c r="BS120" s="923"/>
      <c r="BT120" s="923"/>
      <c r="BU120" s="923"/>
      <c r="BV120" s="923">
        <v>6508128</v>
      </c>
      <c r="BW120" s="923"/>
      <c r="BX120" s="923"/>
      <c r="BY120" s="923"/>
      <c r="BZ120" s="923"/>
      <c r="CA120" s="923">
        <v>7795897</v>
      </c>
      <c r="CB120" s="923"/>
      <c r="CC120" s="923"/>
      <c r="CD120" s="923"/>
      <c r="CE120" s="923"/>
      <c r="CF120" s="947">
        <v>38.1</v>
      </c>
      <c r="CG120" s="948"/>
      <c r="CH120" s="948"/>
      <c r="CI120" s="948"/>
      <c r="CJ120" s="948"/>
      <c r="CK120" s="949" t="s">
        <v>476</v>
      </c>
      <c r="CL120" s="933"/>
      <c r="CM120" s="933"/>
      <c r="CN120" s="933"/>
      <c r="CO120" s="934"/>
      <c r="CP120" s="953" t="s">
        <v>477</v>
      </c>
      <c r="CQ120" s="954"/>
      <c r="CR120" s="954"/>
      <c r="CS120" s="954"/>
      <c r="CT120" s="954"/>
      <c r="CU120" s="954"/>
      <c r="CV120" s="954"/>
      <c r="CW120" s="954"/>
      <c r="CX120" s="954"/>
      <c r="CY120" s="954"/>
      <c r="CZ120" s="954"/>
      <c r="DA120" s="954"/>
      <c r="DB120" s="954"/>
      <c r="DC120" s="954"/>
      <c r="DD120" s="954"/>
      <c r="DE120" s="954"/>
      <c r="DF120" s="955"/>
      <c r="DG120" s="942">
        <v>18721748</v>
      </c>
      <c r="DH120" s="923"/>
      <c r="DI120" s="923"/>
      <c r="DJ120" s="923"/>
      <c r="DK120" s="923"/>
      <c r="DL120" s="923">
        <v>17870047</v>
      </c>
      <c r="DM120" s="923"/>
      <c r="DN120" s="923"/>
      <c r="DO120" s="923"/>
      <c r="DP120" s="923"/>
      <c r="DQ120" s="923">
        <v>16234867</v>
      </c>
      <c r="DR120" s="923"/>
      <c r="DS120" s="923"/>
      <c r="DT120" s="923"/>
      <c r="DU120" s="923"/>
      <c r="DV120" s="924">
        <v>79.400000000000006</v>
      </c>
      <c r="DW120" s="924"/>
      <c r="DX120" s="924"/>
      <c r="DY120" s="924"/>
      <c r="DZ120" s="925"/>
    </row>
    <row r="121" spans="1:130" s="246" customFormat="1" ht="26.25" customHeight="1" x14ac:dyDescent="0.2">
      <c r="A121" s="898"/>
      <c r="B121" s="899"/>
      <c r="C121" s="944" t="s">
        <v>478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443</v>
      </c>
      <c r="AB121" s="858"/>
      <c r="AC121" s="858"/>
      <c r="AD121" s="858"/>
      <c r="AE121" s="859"/>
      <c r="AF121" s="860" t="s">
        <v>460</v>
      </c>
      <c r="AG121" s="858"/>
      <c r="AH121" s="858"/>
      <c r="AI121" s="858"/>
      <c r="AJ121" s="859"/>
      <c r="AK121" s="860" t="s">
        <v>437</v>
      </c>
      <c r="AL121" s="858"/>
      <c r="AM121" s="858"/>
      <c r="AN121" s="858"/>
      <c r="AO121" s="859"/>
      <c r="AP121" s="905" t="s">
        <v>129</v>
      </c>
      <c r="AQ121" s="906"/>
      <c r="AR121" s="906"/>
      <c r="AS121" s="906"/>
      <c r="AT121" s="907"/>
      <c r="AU121" s="967"/>
      <c r="AV121" s="968"/>
      <c r="AW121" s="968"/>
      <c r="AX121" s="968"/>
      <c r="AY121" s="969"/>
      <c r="AZ121" s="893" t="s">
        <v>479</v>
      </c>
      <c r="BA121" s="828"/>
      <c r="BB121" s="828"/>
      <c r="BC121" s="828"/>
      <c r="BD121" s="828"/>
      <c r="BE121" s="828"/>
      <c r="BF121" s="828"/>
      <c r="BG121" s="828"/>
      <c r="BH121" s="828"/>
      <c r="BI121" s="828"/>
      <c r="BJ121" s="828"/>
      <c r="BK121" s="828"/>
      <c r="BL121" s="828"/>
      <c r="BM121" s="828"/>
      <c r="BN121" s="828"/>
      <c r="BO121" s="828"/>
      <c r="BP121" s="829"/>
      <c r="BQ121" s="894">
        <v>162467</v>
      </c>
      <c r="BR121" s="895"/>
      <c r="BS121" s="895"/>
      <c r="BT121" s="895"/>
      <c r="BU121" s="895"/>
      <c r="BV121" s="895">
        <v>161249</v>
      </c>
      <c r="BW121" s="895"/>
      <c r="BX121" s="895"/>
      <c r="BY121" s="895"/>
      <c r="BZ121" s="895"/>
      <c r="CA121" s="895">
        <v>180120</v>
      </c>
      <c r="CB121" s="895"/>
      <c r="CC121" s="895"/>
      <c r="CD121" s="895"/>
      <c r="CE121" s="895"/>
      <c r="CF121" s="956">
        <v>0.9</v>
      </c>
      <c r="CG121" s="957"/>
      <c r="CH121" s="957"/>
      <c r="CI121" s="957"/>
      <c r="CJ121" s="957"/>
      <c r="CK121" s="950"/>
      <c r="CL121" s="936"/>
      <c r="CM121" s="936"/>
      <c r="CN121" s="936"/>
      <c r="CO121" s="937"/>
      <c r="CP121" s="916" t="s">
        <v>480</v>
      </c>
      <c r="CQ121" s="917"/>
      <c r="CR121" s="917"/>
      <c r="CS121" s="917"/>
      <c r="CT121" s="917"/>
      <c r="CU121" s="917"/>
      <c r="CV121" s="917"/>
      <c r="CW121" s="917"/>
      <c r="CX121" s="917"/>
      <c r="CY121" s="917"/>
      <c r="CZ121" s="917"/>
      <c r="DA121" s="917"/>
      <c r="DB121" s="917"/>
      <c r="DC121" s="917"/>
      <c r="DD121" s="917"/>
      <c r="DE121" s="917"/>
      <c r="DF121" s="918"/>
      <c r="DG121" s="894">
        <v>1091572</v>
      </c>
      <c r="DH121" s="895"/>
      <c r="DI121" s="895"/>
      <c r="DJ121" s="895"/>
      <c r="DK121" s="895"/>
      <c r="DL121" s="895">
        <v>1028127</v>
      </c>
      <c r="DM121" s="895"/>
      <c r="DN121" s="895"/>
      <c r="DO121" s="895"/>
      <c r="DP121" s="895"/>
      <c r="DQ121" s="895">
        <v>999330</v>
      </c>
      <c r="DR121" s="895"/>
      <c r="DS121" s="895"/>
      <c r="DT121" s="895"/>
      <c r="DU121" s="895"/>
      <c r="DV121" s="872">
        <v>4.9000000000000004</v>
      </c>
      <c r="DW121" s="872"/>
      <c r="DX121" s="872"/>
      <c r="DY121" s="872"/>
      <c r="DZ121" s="873"/>
    </row>
    <row r="122" spans="1:130" s="246" customFormat="1" ht="26.25" customHeight="1" x14ac:dyDescent="0.2">
      <c r="A122" s="898"/>
      <c r="B122" s="899"/>
      <c r="C122" s="902" t="s">
        <v>456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129</v>
      </c>
      <c r="AB122" s="858"/>
      <c r="AC122" s="858"/>
      <c r="AD122" s="858"/>
      <c r="AE122" s="859"/>
      <c r="AF122" s="860" t="s">
        <v>129</v>
      </c>
      <c r="AG122" s="858"/>
      <c r="AH122" s="858"/>
      <c r="AI122" s="858"/>
      <c r="AJ122" s="859"/>
      <c r="AK122" s="860" t="s">
        <v>388</v>
      </c>
      <c r="AL122" s="858"/>
      <c r="AM122" s="858"/>
      <c r="AN122" s="858"/>
      <c r="AO122" s="859"/>
      <c r="AP122" s="905" t="s">
        <v>461</v>
      </c>
      <c r="AQ122" s="906"/>
      <c r="AR122" s="906"/>
      <c r="AS122" s="906"/>
      <c r="AT122" s="907"/>
      <c r="AU122" s="967"/>
      <c r="AV122" s="968"/>
      <c r="AW122" s="968"/>
      <c r="AX122" s="968"/>
      <c r="AY122" s="969"/>
      <c r="AZ122" s="960" t="s">
        <v>481</v>
      </c>
      <c r="BA122" s="961"/>
      <c r="BB122" s="961"/>
      <c r="BC122" s="961"/>
      <c r="BD122" s="961"/>
      <c r="BE122" s="961"/>
      <c r="BF122" s="961"/>
      <c r="BG122" s="961"/>
      <c r="BH122" s="961"/>
      <c r="BI122" s="961"/>
      <c r="BJ122" s="961"/>
      <c r="BK122" s="961"/>
      <c r="BL122" s="961"/>
      <c r="BM122" s="961"/>
      <c r="BN122" s="961"/>
      <c r="BO122" s="961"/>
      <c r="BP122" s="962"/>
      <c r="BQ122" s="963">
        <v>49629012</v>
      </c>
      <c r="BR122" s="926"/>
      <c r="BS122" s="926"/>
      <c r="BT122" s="926"/>
      <c r="BU122" s="926"/>
      <c r="BV122" s="926">
        <v>50863108</v>
      </c>
      <c r="BW122" s="926"/>
      <c r="BX122" s="926"/>
      <c r="BY122" s="926"/>
      <c r="BZ122" s="926"/>
      <c r="CA122" s="926">
        <v>51461699</v>
      </c>
      <c r="CB122" s="926"/>
      <c r="CC122" s="926"/>
      <c r="CD122" s="926"/>
      <c r="CE122" s="926"/>
      <c r="CF122" s="927">
        <v>251.7</v>
      </c>
      <c r="CG122" s="928"/>
      <c r="CH122" s="928"/>
      <c r="CI122" s="928"/>
      <c r="CJ122" s="928"/>
      <c r="CK122" s="950"/>
      <c r="CL122" s="936"/>
      <c r="CM122" s="936"/>
      <c r="CN122" s="936"/>
      <c r="CO122" s="937"/>
      <c r="CP122" s="916" t="s">
        <v>482</v>
      </c>
      <c r="CQ122" s="917"/>
      <c r="CR122" s="917"/>
      <c r="CS122" s="917"/>
      <c r="CT122" s="917"/>
      <c r="CU122" s="917"/>
      <c r="CV122" s="917"/>
      <c r="CW122" s="917"/>
      <c r="CX122" s="917"/>
      <c r="CY122" s="917"/>
      <c r="CZ122" s="917"/>
      <c r="DA122" s="917"/>
      <c r="DB122" s="917"/>
      <c r="DC122" s="917"/>
      <c r="DD122" s="917"/>
      <c r="DE122" s="917"/>
      <c r="DF122" s="918"/>
      <c r="DG122" s="894">
        <v>503416</v>
      </c>
      <c r="DH122" s="895"/>
      <c r="DI122" s="895"/>
      <c r="DJ122" s="895"/>
      <c r="DK122" s="895"/>
      <c r="DL122" s="895">
        <v>467358</v>
      </c>
      <c r="DM122" s="895"/>
      <c r="DN122" s="895"/>
      <c r="DO122" s="895"/>
      <c r="DP122" s="895"/>
      <c r="DQ122" s="895">
        <v>445241</v>
      </c>
      <c r="DR122" s="895"/>
      <c r="DS122" s="895"/>
      <c r="DT122" s="895"/>
      <c r="DU122" s="895"/>
      <c r="DV122" s="872">
        <v>2.2000000000000002</v>
      </c>
      <c r="DW122" s="872"/>
      <c r="DX122" s="872"/>
      <c r="DY122" s="872"/>
      <c r="DZ122" s="873"/>
    </row>
    <row r="123" spans="1:130" s="246" customFormat="1" ht="26.25" customHeight="1" x14ac:dyDescent="0.2">
      <c r="A123" s="898"/>
      <c r="B123" s="899"/>
      <c r="C123" s="902" t="s">
        <v>466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30524</v>
      </c>
      <c r="AB123" s="858"/>
      <c r="AC123" s="858"/>
      <c r="AD123" s="858"/>
      <c r="AE123" s="859"/>
      <c r="AF123" s="860">
        <v>26060</v>
      </c>
      <c r="AG123" s="858"/>
      <c r="AH123" s="858"/>
      <c r="AI123" s="858"/>
      <c r="AJ123" s="859"/>
      <c r="AK123" s="860">
        <v>9102</v>
      </c>
      <c r="AL123" s="858"/>
      <c r="AM123" s="858"/>
      <c r="AN123" s="858"/>
      <c r="AO123" s="859"/>
      <c r="AP123" s="905">
        <v>0</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483</v>
      </c>
      <c r="BP123" s="959"/>
      <c r="BQ123" s="913">
        <v>56952348</v>
      </c>
      <c r="BR123" s="914"/>
      <c r="BS123" s="914"/>
      <c r="BT123" s="914"/>
      <c r="BU123" s="914"/>
      <c r="BV123" s="914">
        <v>57532485</v>
      </c>
      <c r="BW123" s="914"/>
      <c r="BX123" s="914"/>
      <c r="BY123" s="914"/>
      <c r="BZ123" s="914"/>
      <c r="CA123" s="914">
        <v>59437716</v>
      </c>
      <c r="CB123" s="914"/>
      <c r="CC123" s="914"/>
      <c r="CD123" s="914"/>
      <c r="CE123" s="914"/>
      <c r="CF123" s="824"/>
      <c r="CG123" s="825"/>
      <c r="CH123" s="825"/>
      <c r="CI123" s="825"/>
      <c r="CJ123" s="915"/>
      <c r="CK123" s="950"/>
      <c r="CL123" s="936"/>
      <c r="CM123" s="936"/>
      <c r="CN123" s="936"/>
      <c r="CO123" s="937"/>
      <c r="CP123" s="916" t="s">
        <v>484</v>
      </c>
      <c r="CQ123" s="917"/>
      <c r="CR123" s="917"/>
      <c r="CS123" s="917"/>
      <c r="CT123" s="917"/>
      <c r="CU123" s="917"/>
      <c r="CV123" s="917"/>
      <c r="CW123" s="917"/>
      <c r="CX123" s="917"/>
      <c r="CY123" s="917"/>
      <c r="CZ123" s="917"/>
      <c r="DA123" s="917"/>
      <c r="DB123" s="917"/>
      <c r="DC123" s="917"/>
      <c r="DD123" s="917"/>
      <c r="DE123" s="917"/>
      <c r="DF123" s="918"/>
      <c r="DG123" s="857">
        <v>202057</v>
      </c>
      <c r="DH123" s="858"/>
      <c r="DI123" s="858"/>
      <c r="DJ123" s="858"/>
      <c r="DK123" s="859"/>
      <c r="DL123" s="860">
        <v>185917</v>
      </c>
      <c r="DM123" s="858"/>
      <c r="DN123" s="858"/>
      <c r="DO123" s="858"/>
      <c r="DP123" s="859"/>
      <c r="DQ123" s="860">
        <v>169607</v>
      </c>
      <c r="DR123" s="858"/>
      <c r="DS123" s="858"/>
      <c r="DT123" s="858"/>
      <c r="DU123" s="859"/>
      <c r="DV123" s="905">
        <v>0.8</v>
      </c>
      <c r="DW123" s="906"/>
      <c r="DX123" s="906"/>
      <c r="DY123" s="906"/>
      <c r="DZ123" s="907"/>
    </row>
    <row r="124" spans="1:130" s="246" customFormat="1" ht="26.25" customHeight="1" thickBot="1" x14ac:dyDescent="0.25">
      <c r="A124" s="898"/>
      <c r="B124" s="899"/>
      <c r="C124" s="902" t="s">
        <v>469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129</v>
      </c>
      <c r="AB124" s="858"/>
      <c r="AC124" s="858"/>
      <c r="AD124" s="858"/>
      <c r="AE124" s="859"/>
      <c r="AF124" s="860" t="s">
        <v>443</v>
      </c>
      <c r="AG124" s="858"/>
      <c r="AH124" s="858"/>
      <c r="AI124" s="858"/>
      <c r="AJ124" s="859"/>
      <c r="AK124" s="860" t="s">
        <v>388</v>
      </c>
      <c r="AL124" s="858"/>
      <c r="AM124" s="858"/>
      <c r="AN124" s="858"/>
      <c r="AO124" s="859"/>
      <c r="AP124" s="905" t="s">
        <v>129</v>
      </c>
      <c r="AQ124" s="906"/>
      <c r="AR124" s="906"/>
      <c r="AS124" s="906"/>
      <c r="AT124" s="907"/>
      <c r="AU124" s="908" t="s">
        <v>485</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68.8</v>
      </c>
      <c r="BR124" s="912"/>
      <c r="BS124" s="912"/>
      <c r="BT124" s="912"/>
      <c r="BU124" s="912"/>
      <c r="BV124" s="912">
        <v>74</v>
      </c>
      <c r="BW124" s="912"/>
      <c r="BX124" s="912"/>
      <c r="BY124" s="912"/>
      <c r="BZ124" s="912"/>
      <c r="CA124" s="912">
        <v>59.6</v>
      </c>
      <c r="CB124" s="912"/>
      <c r="CC124" s="912"/>
      <c r="CD124" s="912"/>
      <c r="CE124" s="912"/>
      <c r="CF124" s="802"/>
      <c r="CG124" s="803"/>
      <c r="CH124" s="803"/>
      <c r="CI124" s="803"/>
      <c r="CJ124" s="943"/>
      <c r="CK124" s="951"/>
      <c r="CL124" s="951"/>
      <c r="CM124" s="951"/>
      <c r="CN124" s="951"/>
      <c r="CO124" s="952"/>
      <c r="CP124" s="916" t="s">
        <v>486</v>
      </c>
      <c r="CQ124" s="917"/>
      <c r="CR124" s="917"/>
      <c r="CS124" s="917"/>
      <c r="CT124" s="917"/>
      <c r="CU124" s="917"/>
      <c r="CV124" s="917"/>
      <c r="CW124" s="917"/>
      <c r="CX124" s="917"/>
      <c r="CY124" s="917"/>
      <c r="CZ124" s="917"/>
      <c r="DA124" s="917"/>
      <c r="DB124" s="917"/>
      <c r="DC124" s="917"/>
      <c r="DD124" s="917"/>
      <c r="DE124" s="917"/>
      <c r="DF124" s="918"/>
      <c r="DG124" s="840">
        <v>76625</v>
      </c>
      <c r="DH124" s="841"/>
      <c r="DI124" s="841"/>
      <c r="DJ124" s="841"/>
      <c r="DK124" s="842"/>
      <c r="DL124" s="843">
        <v>71506</v>
      </c>
      <c r="DM124" s="841"/>
      <c r="DN124" s="841"/>
      <c r="DO124" s="841"/>
      <c r="DP124" s="842"/>
      <c r="DQ124" s="843">
        <v>65846</v>
      </c>
      <c r="DR124" s="841"/>
      <c r="DS124" s="841"/>
      <c r="DT124" s="841"/>
      <c r="DU124" s="842"/>
      <c r="DV124" s="929">
        <v>0.3</v>
      </c>
      <c r="DW124" s="930"/>
      <c r="DX124" s="930"/>
      <c r="DY124" s="930"/>
      <c r="DZ124" s="931"/>
    </row>
    <row r="125" spans="1:130" s="246" customFormat="1" ht="26.25" customHeight="1" x14ac:dyDescent="0.2">
      <c r="A125" s="898"/>
      <c r="B125" s="899"/>
      <c r="C125" s="902" t="s">
        <v>471</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129</v>
      </c>
      <c r="AB125" s="858"/>
      <c r="AC125" s="858"/>
      <c r="AD125" s="858"/>
      <c r="AE125" s="859"/>
      <c r="AF125" s="860" t="s">
        <v>129</v>
      </c>
      <c r="AG125" s="858"/>
      <c r="AH125" s="858"/>
      <c r="AI125" s="858"/>
      <c r="AJ125" s="859"/>
      <c r="AK125" s="860" t="s">
        <v>129</v>
      </c>
      <c r="AL125" s="858"/>
      <c r="AM125" s="858"/>
      <c r="AN125" s="858"/>
      <c r="AO125" s="859"/>
      <c r="AP125" s="905" t="s">
        <v>460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487</v>
      </c>
      <c r="CL125" s="933"/>
      <c r="CM125" s="933"/>
      <c r="CN125" s="933"/>
      <c r="CO125" s="934"/>
      <c r="CP125" s="941" t="s">
        <v>488</v>
      </c>
      <c r="CQ125" s="886"/>
      <c r="CR125" s="886"/>
      <c r="CS125" s="886"/>
      <c r="CT125" s="886"/>
      <c r="CU125" s="886"/>
      <c r="CV125" s="886"/>
      <c r="CW125" s="886"/>
      <c r="CX125" s="886"/>
      <c r="CY125" s="886"/>
      <c r="CZ125" s="886"/>
      <c r="DA125" s="886"/>
      <c r="DB125" s="886"/>
      <c r="DC125" s="886"/>
      <c r="DD125" s="886"/>
      <c r="DE125" s="886"/>
      <c r="DF125" s="887"/>
      <c r="DG125" s="942" t="s">
        <v>129</v>
      </c>
      <c r="DH125" s="923"/>
      <c r="DI125" s="923"/>
      <c r="DJ125" s="923"/>
      <c r="DK125" s="923"/>
      <c r="DL125" s="923" t="s">
        <v>460</v>
      </c>
      <c r="DM125" s="923"/>
      <c r="DN125" s="923"/>
      <c r="DO125" s="923"/>
      <c r="DP125" s="923"/>
      <c r="DQ125" s="923" t="s">
        <v>460</v>
      </c>
      <c r="DR125" s="923"/>
      <c r="DS125" s="923"/>
      <c r="DT125" s="923"/>
      <c r="DU125" s="923"/>
      <c r="DV125" s="924" t="s">
        <v>449</v>
      </c>
      <c r="DW125" s="924"/>
      <c r="DX125" s="924"/>
      <c r="DY125" s="924"/>
      <c r="DZ125" s="925"/>
    </row>
    <row r="126" spans="1:130" s="246" customFormat="1" ht="26.25" customHeight="1" thickBot="1" x14ac:dyDescent="0.25">
      <c r="A126" s="898"/>
      <c r="B126" s="899"/>
      <c r="C126" s="902" t="s">
        <v>473</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1289</v>
      </c>
      <c r="AB126" s="858"/>
      <c r="AC126" s="858"/>
      <c r="AD126" s="858"/>
      <c r="AE126" s="859"/>
      <c r="AF126" s="860">
        <v>555</v>
      </c>
      <c r="AG126" s="858"/>
      <c r="AH126" s="858"/>
      <c r="AI126" s="858"/>
      <c r="AJ126" s="859"/>
      <c r="AK126" s="860" t="s">
        <v>460</v>
      </c>
      <c r="AL126" s="858"/>
      <c r="AM126" s="858"/>
      <c r="AN126" s="858"/>
      <c r="AO126" s="859"/>
      <c r="AP126" s="905" t="s">
        <v>446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489</v>
      </c>
      <c r="CQ126" s="828"/>
      <c r="CR126" s="828"/>
      <c r="CS126" s="828"/>
      <c r="CT126" s="828"/>
      <c r="CU126" s="828"/>
      <c r="CV126" s="828"/>
      <c r="CW126" s="828"/>
      <c r="CX126" s="828"/>
      <c r="CY126" s="828"/>
      <c r="CZ126" s="828"/>
      <c r="DA126" s="828"/>
      <c r="DB126" s="828"/>
      <c r="DC126" s="828"/>
      <c r="DD126" s="828"/>
      <c r="DE126" s="828"/>
      <c r="DF126" s="829"/>
      <c r="DG126" s="894" t="s">
        <v>446</v>
      </c>
      <c r="DH126" s="895"/>
      <c r="DI126" s="895"/>
      <c r="DJ126" s="895"/>
      <c r="DK126" s="895"/>
      <c r="DL126" s="895" t="s">
        <v>443</v>
      </c>
      <c r="DM126" s="895"/>
      <c r="DN126" s="895"/>
      <c r="DO126" s="895"/>
      <c r="DP126" s="895"/>
      <c r="DQ126" s="895" t="s">
        <v>446</v>
      </c>
      <c r="DR126" s="895"/>
      <c r="DS126" s="895"/>
      <c r="DT126" s="895"/>
      <c r="DU126" s="895"/>
      <c r="DV126" s="872" t="s">
        <v>446</v>
      </c>
      <c r="DW126" s="872"/>
      <c r="DX126" s="872"/>
      <c r="DY126" s="872"/>
      <c r="DZ126" s="873"/>
    </row>
    <row r="127" spans="1:130" s="246" customFormat="1" ht="26.25" customHeight="1" x14ac:dyDescent="0.2">
      <c r="A127" s="900"/>
      <c r="B127" s="901"/>
      <c r="C127" s="919" t="s">
        <v>490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824</v>
      </c>
      <c r="AB127" s="858"/>
      <c r="AC127" s="858"/>
      <c r="AD127" s="858"/>
      <c r="AE127" s="859"/>
      <c r="AF127" s="860">
        <v>577</v>
      </c>
      <c r="AG127" s="858"/>
      <c r="AH127" s="858"/>
      <c r="AI127" s="858"/>
      <c r="AJ127" s="859"/>
      <c r="AK127" s="860">
        <v>458</v>
      </c>
      <c r="AL127" s="858"/>
      <c r="AM127" s="858"/>
      <c r="AN127" s="858"/>
      <c r="AO127" s="859"/>
      <c r="AP127" s="905">
        <v>0</v>
      </c>
      <c r="AQ127" s="906"/>
      <c r="AR127" s="906"/>
      <c r="AS127" s="906"/>
      <c r="AT127" s="907"/>
      <c r="AU127" s="282"/>
      <c r="AV127" s="282"/>
      <c r="AW127" s="282"/>
      <c r="AX127" s="922" t="s">
        <v>491</v>
      </c>
      <c r="AY127" s="890"/>
      <c r="AZ127" s="890"/>
      <c r="BA127" s="890"/>
      <c r="BB127" s="890"/>
      <c r="BC127" s="890"/>
      <c r="BD127" s="890"/>
      <c r="BE127" s="891"/>
      <c r="BF127" s="889" t="s">
        <v>492</v>
      </c>
      <c r="BG127" s="890"/>
      <c r="BH127" s="890"/>
      <c r="BI127" s="890"/>
      <c r="BJ127" s="890"/>
      <c r="BK127" s="890"/>
      <c r="BL127" s="891"/>
      <c r="BM127" s="889" t="s">
        <v>493</v>
      </c>
      <c r="BN127" s="890"/>
      <c r="BO127" s="890"/>
      <c r="BP127" s="890"/>
      <c r="BQ127" s="890"/>
      <c r="BR127" s="890"/>
      <c r="BS127" s="891"/>
      <c r="BT127" s="889" t="s">
        <v>494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495</v>
      </c>
      <c r="CQ127" s="828"/>
      <c r="CR127" s="828"/>
      <c r="CS127" s="828"/>
      <c r="CT127" s="828"/>
      <c r="CU127" s="828"/>
      <c r="CV127" s="828"/>
      <c r="CW127" s="828"/>
      <c r="CX127" s="828"/>
      <c r="CY127" s="828"/>
      <c r="CZ127" s="828"/>
      <c r="DA127" s="828"/>
      <c r="DB127" s="828"/>
      <c r="DC127" s="828"/>
      <c r="DD127" s="828"/>
      <c r="DE127" s="828"/>
      <c r="DF127" s="829"/>
      <c r="DG127" s="894" t="s">
        <v>129</v>
      </c>
      <c r="DH127" s="895"/>
      <c r="DI127" s="895"/>
      <c r="DJ127" s="895"/>
      <c r="DK127" s="895"/>
      <c r="DL127" s="895" t="s">
        <v>449</v>
      </c>
      <c r="DM127" s="895"/>
      <c r="DN127" s="895"/>
      <c r="DO127" s="895"/>
      <c r="DP127" s="895"/>
      <c r="DQ127" s="895" t="s">
        <v>129</v>
      </c>
      <c r="DR127" s="895"/>
      <c r="DS127" s="895"/>
      <c r="DT127" s="895"/>
      <c r="DU127" s="895"/>
      <c r="DV127" s="872" t="s">
        <v>443</v>
      </c>
      <c r="DW127" s="872"/>
      <c r="DX127" s="872"/>
      <c r="DY127" s="872"/>
      <c r="DZ127" s="873"/>
    </row>
    <row r="128" spans="1:130" s="246" customFormat="1" ht="26.25" customHeight="1" thickBot="1" x14ac:dyDescent="0.25">
      <c r="A128" s="874" t="s">
        <v>496</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497</v>
      </c>
      <c r="X128" s="876"/>
      <c r="Y128" s="876"/>
      <c r="Z128" s="877"/>
      <c r="AA128" s="878">
        <v>5410</v>
      </c>
      <c r="AB128" s="879"/>
      <c r="AC128" s="879"/>
      <c r="AD128" s="879"/>
      <c r="AE128" s="880"/>
      <c r="AF128" s="881">
        <v>24024</v>
      </c>
      <c r="AG128" s="879"/>
      <c r="AH128" s="879"/>
      <c r="AI128" s="879"/>
      <c r="AJ128" s="880"/>
      <c r="AK128" s="881">
        <v>28085</v>
      </c>
      <c r="AL128" s="879"/>
      <c r="AM128" s="879"/>
      <c r="AN128" s="879"/>
      <c r="AO128" s="880"/>
      <c r="AP128" s="882"/>
      <c r="AQ128" s="883"/>
      <c r="AR128" s="883"/>
      <c r="AS128" s="883"/>
      <c r="AT128" s="884"/>
      <c r="AU128" s="282"/>
      <c r="AV128" s="282"/>
      <c r="AW128" s="282"/>
      <c r="AX128" s="885" t="s">
        <v>498</v>
      </c>
      <c r="AY128" s="886"/>
      <c r="AZ128" s="886"/>
      <c r="BA128" s="886"/>
      <c r="BB128" s="886"/>
      <c r="BC128" s="886"/>
      <c r="BD128" s="886"/>
      <c r="BE128" s="887"/>
      <c r="BF128" s="864" t="s">
        <v>449</v>
      </c>
      <c r="BG128" s="865"/>
      <c r="BH128" s="865"/>
      <c r="BI128" s="865"/>
      <c r="BJ128" s="865"/>
      <c r="BK128" s="865"/>
      <c r="BL128" s="888"/>
      <c r="BM128" s="864">
        <v>12.1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499</v>
      </c>
      <c r="CQ128" s="806"/>
      <c r="CR128" s="806"/>
      <c r="CS128" s="806"/>
      <c r="CT128" s="806"/>
      <c r="CU128" s="806"/>
      <c r="CV128" s="806"/>
      <c r="CW128" s="806"/>
      <c r="CX128" s="806"/>
      <c r="CY128" s="806"/>
      <c r="CZ128" s="806"/>
      <c r="DA128" s="806"/>
      <c r="DB128" s="806"/>
      <c r="DC128" s="806"/>
      <c r="DD128" s="806"/>
      <c r="DE128" s="806"/>
      <c r="DF128" s="807"/>
      <c r="DG128" s="868" t="s">
        <v>443</v>
      </c>
      <c r="DH128" s="869"/>
      <c r="DI128" s="869"/>
      <c r="DJ128" s="869"/>
      <c r="DK128" s="869"/>
      <c r="DL128" s="869" t="s">
        <v>129</v>
      </c>
      <c r="DM128" s="869"/>
      <c r="DN128" s="869"/>
      <c r="DO128" s="869"/>
      <c r="DP128" s="869"/>
      <c r="DQ128" s="869" t="s">
        <v>129</v>
      </c>
      <c r="DR128" s="869"/>
      <c r="DS128" s="869"/>
      <c r="DT128" s="869"/>
      <c r="DU128" s="869"/>
      <c r="DV128" s="870" t="s">
        <v>129</v>
      </c>
      <c r="DW128" s="870"/>
      <c r="DX128" s="870"/>
      <c r="DY128" s="870"/>
      <c r="DZ128" s="871"/>
    </row>
    <row r="129" spans="1:131" s="246" customFormat="1" ht="26.25" customHeight="1" x14ac:dyDescent="0.2">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500</v>
      </c>
      <c r="X129" s="855"/>
      <c r="Y129" s="855"/>
      <c r="Z129" s="856"/>
      <c r="AA129" s="857">
        <v>24375823</v>
      </c>
      <c r="AB129" s="858"/>
      <c r="AC129" s="858"/>
      <c r="AD129" s="858"/>
      <c r="AE129" s="859"/>
      <c r="AF129" s="860">
        <v>24413716</v>
      </c>
      <c r="AG129" s="858"/>
      <c r="AH129" s="858"/>
      <c r="AI129" s="858"/>
      <c r="AJ129" s="859"/>
      <c r="AK129" s="860">
        <v>24807309</v>
      </c>
      <c r="AL129" s="858"/>
      <c r="AM129" s="858"/>
      <c r="AN129" s="858"/>
      <c r="AO129" s="859"/>
      <c r="AP129" s="861"/>
      <c r="AQ129" s="862"/>
      <c r="AR129" s="862"/>
      <c r="AS129" s="862"/>
      <c r="AT129" s="863"/>
      <c r="AU129" s="284"/>
      <c r="AV129" s="284"/>
      <c r="AW129" s="284"/>
      <c r="AX129" s="827" t="s">
        <v>501</v>
      </c>
      <c r="AY129" s="828"/>
      <c r="AZ129" s="828"/>
      <c r="BA129" s="828"/>
      <c r="BB129" s="828"/>
      <c r="BC129" s="828"/>
      <c r="BD129" s="828"/>
      <c r="BE129" s="829"/>
      <c r="BF129" s="847" t="s">
        <v>129</v>
      </c>
      <c r="BG129" s="848"/>
      <c r="BH129" s="848"/>
      <c r="BI129" s="848"/>
      <c r="BJ129" s="848"/>
      <c r="BK129" s="848"/>
      <c r="BL129" s="849"/>
      <c r="BM129" s="847">
        <v>17.100000000000001</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502</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503</v>
      </c>
      <c r="X130" s="855"/>
      <c r="Y130" s="855"/>
      <c r="Z130" s="856"/>
      <c r="AA130" s="857">
        <v>4095025</v>
      </c>
      <c r="AB130" s="858"/>
      <c r="AC130" s="858"/>
      <c r="AD130" s="858"/>
      <c r="AE130" s="859"/>
      <c r="AF130" s="860">
        <v>4249149</v>
      </c>
      <c r="AG130" s="858"/>
      <c r="AH130" s="858"/>
      <c r="AI130" s="858"/>
      <c r="AJ130" s="859"/>
      <c r="AK130" s="860">
        <v>4362571</v>
      </c>
      <c r="AL130" s="858"/>
      <c r="AM130" s="858"/>
      <c r="AN130" s="858"/>
      <c r="AO130" s="859"/>
      <c r="AP130" s="861"/>
      <c r="AQ130" s="862"/>
      <c r="AR130" s="862"/>
      <c r="AS130" s="862"/>
      <c r="AT130" s="863"/>
      <c r="AU130" s="284"/>
      <c r="AV130" s="284"/>
      <c r="AW130" s="284"/>
      <c r="AX130" s="827" t="s">
        <v>504</v>
      </c>
      <c r="AY130" s="828"/>
      <c r="AZ130" s="828"/>
      <c r="BA130" s="828"/>
      <c r="BB130" s="828"/>
      <c r="BC130" s="828"/>
      <c r="BD130" s="828"/>
      <c r="BE130" s="829"/>
      <c r="BF130" s="830">
        <v>9.1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505</v>
      </c>
      <c r="X131" s="838"/>
      <c r="Y131" s="838"/>
      <c r="Z131" s="839"/>
      <c r="AA131" s="840">
        <v>20280798</v>
      </c>
      <c r="AB131" s="841"/>
      <c r="AC131" s="841"/>
      <c r="AD131" s="841"/>
      <c r="AE131" s="842"/>
      <c r="AF131" s="843">
        <v>20164567</v>
      </c>
      <c r="AG131" s="841"/>
      <c r="AH131" s="841"/>
      <c r="AI131" s="841"/>
      <c r="AJ131" s="842"/>
      <c r="AK131" s="843">
        <v>20444738</v>
      </c>
      <c r="AL131" s="841"/>
      <c r="AM131" s="841"/>
      <c r="AN131" s="841"/>
      <c r="AO131" s="842"/>
      <c r="AP131" s="844"/>
      <c r="AQ131" s="845"/>
      <c r="AR131" s="845"/>
      <c r="AS131" s="845"/>
      <c r="AT131" s="846"/>
      <c r="AU131" s="284"/>
      <c r="AV131" s="284"/>
      <c r="AW131" s="284"/>
      <c r="AX131" s="805" t="s">
        <v>506</v>
      </c>
      <c r="AY131" s="806"/>
      <c r="AZ131" s="806"/>
      <c r="BA131" s="806"/>
      <c r="BB131" s="806"/>
      <c r="BC131" s="806"/>
      <c r="BD131" s="806"/>
      <c r="BE131" s="807"/>
      <c r="BF131" s="808">
        <v>59.6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507</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508</v>
      </c>
      <c r="W132" s="818"/>
      <c r="X132" s="818"/>
      <c r="Y132" s="818"/>
      <c r="Z132" s="819"/>
      <c r="AA132" s="820">
        <v>9.7534771560000006</v>
      </c>
      <c r="AB132" s="821"/>
      <c r="AC132" s="821"/>
      <c r="AD132" s="821"/>
      <c r="AE132" s="822"/>
      <c r="AF132" s="823">
        <v>9.8654635129999999</v>
      </c>
      <c r="AG132" s="821"/>
      <c r="AH132" s="821"/>
      <c r="AI132" s="821"/>
      <c r="AJ132" s="822"/>
      <c r="AK132" s="823">
        <v>7.723170627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509</v>
      </c>
      <c r="W133" s="797"/>
      <c r="X133" s="797"/>
      <c r="Y133" s="797"/>
      <c r="Z133" s="798"/>
      <c r="AA133" s="799">
        <v>10.199999999999999</v>
      </c>
      <c r="AB133" s="800"/>
      <c r="AC133" s="800"/>
      <c r="AD133" s="800"/>
      <c r="AE133" s="801"/>
      <c r="AF133" s="799">
        <v>10</v>
      </c>
      <c r="AG133" s="800"/>
      <c r="AH133" s="800"/>
      <c r="AI133" s="800"/>
      <c r="AJ133" s="801"/>
      <c r="AK133" s="799">
        <v>9.1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ho0ft8NJSMWvjQxTi6JH3Rg12DBEKqyFEtD0OZkPrv7qnFuxlhWnOum32V+EANG5N/vx9J5WKkcNWPdYHHy1OA==" saltValue="65W7bp7qIzq4dTZI/vBXx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E7"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510</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srh7py3tlwWVWnqda8WTxL6wbCxmZV20Rpxvfs6MTJ54cGFxdFr5dOq1Ug9gwEPMjVTbyGWRxhOgzUEQc39PYw==" saltValue="OFoe0QzDWarMWCkqcQ1zU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73"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Vs1iYZYiDb588WRw5sQCExklPGb0x+tXj+oRs1XERQkRPmsoigi3VkQB2XoIHax81P4x4uAFzkXv+/fbH7NRxA==" saltValue="ZooZ0IQdpyJhMXgF5KxN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K21" sqref="AK21:AN21"/>
    </sheetView>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511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512</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513</v>
      </c>
      <c r="AP7" s="303"/>
      <c r="AQ7" s="304" t="s">
        <v>514</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515</v>
      </c>
      <c r="AQ8" s="310" t="s">
        <v>516</v>
      </c>
      <c r="AR8" s="311" t="s">
        <v>517</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518</v>
      </c>
      <c r="AL9" s="1227"/>
      <c r="AM9" s="1227"/>
      <c r="AN9" s="1228"/>
      <c r="AO9" s="312">
        <v>6758460</v>
      </c>
      <c r="AP9" s="312">
        <v>74290</v>
      </c>
      <c r="AQ9" s="313">
        <v>62647</v>
      </c>
      <c r="AR9" s="314">
        <v>18.600000000000001</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519</v>
      </c>
      <c r="AL10" s="1227"/>
      <c r="AM10" s="1227"/>
      <c r="AN10" s="1228"/>
      <c r="AO10" s="315">
        <v>332485</v>
      </c>
      <c r="AP10" s="315">
        <v>3655</v>
      </c>
      <c r="AQ10" s="316">
        <v>5968</v>
      </c>
      <c r="AR10" s="317">
        <v>-38.799999999999997</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520</v>
      </c>
      <c r="AL11" s="1227"/>
      <c r="AM11" s="1227"/>
      <c r="AN11" s="1228"/>
      <c r="AO11" s="315">
        <v>1147007</v>
      </c>
      <c r="AP11" s="315">
        <v>12608</v>
      </c>
      <c r="AQ11" s="316">
        <v>5863</v>
      </c>
      <c r="AR11" s="317">
        <v>115</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521</v>
      </c>
      <c r="AL12" s="1227"/>
      <c r="AM12" s="1227"/>
      <c r="AN12" s="1228"/>
      <c r="AO12" s="315" t="s">
        <v>522</v>
      </c>
      <c r="AP12" s="315" t="s">
        <v>522</v>
      </c>
      <c r="AQ12" s="316">
        <v>1312</v>
      </c>
      <c r="AR12" s="317" t="s">
        <v>522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523</v>
      </c>
      <c r="AL13" s="1227"/>
      <c r="AM13" s="1227"/>
      <c r="AN13" s="1228"/>
      <c r="AO13" s="315" t="s">
        <v>522</v>
      </c>
      <c r="AP13" s="315" t="s">
        <v>522</v>
      </c>
      <c r="AQ13" s="316">
        <v>0</v>
      </c>
      <c r="AR13" s="317" t="s">
        <v>522</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524</v>
      </c>
      <c r="AL14" s="1227"/>
      <c r="AM14" s="1227"/>
      <c r="AN14" s="1228"/>
      <c r="AO14" s="315">
        <v>117902</v>
      </c>
      <c r="AP14" s="315">
        <v>1296</v>
      </c>
      <c r="AQ14" s="316">
        <v>2308</v>
      </c>
      <c r="AR14" s="317">
        <v>-43.8</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525</v>
      </c>
      <c r="AL15" s="1227"/>
      <c r="AM15" s="1227"/>
      <c r="AN15" s="1228"/>
      <c r="AO15" s="315">
        <v>186740</v>
      </c>
      <c r="AP15" s="315">
        <v>2053</v>
      </c>
      <c r="AQ15" s="316">
        <v>1635</v>
      </c>
      <c r="AR15" s="317">
        <v>25.6</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526</v>
      </c>
      <c r="AL16" s="1230"/>
      <c r="AM16" s="1230"/>
      <c r="AN16" s="1231"/>
      <c r="AO16" s="315">
        <v>-355704</v>
      </c>
      <c r="AP16" s="315">
        <v>-3910</v>
      </c>
      <c r="AQ16" s="316">
        <v>-5106</v>
      </c>
      <c r="AR16" s="317">
        <v>-23.4</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8186890</v>
      </c>
      <c r="AP17" s="315">
        <v>89992</v>
      </c>
      <c r="AQ17" s="316">
        <v>74627</v>
      </c>
      <c r="AR17" s="317">
        <v>20.6</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527</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528</v>
      </c>
      <c r="AP20" s="323" t="s">
        <v>529</v>
      </c>
      <c r="AQ20" s="324" t="s">
        <v>530</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531</v>
      </c>
      <c r="AL21" s="1224"/>
      <c r="AM21" s="1224"/>
      <c r="AN21" s="1225"/>
      <c r="AO21" s="327">
        <v>7.43</v>
      </c>
      <c r="AP21" s="328">
        <v>7.32</v>
      </c>
      <c r="AQ21" s="329">
        <v>0.11</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532</v>
      </c>
      <c r="AL22" s="1224"/>
      <c r="AM22" s="1224"/>
      <c r="AN22" s="1225"/>
      <c r="AO22" s="332">
        <v>97.3</v>
      </c>
      <c r="AP22" s="333">
        <v>98.6</v>
      </c>
      <c r="AQ22" s="334">
        <v>-1.3</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535</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513</v>
      </c>
      <c r="AP30" s="303"/>
      <c r="AQ30" s="304" t="s">
        <v>514</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515</v>
      </c>
      <c r="AQ31" s="310" t="s">
        <v>516</v>
      </c>
      <c r="AR31" s="311" t="s">
        <v>517</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536</v>
      </c>
      <c r="AL32" s="1215"/>
      <c r="AM32" s="1215"/>
      <c r="AN32" s="1216"/>
      <c r="AO32" s="342">
        <v>3830532</v>
      </c>
      <c r="AP32" s="342">
        <v>42106</v>
      </c>
      <c r="AQ32" s="343">
        <v>39505</v>
      </c>
      <c r="AR32" s="344">
        <v>6.6</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537</v>
      </c>
      <c r="AL33" s="1215"/>
      <c r="AM33" s="1215"/>
      <c r="AN33" s="1216"/>
      <c r="AO33" s="342" t="s">
        <v>522</v>
      </c>
      <c r="AP33" s="342" t="s">
        <v>522</v>
      </c>
      <c r="AQ33" s="343" t="s">
        <v>522</v>
      </c>
      <c r="AR33" s="344" t="s">
        <v>522</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538</v>
      </c>
      <c r="AL34" s="1215"/>
      <c r="AM34" s="1215"/>
      <c r="AN34" s="1216"/>
      <c r="AO34" s="342" t="s">
        <v>522</v>
      </c>
      <c r="AP34" s="342" t="s">
        <v>522</v>
      </c>
      <c r="AQ34" s="343">
        <v>56</v>
      </c>
      <c r="AR34" s="344" t="s">
        <v>522</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539</v>
      </c>
      <c r="AL35" s="1215"/>
      <c r="AM35" s="1215"/>
      <c r="AN35" s="1216"/>
      <c r="AO35" s="342">
        <v>1668003</v>
      </c>
      <c r="AP35" s="342">
        <v>18335</v>
      </c>
      <c r="AQ35" s="343">
        <v>13645</v>
      </c>
      <c r="AR35" s="344">
        <v>34.4</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540</v>
      </c>
      <c r="AL36" s="1215"/>
      <c r="AM36" s="1215"/>
      <c r="AN36" s="1216"/>
      <c r="AO36" s="342">
        <v>461483</v>
      </c>
      <c r="AP36" s="342">
        <v>5073</v>
      </c>
      <c r="AQ36" s="343">
        <v>1726</v>
      </c>
      <c r="AR36" s="344">
        <v>193.9</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541</v>
      </c>
      <c r="AL37" s="1215"/>
      <c r="AM37" s="1215"/>
      <c r="AN37" s="1216"/>
      <c r="AO37" s="342">
        <v>9560</v>
      </c>
      <c r="AP37" s="342">
        <v>105</v>
      </c>
      <c r="AQ37" s="343">
        <v>663</v>
      </c>
      <c r="AR37" s="344">
        <v>-84.2</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542</v>
      </c>
      <c r="AL38" s="1218"/>
      <c r="AM38" s="1218"/>
      <c r="AN38" s="1219"/>
      <c r="AO38" s="345">
        <v>60</v>
      </c>
      <c r="AP38" s="345">
        <v>1</v>
      </c>
      <c r="AQ38" s="346">
        <v>1</v>
      </c>
      <c r="AR38" s="334">
        <v>0</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543</v>
      </c>
      <c r="AL39" s="1218"/>
      <c r="AM39" s="1218"/>
      <c r="AN39" s="1219"/>
      <c r="AO39" s="342">
        <v>-28085</v>
      </c>
      <c r="AP39" s="342">
        <v>-309</v>
      </c>
      <c r="AQ39" s="343">
        <v>-5573</v>
      </c>
      <c r="AR39" s="344">
        <v>-94.5</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544</v>
      </c>
      <c r="AL40" s="1215"/>
      <c r="AM40" s="1215"/>
      <c r="AN40" s="1216"/>
      <c r="AO40" s="342">
        <v>-4362571</v>
      </c>
      <c r="AP40" s="342">
        <v>-47954</v>
      </c>
      <c r="AQ40" s="343">
        <v>-36518</v>
      </c>
      <c r="AR40" s="344">
        <v>31.3</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1578982</v>
      </c>
      <c r="AP41" s="342">
        <v>17356</v>
      </c>
      <c r="AQ41" s="343">
        <v>13504</v>
      </c>
      <c r="AR41" s="344">
        <v>28.5</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545</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547</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513</v>
      </c>
      <c r="AN49" s="1209" t="s">
        <v>548</v>
      </c>
      <c r="AO49" s="1210"/>
      <c r="AP49" s="1210"/>
      <c r="AQ49" s="1210"/>
      <c r="AR49" s="1211"/>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549</v>
      </c>
      <c r="AO50" s="359" t="s">
        <v>550</v>
      </c>
      <c r="AP50" s="360" t="s">
        <v>551</v>
      </c>
      <c r="AQ50" s="361" t="s">
        <v>552</v>
      </c>
      <c r="AR50" s="362" t="s">
        <v>553</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554</v>
      </c>
      <c r="AL51" s="355"/>
      <c r="AM51" s="363">
        <v>3281241</v>
      </c>
      <c r="AN51" s="364">
        <v>35344</v>
      </c>
      <c r="AO51" s="365">
        <v>-11.4</v>
      </c>
      <c r="AP51" s="366">
        <v>65988</v>
      </c>
      <c r="AQ51" s="367">
        <v>-5.0999999999999996</v>
      </c>
      <c r="AR51" s="368">
        <v>-6.3</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555</v>
      </c>
      <c r="AM52" s="371">
        <v>1884648</v>
      </c>
      <c r="AN52" s="372">
        <v>20301</v>
      </c>
      <c r="AO52" s="373">
        <v>-15.6</v>
      </c>
      <c r="AP52" s="374">
        <v>36473</v>
      </c>
      <c r="AQ52" s="375">
        <v>3.3</v>
      </c>
      <c r="AR52" s="376">
        <v>-18.899999999999999</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556</v>
      </c>
      <c r="AL53" s="355"/>
      <c r="AM53" s="363">
        <v>4132725</v>
      </c>
      <c r="AN53" s="364">
        <v>44826</v>
      </c>
      <c r="AO53" s="365">
        <v>26.8</v>
      </c>
      <c r="AP53" s="366">
        <v>54227</v>
      </c>
      <c r="AQ53" s="367">
        <v>-17.8</v>
      </c>
      <c r="AR53" s="368">
        <v>44.6</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555</v>
      </c>
      <c r="AM54" s="371">
        <v>2912731</v>
      </c>
      <c r="AN54" s="372">
        <v>31593</v>
      </c>
      <c r="AO54" s="373">
        <v>55.6</v>
      </c>
      <c r="AP54" s="374">
        <v>29694</v>
      </c>
      <c r="AQ54" s="375">
        <v>-18.600000000000001</v>
      </c>
      <c r="AR54" s="376">
        <v>74.2</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557</v>
      </c>
      <c r="AL55" s="355"/>
      <c r="AM55" s="363">
        <v>8667944</v>
      </c>
      <c r="AN55" s="364">
        <v>94500</v>
      </c>
      <c r="AO55" s="365">
        <v>110.8</v>
      </c>
      <c r="AP55" s="366">
        <v>57295</v>
      </c>
      <c r="AQ55" s="367">
        <v>5.7</v>
      </c>
      <c r="AR55" s="368">
        <v>105.1</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555</v>
      </c>
      <c r="AM56" s="371">
        <v>6802765</v>
      </c>
      <c r="AN56" s="372">
        <v>74166</v>
      </c>
      <c r="AO56" s="373">
        <v>134.80000000000001</v>
      </c>
      <c r="AP56" s="374">
        <v>32771</v>
      </c>
      <c r="AQ56" s="375">
        <v>10.4</v>
      </c>
      <c r="AR56" s="376">
        <v>124.4</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558</v>
      </c>
      <c r="AL57" s="355"/>
      <c r="AM57" s="363">
        <v>8072590</v>
      </c>
      <c r="AN57" s="364">
        <v>88312</v>
      </c>
      <c r="AO57" s="365">
        <v>-6.5</v>
      </c>
      <c r="AP57" s="366">
        <v>54110</v>
      </c>
      <c r="AQ57" s="367">
        <v>-5.6</v>
      </c>
      <c r="AR57" s="368">
        <v>-0.9</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555</v>
      </c>
      <c r="AM58" s="371">
        <v>5715728</v>
      </c>
      <c r="AN58" s="372">
        <v>62528</v>
      </c>
      <c r="AO58" s="373">
        <v>-15.7</v>
      </c>
      <c r="AP58" s="374">
        <v>30620</v>
      </c>
      <c r="AQ58" s="375">
        <v>-6.6</v>
      </c>
      <c r="AR58" s="376">
        <v>-9.1</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559</v>
      </c>
      <c r="AL59" s="355"/>
      <c r="AM59" s="363">
        <v>6957119</v>
      </c>
      <c r="AN59" s="364">
        <v>76474</v>
      </c>
      <c r="AO59" s="365">
        <v>-13.4</v>
      </c>
      <c r="AP59" s="366">
        <v>54684</v>
      </c>
      <c r="AQ59" s="367">
        <v>1.1000000000000001</v>
      </c>
      <c r="AR59" s="368">
        <v>-14.5</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555</v>
      </c>
      <c r="AM60" s="371">
        <v>4877996</v>
      </c>
      <c r="AN60" s="372">
        <v>53620</v>
      </c>
      <c r="AO60" s="373">
        <v>-14.2</v>
      </c>
      <c r="AP60" s="374">
        <v>32829</v>
      </c>
      <c r="AQ60" s="375">
        <v>7.2</v>
      </c>
      <c r="AR60" s="376">
        <v>-21.4</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560</v>
      </c>
      <c r="AL61" s="377"/>
      <c r="AM61" s="378">
        <v>6222324</v>
      </c>
      <c r="AN61" s="379">
        <v>67891</v>
      </c>
      <c r="AO61" s="380">
        <v>21.3</v>
      </c>
      <c r="AP61" s="381">
        <v>57261</v>
      </c>
      <c r="AQ61" s="382">
        <v>-4.3</v>
      </c>
      <c r="AR61" s="368">
        <v>25.6</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555</v>
      </c>
      <c r="AM62" s="371">
        <v>4438774</v>
      </c>
      <c r="AN62" s="372">
        <v>48442</v>
      </c>
      <c r="AO62" s="373">
        <v>29</v>
      </c>
      <c r="AP62" s="374">
        <v>32477</v>
      </c>
      <c r="AQ62" s="375">
        <v>-0.9</v>
      </c>
      <c r="AR62" s="376">
        <v>29.9</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DUmdGLS+ROEf22zpWlvR2pbCs1CxIYbHJB32xqNqKx8yPW5/c4bJYCaBuFsEMSjBBMj/lzM9nFzAR1Q2Cm0Nlw==" saltValue="KQqeMQVlsw0NkqebWf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oXd4gU536+VzT1R0V2LKaNSQmIcCpb2ywue1wbtRd6Gce5ZIM6XByW20Q1nKv4h/QGUeZNs10DmYEL6fq3fhg==" saltValue="kZ+QnsFAc9cyY4/yanll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H94"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510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XOkrw5rxpYy/UVQbv6k3TmWidWHjth6IBBEGZmD3LmpZZQ9CqpPojH08Jc+KUxeif7iNwP5u8j/dKzmLU8sVFA==" saltValue="OZfL+W6kkXA6rSvIY4ScI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6"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232" t="s">
        <v>3</v>
      </c>
      <c r="D47" s="1232"/>
      <c r="E47" s="1233"/>
      <c r="F47" s="11">
        <v>12.4</v>
      </c>
      <c r="G47" s="12">
        <v>10.29</v>
      </c>
      <c r="H47" s="12">
        <v>9.32</v>
      </c>
      <c r="I47" s="12">
        <v>8.31</v>
      </c>
      <c r="J47" s="13">
        <v>9.91</v>
      </c>
    </row>
    <row r="48" spans="2:10" ht="57.75" customHeight="1" x14ac:dyDescent="0.2">
      <c r="B48" s="14"/>
      <c r="C48" s="1234" t="s">
        <v>4</v>
      </c>
      <c r="D48" s="1234"/>
      <c r="E48" s="1235"/>
      <c r="F48" s="15">
        <v>3.07</v>
      </c>
      <c r="G48" s="16">
        <v>3.08</v>
      </c>
      <c r="H48" s="16">
        <v>3.81</v>
      </c>
      <c r="I48" s="16">
        <v>4.18</v>
      </c>
      <c r="J48" s="17">
        <v>4.8099999999999996</v>
      </c>
    </row>
    <row r="49" spans="2:10" ht="57.75" customHeight="1" thickBot="1" x14ac:dyDescent="0.25">
      <c r="B49" s="18"/>
      <c r="C49" s="1236" t="s">
        <v>5</v>
      </c>
      <c r="D49" s="1236"/>
      <c r="E49" s="1237"/>
      <c r="F49" s="19">
        <v>0.47</v>
      </c>
      <c r="G49" s="20">
        <v>0.61</v>
      </c>
      <c r="H49" s="20" t="s">
        <v>568</v>
      </c>
      <c r="I49" s="20" t="s">
        <v>569</v>
      </c>
      <c r="J49" s="21">
        <v>4.09</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6pEmWfeElRNLffISlniq88H9p2StLq11824jOMUx71XYU7ZZjiwxCwZNd5lSYJbO1NPHQJpW1qdXNzf4kQnlUg==" saltValue="AG/q1W8VgZjyJLlrcbKC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河合　茉奈美</cp:lastModifiedBy>
  <cp:lastPrinted>2020-09-28T08:36:12Z</cp:lastPrinted>
  <dcterms:created xsi:type="dcterms:W3CDTF">2020-02-10T04:33:23Z</dcterms:created>
  <dcterms:modified xsi:type="dcterms:W3CDTF">2020-09-29T00:08:58Z</dcterms:modified>
  <cp:category/>
</cp:coreProperties>
</file>