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TAKATO＆TAKAFUMI★★★★★\R2\13 情報開示推進\04  システム掲載後（９月）\03 市町回答\7_栗東市〇\"/>
    </mc:Choice>
  </mc:AlternateContent>
  <bookViews>
    <workbookView xWindow="0" yWindow="0" windowWidth="20490" windowHeight="753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<sst xmlns="http://schemas.openxmlformats.org/spreadsheetml/2006/main" count="1097" uniqueCount="602">
  <si>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</si>
  <si>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</si>
  <si>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</si>
  <si>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</si>
  <si>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</si>
  <si>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</si>
  <si>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</si>
  <si>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</si>
  <si>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</si>
  <si>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</si>
  <si>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</si>
  <si>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</si>
  <si>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</si>
  <si>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</si>
  <si>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</si>
  <si>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</si>
  <si>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</si>
  <si>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</si>
  <si>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</si>
  <si>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</si>
  <si>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</si>
  <si>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</si>
  <si>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</si>
  <si>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</si>
  <si>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</si>
  <si>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</si>
  <si>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</si>
  <si>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</si>
  <si>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</si>
  <si>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</si>
  <si>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</si>
  <si>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</si>
  <si>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</si>
  <si>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</si>
  <si>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</si>
  <si>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</si>
  <si>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</si>
  <si>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</si>
  <si>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</si>
  <si>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</si>
  <si>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</si>
  <si>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</si>
  <si>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</si>
  <si>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</si>
  <si>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</si>
  <si>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</si>
  <si>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</si>
  <si>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</si>
  <si>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</si>
  <si>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</si>
  <si>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</si>
  <si>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</si>
  <si>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</si>
  <si>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</si>
  <si>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</si>
  <si>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</si>
  <si>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</si>
  <si>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</si>
  <si>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</si>
  <si>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</si>
  <si>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</si>
  <si>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</si>
  <si>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</si>
  <si>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</si>
  <si>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</si>
  <si>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</si>
  <si>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</si>
  <si>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</si>
  <si>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</si>
  <si>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</si>
  <si>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</si>
  <si>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</si>
  <si>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</si>
  <si>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</si>
  <si>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</si>
  <si>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</si>
  <si>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</si>
  <si>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</si>
  <si>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</si>
  <si>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</si>
  <si>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</si>
  <si>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</si>
  <si>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</si>
  <si>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</si>
  <si>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</si>
  <si>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</si>
  <si>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</si>
  <si>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</si>
  <si>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</si>
  <si>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</si>
  <si>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</si>
  <si>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</si>
  <si>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</si>
  <si>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</si>
  <si>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</si>
  <si>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</si>
  <si>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</si>
  <si>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栗東市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</si>
  <si>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</si>
  <si>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</si>
  <si>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</si>
  <si>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</si>
  <si>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</si>
  <si>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</si>
  <si>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</si>
  <si>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</si>
  <si>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</si>
  <si>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</si>
  <si>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</si>
  <si>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</si>
  <si>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</si>
  <si>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</si>
  <si>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</si>
  <si>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</si>
  <si>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</si>
  <si>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</si>
  <si>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</si>
  <si>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</si>
  <si>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</si>
  <si>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</si>
  <si>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</si>
  <si>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</si>
  <si>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</si>
  <si>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</si>
  <si>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</si>
  <si>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</si>
  <si>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</si>
  <si>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</si>
  <si>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</si>
  <si>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</si>
  <si>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</si>
  <si>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</si>
  <si>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</si>
  <si>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</si>
  <si>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</si>
  <si>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</si>
  <si>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</si>
  <si>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</si>
  <si>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</si>
  <si>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</si>
  <si>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</si>
  <si>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</si>
  <si>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</si>
  <si>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</si>
  <si>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</si>
  <si>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</si>
  <si>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</si>
  <si>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</si>
  <si>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</si>
  <si>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</si>
  <si>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</si>
  <si>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</si>
  <si>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</si>
  <si>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</si>
  <si>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</si>
  <si>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</si>
  <si>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</si>
  <si>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</si>
  <si>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</si>
  <si>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</si>
  <si>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</si>
  <si>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</si>
  <si>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</si>
  <si>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</si>
  <si>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</si>
  <si>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</si>
  <si>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</si>
  <si>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</si>
  <si>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</si>
  <si>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</si>
  <si>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</si>
  <si>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</si>
  <si>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</si>
  <si>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</si>
  <si>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</si>
  <si>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</si>
  <si>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</si>
  <si>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</si>
  <si>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</si>
  <si>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</si>
  <si>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</si>
  <si>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</si>
  <si>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</si>
  <si>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</si>
  <si>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</si>
  <si>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</si>
  <si>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</si>
  <si>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</si>
  <si>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</si>
  <si>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</si>
  <si>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</si>
  <si>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</si>
  <si>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</si>
  <si>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</si>
  <si>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</si>
  <si>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</si>
  <si>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</si>
  <si>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</si>
  <si>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</si>
  <si>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</si>
  <si>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</si>
  <si>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</si>
  <si>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</si>
  <si>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</si>
  <si>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</si>
  <si>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</si>
  <si>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</si>
  <si>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</si>
  <si>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</si>
  <si>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</si>
  <si>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滋賀県栗東市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</si>
  <si>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</si>
  <si>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</si>
  <si>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</si>
  <si>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</si>
  <si>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</si>
  <si>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</si>
  <si>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</si>
  <si>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</si>
  <si>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</si>
  <si>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</si>
  <si>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</si>
  <si>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</si>
  <si>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</si>
  <si>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</si>
  <si>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</si>
  <si>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</si>
  <si>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</si>
  <si>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</si>
  <si>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</si>
  <si>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</si>
  <si>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</si>
  <si>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</si>
  <si>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</si>
  <si>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</si>
  <si>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</si>
  <si>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</si>
  <si>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</si>
  <si>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</si>
  <si>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</si>
  <si>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</si>
  <si>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</si>
  <si>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</si>
  <si>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</si>
  <si>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</si>
  <si>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</si>
  <si>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</si>
  <si>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</si>
  <si>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</si>
  <si>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</si>
  <si>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</si>
  <si>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</si>
  <si>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</si>
  <si>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</si>
  <si>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</si>
  <si>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</si>
  <si>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</si>
  <si>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</si>
  <si>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</si>
  <si>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</si>
  <si>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</si>
  <si>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</si>
  <si>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</si>
  <si>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</si>
  <si>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</si>
  <si>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</si>
  <si>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</si>
  <si>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</si>
  <si>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</si>
  <si>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</si>
  <si>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</si>
  <si>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</si>
  <si>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</si>
  <si>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</si>
  <si>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</si>
  <si>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</si>
  <si>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</si>
  <si>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</si>
  <si>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</si>
  <si>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</si>
  <si>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</si>
  <si>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</si>
  <si>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</si>
  <si>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</si>
  <si>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</si>
  <si>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</si>
  <si>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</si>
  <si>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</si>
  <si>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</si>
  <si>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</si>
  <si>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</si>
  <si>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</si>
  <si>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</si>
  <si>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</si>
  <si>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</si>
  <si>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</si>
  <si>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</si>
  <si>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</si>
  <si>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</si>
  <si>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</si>
  <si>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</si>
  <si>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</si>
  <si>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</si>
  <si>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</si>
  <si>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</si>
  <si>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</si>
  <si>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</si>
  <si>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</si>
  <si>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</si>
  <si>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</si>
  <si>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</si>
  <si>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</si>
  <si>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</si>
  <si>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</si>
  <si>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</si>
  <si>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</si>
  <si>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</si>
  <si>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</si>
  <si>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</si>
  <si>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</si>
  <si>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</si>
  <si>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</si>
  <si>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</si>
  <si>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</si>
  <si>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</si>
  <si>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</si>
  <si>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</si>
  <si>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</si>
  <si>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</si>
  <si>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</si>
  <si>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</si>
  <si>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</si>
  <si>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</si>
  <si>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</si>
  <si>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</si>
  <si>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</si>
  <si>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</si>
  <si>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</si>
  <si>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</si>
  <si>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</si>
  <si>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</si>
  <si>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</si>
  <si>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</si>
  <si>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</si>
  <si>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</si>
  <si>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</si>
  <si>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</si>
  <si>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</si>
  <si>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</si>
  <si>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</si>
  <si>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</si>
  <si>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</si>
  <si>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</si>
  <si>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</si>
  <si>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</si>
  <si>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</si>
  <si>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</si>
  <si>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</si>
  <si>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</si>
  <si>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</si>
  <si>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</si>
  <si>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滋賀県栗東市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</si>
  <si>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</si>
  <si>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</si>
  <si>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</si>
  <si>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</si>
  <si>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</si>
  <si>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</si>
  <si>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</si>
  <si>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</si>
  <si>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</si>
  <si>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</si>
  <si>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</si>
  <si>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</si>
  <si>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</si>
  <si>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</si>
  <si>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</si>
  <si>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</si>
  <si>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</si>
  <si>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</si>
  <si>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</si>
  <si>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</si>
  <si>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</si>
  <si>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栗東墓地公園特別会計</t>
    <phoneticPr fontId="5"/>
  </si>
  <si>
    <t>大津湖南都市計画事業栗東新都心土地区画整理事業特別会計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</si>
  <si>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</si>
  <si>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</si>
  <si>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</si>
  <si>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</si>
  <si>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</si>
  <si>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</si>
  <si>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</si>
  <si>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</si>
  <si>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</si>
  <si>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</si>
  <si>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</si>
  <si>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</si>
  <si>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</si>
  <si>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</si>
  <si>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</si>
  <si>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</si>
  <si>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</si>
  <si>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</si>
  <si>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</si>
  <si>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</si>
  <si>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</si>
  <si>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</si>
  <si>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</si>
  <si>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</si>
  <si>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</si>
  <si>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</si>
  <si>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</si>
  <si>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</si>
  <si>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</si>
  <si>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</si>
  <si>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</si>
  <si>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</si>
  <si>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</si>
  <si>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</si>
  <si>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</si>
  <si>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</si>
  <si>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</si>
  <si>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</si>
  <si>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</si>
  <si>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</si>
  <si>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</si>
  <si>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</si>
  <si>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</si>
  <si>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</si>
  <si>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</si>
  <si>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</si>
  <si>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</si>
  <si>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</si>
  <si>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</si>
  <si>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</si>
  <si>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</si>
  <si>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</si>
  <si>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</si>
  <si>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</si>
  <si>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</si>
  <si>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</si>
  <si>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</si>
  <si>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</si>
  <si>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</si>
  <si>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</si>
  <si>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</si>
  <si>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</si>
  <si>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</si>
  <si>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</si>
  <si>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</si>
  <si>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</si>
  <si>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</si>
  <si>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</si>
  <si>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</si>
  <si>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</si>
  <si>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</si>
  <si>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</si>
  <si>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</si>
  <si>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</si>
  <si>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</si>
  <si>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</si>
  <si>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</si>
  <si>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</si>
  <si>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</si>
  <si>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</si>
  <si>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</si>
  <si>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</si>
  <si>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</si>
  <si>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</si>
  <si>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</si>
  <si>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(Ｆ)</t>
    <phoneticPr fontId="5"/>
  </si>
  <si>
    <t>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</si>
  <si>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</si>
  <si>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</si>
  <si>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</si>
  <si>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</si>
  <si>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</si>
  <si>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</si>
  <si>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</si>
  <si>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</si>
  <si>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</si>
  <si>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</si>
  <si>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</si>
  <si>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</si>
  <si>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</si>
  <si>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</si>
  <si>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</si>
  <si>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</si>
  <si>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</si>
  <si>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</si>
  <si>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</si>
  <si>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</si>
  <si>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</si>
  <si>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</si>
  <si>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</si>
  <si>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</si>
  <si>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</si>
  <si>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</si>
  <si>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</si>
  <si>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</si>
  <si>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</si>
  <si>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</si>
  <si>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</si>
  <si>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</si>
  <si>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</si>
  <si>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</si>
  <si>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</si>
  <si>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</si>
  <si>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</si>
  <si>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</si>
  <si>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</si>
  <si>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</si>
  <si>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</si>
  <si>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</si>
  <si>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</si>
  <si>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</si>
  <si>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</si>
  <si>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</si>
  <si>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</si>
  <si>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</si>
  <si>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</si>
  <si>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</si>
  <si>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</si>
  <si>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</si>
  <si>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</si>
  <si>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</si>
  <si>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</si>
  <si>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</si>
  <si>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</si>
  <si>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</si>
  <si>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</si>
  <si>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</si>
  <si>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</si>
  <si>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</si>
  <si>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</si>
  <si>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</si>
  <si>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</si>
  <si>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</si>
  <si>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</si>
  <si>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</si>
  <si>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</si>
  <si>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</si>
  <si>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</si>
  <si>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</si>
  <si>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</si>
  <si>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</si>
  <si>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</si>
  <si>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</si>
  <si>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</si>
  <si>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</si>
  <si>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</si>
  <si>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</si>
  <si>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</si>
  <si>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</si>
  <si>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</si>
  <si>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</si>
  <si>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</si>
  <si>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</si>
  <si>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</si>
  <si>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0.40</t>
  </si>
  <si>
    <t>▲ 0.68</t>
  </si>
  <si>
    <t>水道事業会計</t>
  </si>
  <si>
    <t>公共下水道事業会計</t>
  </si>
  <si>
    <t>一般会計</t>
  </si>
  <si>
    <t>国民健康保険特別会計</t>
  </si>
  <si>
    <t>介護保険特別会計</t>
  </si>
  <si>
    <t>後期高齢者医療特別会計</t>
  </si>
  <si>
    <t>栗東墓地公園特別会計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</si>
  <si>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</si>
  <si>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</si>
  <si>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</si>
  <si>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</si>
  <si>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</si>
  <si>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</si>
  <si>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</si>
  <si>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</si>
  <si>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</si>
  <si>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
  </si>
  <si>
    <t>湖南広域行政組合</t>
  </si>
  <si>
    <t>滋賀県市町村職員研修センター</t>
    <rPh sb="0" eb="3">
      <t>シガケン</t>
    </rPh>
    <rPh sb="3" eb="5">
      <t>シチョウ</t>
    </rPh>
    <rPh sb="5" eb="6">
      <t>ソン</t>
    </rPh>
    <rPh sb="6" eb="8">
      <t>ショクイン</t>
    </rPh>
    <rPh sb="8" eb="10">
      <t>ケンシュウ</t>
    </rPh>
    <phoneticPr fontId="2"/>
  </si>
  <si>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2"/>
  </si>
  <si>
    <t>滋賀県後期高齢者医療広域連合（特別）</t>
  </si>
  <si>
    <t>栗東市体育協会</t>
    <rPh sb="0" eb="3">
      <t>リットウシ</t>
    </rPh>
    <rPh sb="3" eb="5">
      <t>タイイク</t>
    </rPh>
    <rPh sb="5" eb="7">
      <t>キョウカイ</t>
    </rPh>
    <phoneticPr fontId="2"/>
  </si>
  <si>
    <t>栗東都市整備</t>
    <rPh sb="0" eb="2">
      <t>リットウ</t>
    </rPh>
    <rPh sb="2" eb="4">
      <t>トシ</t>
    </rPh>
    <rPh sb="4" eb="6">
      <t>セイビ</t>
    </rPh>
    <phoneticPr fontId="2"/>
  </si>
  <si>
    <t>アグリの郷栗東</t>
    <rPh sb="4" eb="5">
      <t>サト</t>
    </rPh>
    <rPh sb="5" eb="7">
      <t>リットウ</t>
    </rPh>
    <phoneticPr fontId="2"/>
  </si>
  <si>
    <t>東海道新幹線（仮称）びわこ栗東駅建設等整備基金</t>
  </si>
  <si>
    <t>墓地公園等整備基金</t>
  </si>
  <si>
    <t>ふるさとりっとう応援基金</t>
  </si>
  <si>
    <t>都市基盤整備事業基金</t>
  </si>
  <si>
    <t>ふるさと・水と土保全基金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</si>
  <si>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</si>
  <si>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</si>
  <si>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</si>
  <si>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</si>
  <si>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</si>
  <si>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</si>
  <si>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</si>
  <si>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</si>
  <si>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</si>
  <si>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</si>
  <si>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上記のとおり、有形固定資産減価償却率については大規模建設事業の実施により比率が減少しているが、将来負担比率については、類似団体よりもかなり高い。これは人口の急増に対応するために施設を比較的短期間で整備し地方債が増加したことと、新幹線新駅建設に伴う区画整理用地の土地開発公社による先行取得が主な要因である。現在では「財政運営基本方針」などにより、地方債発行額の抑制・プライマリーバランスの黒字に努めており、将来負担比率は減少を続けている。
　また、新駅建設中止後の跡地の問題については、後継プランに基づき必要なインフラ整備を進め、企業誘致を積極的に行ってきた。今後もプライマリーバランスの黒字を維持することなどにより、引き続き数値の低減に努める。</t>
    <rPh sb="24" eb="27">
      <t>ダイキボ</t>
    </rPh>
    <rPh sb="27" eb="29">
      <t>ケンセツ</t>
    </rPh>
    <rPh sb="29" eb="31">
      <t>ジギョウ</t>
    </rPh>
    <rPh sb="32" eb="34">
      <t>ジッシ</t>
    </rPh>
    <rPh sb="37" eb="39">
      <t>ヒリツ</t>
    </rPh>
    <rPh sb="40" eb="42">
      <t>ゲンショウ</t>
    </rPh>
    <rPh sb="158" eb="160">
      <t>ザイセイ</t>
    </rPh>
    <rPh sb="160" eb="162">
      <t>ウンエイ</t>
    </rPh>
    <rPh sb="162" eb="164">
      <t>キホン</t>
    </rPh>
    <rPh sb="164" eb="166">
      <t>ホウシン</t>
    </rPh>
    <rPh sb="194" eb="196">
      <t>クロジ</t>
    </rPh>
    <phoneticPr fontId="5"/>
  </si>
  <si>
    <t>　両比率ともに類似団体平均値と比較すると高くなっているが、これは人口の急増に対応するための施設を比較的短期間の間に整備したことが主な要因である。現在では「財政運営基本方針」などに基づき地方債の発行額を抑制してきたことにより、将来負担比率は減少傾向にあり、平成26年度の206.9から平成30年度の149.1へ57.8ポイント減少した。また、地方債発行額を抑制してきたことから公債費も低減させることができたために実質公債費比率も減少傾向にあり、同じく17.4から15.9へ1.5ポイント減少した。しかし、いずれの比率も依然として高い数値であることから、今後も引き続きプライマリーバランスの黒字を維持しつつ地方債現在高と公債費の低減に努め、両比率の改善に努める。</t>
    <rPh sb="77" eb="79">
      <t>ザイセイ</t>
    </rPh>
    <rPh sb="79" eb="81">
      <t>ウンエイ</t>
    </rPh>
    <rPh sb="81" eb="83">
      <t>キホン</t>
    </rPh>
    <rPh sb="83" eb="85">
      <t>ホウシン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</si>
</sst>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E2D3-4D42-8EF4-95286E68FB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22001</c:v>
                </c:pt>
                <c:pt idx="1">
                  <c:v>36039</c:v>
                </c:pt>
                <c:pt idx="2">
                  <c:v>50478</c:v>
                </c:pt>
                <c:pt idx="3">
                  <c:v>70426</c:v>
                </c:pt>
                <c:pt idx="4">
                  <c:v>65760</c:v>
                </c:pt>
              </c:numCache>
            </c:numRef>
          </c:val>
          <c:smooth val="0"/>
          <c:extLst xmlns:c16r2="http://schemas.microsoft.com/office/drawing/2015/06/chart">
            <c:ext xmlns:c16="http://schemas.microsoft.com/office/drawing/2014/chart" uri="{C3380CC4-5D6E-409C-BE32-E72D297353CC}">
              <c16:uniqueId val="{00000001-E2D3-4D42-8EF4-95286E68FBA2}"/>
            </c:ext>
          </c:extLst>
        </c:ser>
        <c:dLbls>
          <c:showLegendKey val="0"/>
          <c:showVal val="0"/>
          <c:showCatName val="0"/>
          <c:showSerName val="0"/>
          <c:showPercent val="0"/>
          <c:showBubbleSize val="0"/>
        </c:dLbls>
        <c:marker val="1"/>
        <c:smooth val="0"/>
        <c:axId val="527429920"/>
        <c:axId val="527427744"/>
      </c:lineChart>
      <c:catAx>
        <c:axId val="527429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427744"/>
        <c:crosses val="autoZero"/>
        <c:auto val="1"/>
        <c:lblAlgn val="ctr"/>
        <c:lblOffset val="100"/>
        <c:tickLblSkip val="1"/>
        <c:tickMarkSkip val="1"/>
        <c:noMultiLvlLbl val="0"/>
      </c:catAx>
      <c:valAx>
        <c:axId val="5274277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42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3.43</c:v>
                </c:pt>
                <c:pt idx="1">
                  <c:v>3.53</c:v>
                </c:pt>
                <c:pt idx="2">
                  <c:v>3.45</c:v>
                </c:pt>
                <c:pt idx="3">
                  <c:v>3.08</c:v>
                </c:pt>
                <c:pt idx="4">
                  <c:v>3.66</c:v>
                </c:pt>
              </c:numCache>
            </c:numRef>
          </c:val>
          <c:extLst xmlns:c16r2="http://schemas.microsoft.com/office/drawing/2015/06/chart">
            <c:ext xmlns:c16="http://schemas.microsoft.com/office/drawing/2014/chart" uri="{C3380CC4-5D6E-409C-BE32-E72D297353CC}">
              <c16:uniqueId val="{00000000-FF39-4B05-9795-EB643A926B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8.35</c:v>
                </c:pt>
                <c:pt idx="1">
                  <c:v>8.4</c:v>
                </c:pt>
                <c:pt idx="2">
                  <c:v>8.09</c:v>
                </c:pt>
                <c:pt idx="3">
                  <c:v>7.76</c:v>
                </c:pt>
                <c:pt idx="4">
                  <c:v>7.95</c:v>
                </c:pt>
              </c:numCache>
            </c:numRef>
          </c:val>
          <c:extLst xmlns:c16r2="http://schemas.microsoft.com/office/drawing/2015/06/chart">
            <c:ext xmlns:c16="http://schemas.microsoft.com/office/drawing/2014/chart" uri="{C3380CC4-5D6E-409C-BE32-E72D297353CC}">
              <c16:uniqueId val="{00000001-FF39-4B05-9795-EB643A926B7E}"/>
            </c:ext>
          </c:extLst>
        </c:ser>
        <c:dLbls>
          <c:showLegendKey val="0"/>
          <c:showVal val="0"/>
          <c:showCatName val="0"/>
          <c:showSerName val="0"/>
          <c:showPercent val="0"/>
          <c:showBubbleSize val="0"/>
        </c:dLbls>
        <c:gapWidth val="250"/>
        <c:overlap val="100"/>
        <c:axId val="527415232"/>
        <c:axId val="52741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0.88</c:v>
                </c:pt>
                <c:pt idx="1">
                  <c:v>0.39</c:v>
                </c:pt>
                <c:pt idx="2">
                  <c:v>-0.4</c:v>
                </c:pt>
                <c:pt idx="3">
                  <c:v>-0.68</c:v>
                </c:pt>
                <c:pt idx="4">
                  <c:v>0.91</c:v>
                </c:pt>
              </c:numCache>
            </c:numRef>
          </c:val>
          <c:smooth val="0"/>
          <c:extLst xmlns:c16r2="http://schemas.microsoft.com/office/drawing/2015/06/chart">
            <c:ext xmlns:c16="http://schemas.microsoft.com/office/drawing/2014/chart" uri="{C3380CC4-5D6E-409C-BE32-E72D297353CC}">
              <c16:uniqueId val="{00000002-FF39-4B05-9795-EB643A926B7E}"/>
            </c:ext>
          </c:extLst>
        </c:ser>
        <c:dLbls>
          <c:showLegendKey val="0"/>
          <c:showVal val="0"/>
          <c:showCatName val="0"/>
          <c:showSerName val="0"/>
          <c:showPercent val="0"/>
          <c:showBubbleSize val="0"/>
        </c:dLbls>
        <c:marker val="1"/>
        <c:smooth val="0"/>
        <c:axId val="527415232"/>
        <c:axId val="527416864"/>
      </c:lineChart>
      <c:catAx>
        <c:axId val="52741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7416864"/>
        <c:crosses val="autoZero"/>
        <c:auto val="1"/>
        <c:lblAlgn val="ctr"/>
        <c:lblOffset val="100"/>
        <c:tickLblSkip val="1"/>
        <c:tickMarkSkip val="1"/>
        <c:noMultiLvlLbl val="0"/>
      </c:catAx>
      <c:valAx>
        <c:axId val="52741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41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0.04</c:v>
                </c:pt>
                <c:pt idx="4">
                  <c:v>#N/A</c:v>
                </c:pt>
                <c:pt idx="5">
                  <c:v>0.05</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0-F714-4C20-A6B6-FE58C48063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14-4C20-A6B6-FE58C480639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F714-4C20-A6B6-FE58C480639C}"/>
            </c:ext>
          </c:extLst>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F714-4C20-A6B6-FE58C480639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0.12</c:v>
                </c:pt>
                <c:pt idx="4">
                  <c:v>#N/A</c:v>
                </c:pt>
                <c:pt idx="5">
                  <c:v>0.12</c:v>
                </c:pt>
                <c:pt idx="6">
                  <c:v>#N/A</c:v>
                </c:pt>
                <c:pt idx="7">
                  <c:v>0.15</c:v>
                </c:pt>
                <c:pt idx="8">
                  <c:v>#N/A</c:v>
                </c:pt>
                <c:pt idx="9">
                  <c:v>0.13</c:v>
                </c:pt>
              </c:numCache>
            </c:numRef>
          </c:val>
          <c:extLst xmlns:c16r2="http://schemas.microsoft.com/office/drawing/2015/06/chart">
            <c:ext xmlns:c16="http://schemas.microsoft.com/office/drawing/2014/chart" uri="{C3380CC4-5D6E-409C-BE32-E72D297353CC}">
              <c16:uniqueId val="{00000004-F714-4C20-A6B6-FE58C480639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0.35</c:v>
                </c:pt>
                <c:pt idx="2">
                  <c:v>#N/A</c:v>
                </c:pt>
                <c:pt idx="3">
                  <c:v>0.5</c:v>
                </c:pt>
                <c:pt idx="4">
                  <c:v>#N/A</c:v>
                </c:pt>
                <c:pt idx="5">
                  <c:v>0.69</c:v>
                </c:pt>
                <c:pt idx="6">
                  <c:v>#N/A</c:v>
                </c:pt>
                <c:pt idx="7">
                  <c:v>0.48</c:v>
                </c:pt>
                <c:pt idx="8">
                  <c:v>#N/A</c:v>
                </c:pt>
                <c:pt idx="9">
                  <c:v>0.6</c:v>
                </c:pt>
              </c:numCache>
            </c:numRef>
          </c:val>
          <c:extLst xmlns:c16r2="http://schemas.microsoft.com/office/drawing/2015/06/chart">
            <c:ext xmlns:c16="http://schemas.microsoft.com/office/drawing/2014/chart" uri="{C3380CC4-5D6E-409C-BE32-E72D297353CC}">
              <c16:uniqueId val="{00000005-F714-4C20-A6B6-FE58C480639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1.85</c:v>
                </c:pt>
                <c:pt idx="2">
                  <c:v>#N/A</c:v>
                </c:pt>
                <c:pt idx="3">
                  <c:v>1.69</c:v>
                </c:pt>
                <c:pt idx="4">
                  <c:v>#N/A</c:v>
                </c:pt>
                <c:pt idx="5">
                  <c:v>2.97</c:v>
                </c:pt>
                <c:pt idx="6">
                  <c:v>#N/A</c:v>
                </c:pt>
                <c:pt idx="7">
                  <c:v>3.84</c:v>
                </c:pt>
                <c:pt idx="8">
                  <c:v>#N/A</c:v>
                </c:pt>
                <c:pt idx="9">
                  <c:v>3.56</c:v>
                </c:pt>
              </c:numCache>
            </c:numRef>
          </c:val>
          <c:extLst xmlns:c16r2="http://schemas.microsoft.com/office/drawing/2015/06/chart">
            <c:ext xmlns:c16="http://schemas.microsoft.com/office/drawing/2014/chart" uri="{C3380CC4-5D6E-409C-BE32-E72D297353CC}">
              <c16:uniqueId val="{00000006-F714-4C20-A6B6-FE58C480639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3.34</c:v>
                </c:pt>
                <c:pt idx="2">
                  <c:v>#N/A</c:v>
                </c:pt>
                <c:pt idx="3">
                  <c:v>3.42</c:v>
                </c:pt>
                <c:pt idx="4">
                  <c:v>#N/A</c:v>
                </c:pt>
                <c:pt idx="5">
                  <c:v>3.33</c:v>
                </c:pt>
                <c:pt idx="6">
                  <c:v>#N/A</c:v>
                </c:pt>
                <c:pt idx="7">
                  <c:v>2.99</c:v>
                </c:pt>
                <c:pt idx="8">
                  <c:v>#N/A</c:v>
                </c:pt>
                <c:pt idx="9">
                  <c:v>3.57</c:v>
                </c:pt>
              </c:numCache>
            </c:numRef>
          </c:val>
          <c:extLst xmlns:c16r2="http://schemas.microsoft.com/office/drawing/2015/06/chart">
            <c:ext xmlns:c16="http://schemas.microsoft.com/office/drawing/2014/chart" uri="{C3380CC4-5D6E-409C-BE32-E72D297353CC}">
              <c16:uniqueId val="{00000007-F714-4C20-A6B6-FE58C480639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1.97</c:v>
                </c:pt>
                <c:pt idx="2">
                  <c:v>#N/A</c:v>
                </c:pt>
                <c:pt idx="3">
                  <c:v>2.44</c:v>
                </c:pt>
                <c:pt idx="4">
                  <c:v>#N/A</c:v>
                </c:pt>
                <c:pt idx="5">
                  <c:v>2.56</c:v>
                </c:pt>
                <c:pt idx="6">
                  <c:v>#N/A</c:v>
                </c:pt>
                <c:pt idx="7">
                  <c:v>5.84</c:v>
                </c:pt>
                <c:pt idx="8">
                  <c:v>#N/A</c:v>
                </c:pt>
                <c:pt idx="9">
                  <c:v>6.09</c:v>
                </c:pt>
              </c:numCache>
            </c:numRef>
          </c:val>
          <c:extLst xmlns:c16r2="http://schemas.microsoft.com/office/drawing/2015/06/chart">
            <c:ext xmlns:c16="http://schemas.microsoft.com/office/drawing/2014/chart" uri="{C3380CC4-5D6E-409C-BE32-E72D297353CC}">
              <c16:uniqueId val="{00000008-F714-4C20-A6B6-FE58C48063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14.09</c:v>
                </c:pt>
                <c:pt idx="2">
                  <c:v>#N/A</c:v>
                </c:pt>
                <c:pt idx="3">
                  <c:v>13.19</c:v>
                </c:pt>
                <c:pt idx="4">
                  <c:v>#N/A</c:v>
                </c:pt>
                <c:pt idx="5">
                  <c:v>13.19</c:v>
                </c:pt>
                <c:pt idx="6">
                  <c:v>#N/A</c:v>
                </c:pt>
                <c:pt idx="7">
                  <c:v>12.58</c:v>
                </c:pt>
                <c:pt idx="8">
                  <c:v>#N/A</c:v>
                </c:pt>
                <c:pt idx="9">
                  <c:v>12.18</c:v>
                </c:pt>
              </c:numCache>
            </c:numRef>
          </c:val>
          <c:extLst xmlns:c16r2="http://schemas.microsoft.com/office/drawing/2015/06/chart">
            <c:ext xmlns:c16="http://schemas.microsoft.com/office/drawing/2014/chart" uri="{C3380CC4-5D6E-409C-BE32-E72D297353CC}">
              <c16:uniqueId val="{00000009-F714-4C20-A6B6-FE58C480639C}"/>
            </c:ext>
          </c:extLst>
        </c:ser>
        <c:dLbls>
          <c:showLegendKey val="0"/>
          <c:showVal val="0"/>
          <c:showCatName val="0"/>
          <c:showSerName val="0"/>
          <c:showPercent val="0"/>
          <c:showBubbleSize val="0"/>
        </c:dLbls>
        <c:gapWidth val="150"/>
        <c:overlap val="100"/>
        <c:axId val="527423936"/>
        <c:axId val="527417408"/>
      </c:barChart>
      <c:catAx>
        <c:axId val="52742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7417408"/>
        <c:crosses val="autoZero"/>
        <c:auto val="1"/>
        <c:lblAlgn val="ctr"/>
        <c:lblOffset val="100"/>
        <c:tickLblSkip val="1"/>
        <c:tickMarkSkip val="1"/>
        <c:noMultiLvlLbl val="0"/>
      </c:catAx>
      <c:valAx>
        <c:axId val="52741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42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2497</c:v>
                </c:pt>
                <c:pt idx="5">
                  <c:v>2413</c:v>
                </c:pt>
                <c:pt idx="8">
                  <c:v>2538</c:v>
                </c:pt>
                <c:pt idx="11">
                  <c:v>2660</c:v>
                </c:pt>
                <c:pt idx="14">
                  <c:v>2646</c:v>
                </c:pt>
              </c:numCache>
            </c:numRef>
          </c:val>
          <c:extLst xmlns:c16r2="http://schemas.microsoft.com/office/drawing/2015/06/chart">
            <c:ext xmlns:c16="http://schemas.microsoft.com/office/drawing/2014/chart" uri="{C3380CC4-5D6E-409C-BE32-E72D297353CC}">
              <c16:uniqueId val="{00000000-5717-4773-AEAA-63AD175009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17-4773-AEAA-63AD175009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153</c:v>
                </c:pt>
                <c:pt idx="6">
                  <c:v>134</c:v>
                </c:pt>
                <c:pt idx="9">
                  <c:v>113</c:v>
                </c:pt>
                <c:pt idx="12">
                  <c:v>121</c:v>
                </c:pt>
              </c:numCache>
            </c:numRef>
          </c:val>
          <c:extLst xmlns:c16r2="http://schemas.microsoft.com/office/drawing/2015/06/chart">
            <c:ext xmlns:c16="http://schemas.microsoft.com/office/drawing/2014/chart" uri="{C3380CC4-5D6E-409C-BE32-E72D297353CC}">
              <c16:uniqueId val="{00000002-5717-4773-AEAA-63AD175009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127</c:v>
                </c:pt>
                <c:pt idx="3">
                  <c:v>105</c:v>
                </c:pt>
                <c:pt idx="6">
                  <c:v>63</c:v>
                </c:pt>
                <c:pt idx="9">
                  <c:v>75</c:v>
                </c:pt>
                <c:pt idx="12">
                  <c:v>77</c:v>
                </c:pt>
              </c:numCache>
            </c:numRef>
          </c:val>
          <c:extLst xmlns:c16r2="http://schemas.microsoft.com/office/drawing/2015/06/chart">
            <c:ext xmlns:c16="http://schemas.microsoft.com/office/drawing/2014/chart" uri="{C3380CC4-5D6E-409C-BE32-E72D297353CC}">
              <c16:uniqueId val="{00000003-5717-4773-AEAA-63AD175009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354</c:v>
                </c:pt>
                <c:pt idx="3">
                  <c:v>367</c:v>
                </c:pt>
                <c:pt idx="6">
                  <c:v>294</c:v>
                </c:pt>
                <c:pt idx="9">
                  <c:v>305</c:v>
                </c:pt>
                <c:pt idx="12">
                  <c:v>275</c:v>
                </c:pt>
              </c:numCache>
            </c:numRef>
          </c:val>
          <c:extLst xmlns:c16r2="http://schemas.microsoft.com/office/drawing/2015/06/chart">
            <c:ext xmlns:c16="http://schemas.microsoft.com/office/drawing/2014/chart" uri="{C3380CC4-5D6E-409C-BE32-E72D297353CC}">
              <c16:uniqueId val="{00000004-5717-4773-AEAA-63AD175009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17-4773-AEAA-63AD175009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17-4773-AEAA-63AD175009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4019</c:v>
                </c:pt>
                <c:pt idx="3">
                  <c:v>3870</c:v>
                </c:pt>
                <c:pt idx="6">
                  <c:v>3993</c:v>
                </c:pt>
                <c:pt idx="9">
                  <c:v>4279</c:v>
                </c:pt>
                <c:pt idx="12">
                  <c:v>3993</c:v>
                </c:pt>
              </c:numCache>
            </c:numRef>
          </c:val>
          <c:extLst xmlns:c16r2="http://schemas.microsoft.com/office/drawing/2015/06/chart">
            <c:ext xmlns:c16="http://schemas.microsoft.com/office/drawing/2014/chart" uri="{C3380CC4-5D6E-409C-BE32-E72D297353CC}">
              <c16:uniqueId val="{00000007-5717-4773-AEAA-63AD175009D5}"/>
            </c:ext>
          </c:extLst>
        </c:ser>
        <c:dLbls>
          <c:showLegendKey val="0"/>
          <c:showVal val="0"/>
          <c:showCatName val="0"/>
          <c:showSerName val="0"/>
          <c:showPercent val="0"/>
          <c:showBubbleSize val="0"/>
        </c:dLbls>
        <c:gapWidth val="100"/>
        <c:overlap val="100"/>
        <c:axId val="527417952"/>
        <c:axId val="52742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2012</c:v>
                </c:pt>
                <c:pt idx="2">
                  <c:v>#N/A</c:v>
                </c:pt>
                <c:pt idx="3">
                  <c:v>#N/A</c:v>
                </c:pt>
                <c:pt idx="4">
                  <c:v>2082</c:v>
                </c:pt>
                <c:pt idx="5">
                  <c:v>#N/A</c:v>
                </c:pt>
                <c:pt idx="6">
                  <c:v>#N/A</c:v>
                </c:pt>
                <c:pt idx="7">
                  <c:v>1946</c:v>
                </c:pt>
                <c:pt idx="8">
                  <c:v>#N/A</c:v>
                </c:pt>
                <c:pt idx="9">
                  <c:v>#N/A</c:v>
                </c:pt>
                <c:pt idx="10">
                  <c:v>2112</c:v>
                </c:pt>
                <c:pt idx="11">
                  <c:v>#N/A</c:v>
                </c:pt>
                <c:pt idx="12">
                  <c:v>#N/A</c:v>
                </c:pt>
                <c:pt idx="13">
                  <c:v>1820</c:v>
                </c:pt>
                <c:pt idx="14">
                  <c:v>#N/A</c:v>
                </c:pt>
              </c:numCache>
            </c:numRef>
          </c:val>
          <c:smooth val="0"/>
          <c:extLst xmlns:c16r2="http://schemas.microsoft.com/office/drawing/2015/06/chart">
            <c:ext xmlns:c16="http://schemas.microsoft.com/office/drawing/2014/chart" uri="{C3380CC4-5D6E-409C-BE32-E72D297353CC}">
              <c16:uniqueId val="{00000008-5717-4773-AEAA-63AD175009D5}"/>
            </c:ext>
          </c:extLst>
        </c:ser>
        <c:dLbls>
          <c:showLegendKey val="0"/>
          <c:showVal val="0"/>
          <c:showCatName val="0"/>
          <c:showSerName val="0"/>
          <c:showPercent val="0"/>
          <c:showBubbleSize val="0"/>
        </c:dLbls>
        <c:marker val="1"/>
        <c:smooth val="0"/>
        <c:axId val="527417952"/>
        <c:axId val="527424480"/>
      </c:lineChart>
      <c:catAx>
        <c:axId val="52741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7424480"/>
        <c:crosses val="autoZero"/>
        <c:auto val="1"/>
        <c:lblAlgn val="ctr"/>
        <c:lblOffset val="100"/>
        <c:tickLblSkip val="1"/>
        <c:tickMarkSkip val="1"/>
        <c:noMultiLvlLbl val="0"/>
      </c:catAx>
      <c:valAx>
        <c:axId val="52742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41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20755</c:v>
                </c:pt>
                <c:pt idx="5">
                  <c:v>20319</c:v>
                </c:pt>
                <c:pt idx="8">
                  <c:v>20054</c:v>
                </c:pt>
                <c:pt idx="11">
                  <c:v>19494</c:v>
                </c:pt>
                <c:pt idx="14">
                  <c:v>18738</c:v>
                </c:pt>
              </c:numCache>
            </c:numRef>
          </c:val>
          <c:extLst xmlns:c16r2="http://schemas.microsoft.com/office/drawing/2015/06/chart">
            <c:ext xmlns:c16="http://schemas.microsoft.com/office/drawing/2014/chart" uri="{C3380CC4-5D6E-409C-BE32-E72D297353CC}">
              <c16:uniqueId val="{00000000-A62F-4149-8D3C-658BB8E2D1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8458</c:v>
                </c:pt>
                <c:pt idx="5">
                  <c:v>8538</c:v>
                </c:pt>
                <c:pt idx="8">
                  <c:v>8842</c:v>
                </c:pt>
                <c:pt idx="11">
                  <c:v>8765</c:v>
                </c:pt>
                <c:pt idx="14">
                  <c:v>8162</c:v>
                </c:pt>
              </c:numCache>
            </c:numRef>
          </c:val>
          <c:extLst xmlns:c16r2="http://schemas.microsoft.com/office/drawing/2015/06/chart">
            <c:ext xmlns:c16="http://schemas.microsoft.com/office/drawing/2014/chart" uri="{C3380CC4-5D6E-409C-BE32-E72D297353CC}">
              <c16:uniqueId val="{00000001-A62F-4149-8D3C-658BB8E2D1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4055</c:v>
                </c:pt>
                <c:pt idx="5">
                  <c:v>4455</c:v>
                </c:pt>
                <c:pt idx="8">
                  <c:v>4471</c:v>
                </c:pt>
                <c:pt idx="11">
                  <c:v>5427</c:v>
                </c:pt>
                <c:pt idx="14">
                  <c:v>4703</c:v>
                </c:pt>
              </c:numCache>
            </c:numRef>
          </c:val>
          <c:extLst xmlns:c16r2="http://schemas.microsoft.com/office/drawing/2015/06/chart">
            <c:ext xmlns:c16="http://schemas.microsoft.com/office/drawing/2014/chart" uri="{C3380CC4-5D6E-409C-BE32-E72D297353CC}">
              <c16:uniqueId val="{00000002-A62F-4149-8D3C-658BB8E2D1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62F-4149-8D3C-658BB8E2D1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62F-4149-8D3C-658BB8E2D1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2F-4149-8D3C-658BB8E2D1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1082</c:v>
                </c:pt>
                <c:pt idx="3">
                  <c:v>987</c:v>
                </c:pt>
                <c:pt idx="6">
                  <c:v>930</c:v>
                </c:pt>
                <c:pt idx="9">
                  <c:v>932</c:v>
                </c:pt>
                <c:pt idx="12">
                  <c:v>134</c:v>
                </c:pt>
              </c:numCache>
            </c:numRef>
          </c:val>
          <c:extLst xmlns:c16r2="http://schemas.microsoft.com/office/drawing/2015/06/chart">
            <c:ext xmlns:c16="http://schemas.microsoft.com/office/drawing/2014/chart" uri="{C3380CC4-5D6E-409C-BE32-E72D297353CC}">
              <c16:uniqueId val="{00000006-A62F-4149-8D3C-658BB8E2D1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696</c:v>
                </c:pt>
                <c:pt idx="3">
                  <c:v>604</c:v>
                </c:pt>
                <c:pt idx="6">
                  <c:v>690</c:v>
                </c:pt>
                <c:pt idx="9">
                  <c:v>656</c:v>
                </c:pt>
                <c:pt idx="12">
                  <c:v>628</c:v>
                </c:pt>
              </c:numCache>
            </c:numRef>
          </c:val>
          <c:extLst xmlns:c16r2="http://schemas.microsoft.com/office/drawing/2015/06/chart">
            <c:ext xmlns:c16="http://schemas.microsoft.com/office/drawing/2014/chart" uri="{C3380CC4-5D6E-409C-BE32-E72D297353CC}">
              <c16:uniqueId val="{00000007-A62F-4149-8D3C-658BB8E2D1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6230</c:v>
                </c:pt>
                <c:pt idx="3">
                  <c:v>5973</c:v>
                </c:pt>
                <c:pt idx="6">
                  <c:v>5448</c:v>
                </c:pt>
                <c:pt idx="9">
                  <c:v>5173</c:v>
                </c:pt>
                <c:pt idx="12">
                  <c:v>4534</c:v>
                </c:pt>
              </c:numCache>
            </c:numRef>
          </c:val>
          <c:extLst xmlns:c16r2="http://schemas.microsoft.com/office/drawing/2015/06/chart">
            <c:ext xmlns:c16="http://schemas.microsoft.com/office/drawing/2014/chart" uri="{C3380CC4-5D6E-409C-BE32-E72D297353CC}">
              <c16:uniqueId val="{00000008-A62F-4149-8D3C-658BB8E2D1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1329</c:v>
                </c:pt>
                <c:pt idx="3">
                  <c:v>1289</c:v>
                </c:pt>
                <c:pt idx="6">
                  <c:v>1153</c:v>
                </c:pt>
                <c:pt idx="9">
                  <c:v>1091</c:v>
                </c:pt>
                <c:pt idx="12">
                  <c:v>967</c:v>
                </c:pt>
              </c:numCache>
            </c:numRef>
          </c:val>
          <c:extLst xmlns:c16r2="http://schemas.microsoft.com/office/drawing/2015/06/chart">
            <c:ext xmlns:c16="http://schemas.microsoft.com/office/drawing/2014/chart" uri="{C3380CC4-5D6E-409C-BE32-E72D297353CC}">
              <c16:uniqueId val="{00000009-A62F-4149-8D3C-658BB8E2D1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48324</c:v>
                </c:pt>
                <c:pt idx="3">
                  <c:v>47042</c:v>
                </c:pt>
                <c:pt idx="6">
                  <c:v>46232</c:v>
                </c:pt>
                <c:pt idx="9">
                  <c:v>45663</c:v>
                </c:pt>
                <c:pt idx="12">
                  <c:v>44013</c:v>
                </c:pt>
              </c:numCache>
            </c:numRef>
          </c:val>
          <c:extLst xmlns:c16r2="http://schemas.microsoft.com/office/drawing/2015/06/chart">
            <c:ext xmlns:c16="http://schemas.microsoft.com/office/drawing/2014/chart" uri="{C3380CC4-5D6E-409C-BE32-E72D297353CC}">
              <c16:uniqueId val="{0000000A-A62F-4149-8D3C-658BB8E2D134}"/>
            </c:ext>
          </c:extLst>
        </c:ser>
        <c:dLbls>
          <c:showLegendKey val="0"/>
          <c:showVal val="0"/>
          <c:showCatName val="0"/>
          <c:showSerName val="0"/>
          <c:showPercent val="0"/>
          <c:showBubbleSize val="0"/>
        </c:dLbls>
        <c:gapWidth val="100"/>
        <c:overlap val="100"/>
        <c:axId val="527427200"/>
        <c:axId val="527418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24392</c:v>
                </c:pt>
                <c:pt idx="2">
                  <c:v>#N/A</c:v>
                </c:pt>
                <c:pt idx="3">
                  <c:v>#N/A</c:v>
                </c:pt>
                <c:pt idx="4">
                  <c:v>22583</c:v>
                </c:pt>
                <c:pt idx="5">
                  <c:v>#N/A</c:v>
                </c:pt>
                <c:pt idx="6">
                  <c:v>#N/A</c:v>
                </c:pt>
                <c:pt idx="7">
                  <c:v>21087</c:v>
                </c:pt>
                <c:pt idx="8">
                  <c:v>#N/A</c:v>
                </c:pt>
                <c:pt idx="9">
                  <c:v>#N/A</c:v>
                </c:pt>
                <c:pt idx="10">
                  <c:v>19831</c:v>
                </c:pt>
                <c:pt idx="11">
                  <c:v>#N/A</c:v>
                </c:pt>
                <c:pt idx="12">
                  <c:v>#N/A</c:v>
                </c:pt>
                <c:pt idx="13">
                  <c:v>18673</c:v>
                </c:pt>
                <c:pt idx="14">
                  <c:v>#N/A</c:v>
                </c:pt>
              </c:numCache>
            </c:numRef>
          </c:val>
          <c:smooth val="0"/>
          <c:extLst xmlns:c16r2="http://schemas.microsoft.com/office/drawing/2015/06/chart">
            <c:ext xmlns:c16="http://schemas.microsoft.com/office/drawing/2014/chart" uri="{C3380CC4-5D6E-409C-BE32-E72D297353CC}">
              <c16:uniqueId val="{0000000B-A62F-4149-8D3C-658BB8E2D134}"/>
            </c:ext>
          </c:extLst>
        </c:ser>
        <c:dLbls>
          <c:showLegendKey val="0"/>
          <c:showVal val="0"/>
          <c:showCatName val="0"/>
          <c:showSerName val="0"/>
          <c:showPercent val="0"/>
          <c:showBubbleSize val="0"/>
        </c:dLbls>
        <c:marker val="1"/>
        <c:smooth val="0"/>
        <c:axId val="527427200"/>
        <c:axId val="527418496"/>
      </c:lineChart>
      <c:catAx>
        <c:axId val="5274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7418496"/>
        <c:crosses val="autoZero"/>
        <c:auto val="1"/>
        <c:lblAlgn val="ctr"/>
        <c:lblOffset val="100"/>
        <c:tickLblSkip val="1"/>
        <c:tickMarkSkip val="1"/>
        <c:noMultiLvlLbl val="0"/>
      </c:catAx>
      <c:valAx>
        <c:axId val="52741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742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1118</c:v>
                </c:pt>
                <c:pt idx="1">
                  <c:v>1075</c:v>
                </c:pt>
                <c:pt idx="2">
                  <c:v>1116</c:v>
                </c:pt>
              </c:numCache>
            </c:numRef>
          </c:val>
          <c:extLst xmlns:c16r2="http://schemas.microsoft.com/office/drawing/2015/06/chart">
            <c:ext xmlns:c16="http://schemas.microsoft.com/office/drawing/2014/chart" uri="{C3380CC4-5D6E-409C-BE32-E72D297353CC}">
              <c16:uniqueId val="{00000000-9787-49DD-92E2-3672A2C8ED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1378</c:v>
                </c:pt>
                <c:pt idx="1">
                  <c:v>2521</c:v>
                </c:pt>
                <c:pt idx="2">
                  <c:v>2028</c:v>
                </c:pt>
              </c:numCache>
            </c:numRef>
          </c:val>
          <c:extLst xmlns:c16r2="http://schemas.microsoft.com/office/drawing/2015/06/chart">
            <c:ext xmlns:c16="http://schemas.microsoft.com/office/drawing/2014/chart" uri="{C3380CC4-5D6E-409C-BE32-E72D297353CC}">
              <c16:uniqueId val="{00000001-9787-49DD-92E2-3672A2C8ED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1776</c:v>
                </c:pt>
                <c:pt idx="1">
                  <c:v>1500</c:v>
                </c:pt>
                <c:pt idx="2">
                  <c:v>1193</c:v>
                </c:pt>
              </c:numCache>
            </c:numRef>
          </c:val>
          <c:extLst xmlns:c16r2="http://schemas.microsoft.com/office/drawing/2015/06/chart">
            <c:ext xmlns:c16="http://schemas.microsoft.com/office/drawing/2014/chart" uri="{C3380CC4-5D6E-409C-BE32-E72D297353CC}">
              <c16:uniqueId val="{00000002-9787-49DD-92E2-3672A2C8EDFD}"/>
            </c:ext>
          </c:extLst>
        </c:ser>
        <c:dLbls>
          <c:showLegendKey val="0"/>
          <c:showVal val="0"/>
          <c:showCatName val="0"/>
          <c:showSerName val="0"/>
          <c:showPercent val="0"/>
          <c:showBubbleSize val="0"/>
        </c:dLbls>
        <c:gapWidth val="120"/>
        <c:overlap val="100"/>
        <c:axId val="527426656"/>
        <c:axId val="527419040"/>
      </c:barChart>
      <c:catAx>
        <c:axId val="5274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7419040"/>
        <c:crosses val="autoZero"/>
        <c:auto val="1"/>
        <c:lblAlgn val="ctr"/>
        <c:lblOffset val="100"/>
        <c:tickLblSkip val="1"/>
        <c:tickMarkSkip val="1"/>
        <c:noMultiLvlLbl val="0"/>
      </c:catAx>
      <c:valAx>
        <c:axId val="527419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74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47-4043-A08B-0BF13C419803}"/>
                </c:ext>
                <c:ext xmlns:c15="http://schemas.microsoft.com/office/drawing/2012/chart" uri="{CE6537A1-D6FC-4f65-9D91-7224C49458BB}">
                  <c15:dlblFieldTable>
                    <c15:dlblFTEntry>
                      <c15:txfldGUID>{6CD6F16D-B110-4A43-A6D8-B7B7423AF00C}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547-4043-A08B-0BF13C419803}"/>
                </c:ext>
                <c:ext xmlns:c15="http://schemas.microsoft.com/office/drawing/2012/chart" uri="{CE6537A1-D6FC-4f65-9D91-7224C49458BB}">
                  <c15:dlblFieldTable>
                    <c15:dlblFTEntry>
                      <c15:txfldGUID>{52EDB8A6-DE16-4DE5-AB4F-5FB2E15FA89F}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547-4043-A08B-0BF13C419803}"/>
                </c:ext>
                <c:ext xmlns:c15="http://schemas.microsoft.com/office/drawing/2012/chart" uri="{CE6537A1-D6FC-4f65-9D91-7224C49458BB}">
                  <c15:dlblFieldTable>
                    <c15:dlblFTEntry>
                      <c15:txfldGUID>{76004E3D-EC77-4E79-8B98-D7FEA493B53C}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547-4043-A08B-0BF13C419803}"/>
                </c:ext>
                <c:ext xmlns:c15="http://schemas.microsoft.com/office/drawing/2012/chart" uri="{CE6537A1-D6FC-4f65-9D91-7224C49458BB}">
                  <c15:dlblFieldTable>
                    <c15:dlblFTEntry>
                      <c15:txfldGUID>{A5E1282D-CDBB-437D-9C6C-8B0E38B1CE1D}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547-4043-A08B-0BF13C419803}"/>
                </c:ext>
                <c:ext xmlns:c15="http://schemas.microsoft.com/office/drawing/2012/chart" uri="{CE6537A1-D6FC-4f65-9D91-7224C49458BB}">
                  <c15:dlblFieldTable>
                    <c15:dlblFTEntry>
                      <c15:txfldGUID>{68058A59-DB0D-433C-8E8E-C9A21DD6DFE7}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547-4043-A08B-0BF13C419803}"/>
                </c:ext>
                <c:ext xmlns:c15="http://schemas.microsoft.com/office/drawing/2012/chart" uri="{CE6537A1-D6FC-4f65-9D91-7224C49458BB}">
                  <c15:layout/>
                  <c15:dlblFieldTable>
                    <c15:dlblFTEntry>
                      <c15:txfldGUID>{1A20AF65-F192-438E-8A33-2B2EE6BB2630}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547-4043-A08B-0BF13C419803}"/>
                </c:ext>
                <c:ext xmlns:c15="http://schemas.microsoft.com/office/drawing/2012/chart" uri="{CE6537A1-D6FC-4f65-9D91-7224C49458BB}">
                  <c15:layout/>
                  <c15:dlblFieldTable>
                    <c15:dlblFTEntry>
                      <c15:txfldGUID>{0709AA8E-0988-4C80-8AF4-F5FF0174878E}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547-4043-A08B-0BF13C419803}"/>
                </c:ext>
                <c:ext xmlns:c15="http://schemas.microsoft.com/office/drawing/2012/chart" uri="{CE6537A1-D6FC-4f65-9D91-7224C49458BB}">
                  <c15:layout/>
                  <c15:dlblFieldTable>
                    <c15:dlblFTEntry>
                      <c15:txfldGUID>{C1B32D5C-E9F8-42DE-84E1-0ABE28666742}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547-4043-A08B-0BF13C419803}"/>
                </c:ext>
                <c:ext xmlns:c15="http://schemas.microsoft.com/office/drawing/2012/chart" uri="{CE6537A1-D6FC-4f65-9D91-7224C49458BB}">
                  <c15:layout/>
                  <c15:dlblFieldTable>
                    <c15:dlblFTEntry>
                      <c15:txfldGUID>{2209EDFC-3902-4A00-A20E-35C88418CF63}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57.5</c:v>
                </c:pt>
                <c:pt idx="16">
                  <c:v>58.8</c:v>
                </c:pt>
                <c:pt idx="24">
                  <c:v>58.9</c:v>
                </c:pt>
                <c:pt idx="32">
                  <c:v>57</c:v>
                </c:pt>
              </c:numCache>
            </c:numRef>
          </c:xVal>
          <c:yVal>
            <c:numRef>
              <c:f>公会計指標分析・財政指標組合せ分析表!$BP$51:$DC$51</c:f>
              <c:numCache>
                <c:formatCode>#,##0.0;"▲ "#,##0.0</c:formatCode>
                <c:ptCount val="40"/>
                <c:pt idx="8">
                  <c:v>186.1</c:v>
                </c:pt>
                <c:pt idx="16">
                  <c:v>174</c:v>
                </c:pt>
                <c:pt idx="24">
                  <c:v>161</c:v>
                </c:pt>
                <c:pt idx="32">
                  <c:v>149.1</c:v>
                </c:pt>
              </c:numCache>
            </c:numRef>
          </c:yVal>
          <c:smooth val="0"/>
          <c:extLst xmlns:c16r2="http://schemas.microsoft.com/office/drawing/2015/06/chart">
            <c:ext xmlns:c16="http://schemas.microsoft.com/office/drawing/2014/chart" uri="{C3380CC4-5D6E-409C-BE32-E72D297353CC}">
              <c16:uniqueId val="{00000009-4547-4043-A08B-0BF13C4198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47-4043-A08B-0BF13C419803}"/>
                </c:ext>
                <c:ext xmlns:c15="http://schemas.microsoft.com/office/drawing/2012/chart" uri="{CE6537A1-D6FC-4f65-9D91-7224C49458BB}">
                  <c15:dlblFieldTable>
                    <c15:dlblFTEntry>
                      <c15:txfldGUID>{0FF39914-3B99-43E5-9616-C430CBA8FFDF}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547-4043-A08B-0BF13C419803}"/>
                </c:ext>
                <c:ext xmlns:c15="http://schemas.microsoft.com/office/drawing/2012/chart" uri="{CE6537A1-D6FC-4f65-9D91-7224C49458BB}">
                  <c15:dlblFieldTable>
                    <c15:dlblFTEntry>
                      <c15:txfldGUID>{B1712CC2-014B-4E30-97B3-E40D37C92DD6}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547-4043-A08B-0BF13C419803}"/>
                </c:ext>
                <c:ext xmlns:c15="http://schemas.microsoft.com/office/drawing/2012/chart" uri="{CE6537A1-D6FC-4f65-9D91-7224C49458BB}">
                  <c15:dlblFieldTable>
                    <c15:dlblFTEntry>
                      <c15:txfldGUID>{FD53AF0A-0568-4D2D-8329-D1AC8F33D1F3}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547-4043-A08B-0BF13C419803}"/>
                </c:ext>
                <c:ext xmlns:c15="http://schemas.microsoft.com/office/drawing/2012/chart" uri="{CE6537A1-D6FC-4f65-9D91-7224C49458BB}">
                  <c15:dlblFieldTable>
                    <c15:dlblFTEntry>
                      <c15:txfldGUID>{01EAFC96-9FD4-479B-9E69-D18C55721489}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547-4043-A08B-0BF13C419803}"/>
                </c:ext>
                <c:ext xmlns:c15="http://schemas.microsoft.com/office/drawing/2012/chart" uri="{CE6537A1-D6FC-4f65-9D91-7224C49458BB}">
                  <c15:dlblFieldTable>
                    <c15:dlblFTEntry>
                      <c15:txfldGUID>{FE4656FD-4D40-4AED-ABC5-10E2459DBD05}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547-4043-A08B-0BF13C419803}"/>
                </c:ext>
                <c:ext xmlns:c15="http://schemas.microsoft.com/office/drawing/2012/chart" uri="{CE6537A1-D6FC-4f65-9D91-7224C49458BB}">
                  <c15:layout/>
                  <c15:dlblFieldTable>
                    <c15:dlblFTEntry>
                      <c15:txfldGUID>{F1867E26-8705-45C6-817E-77ABB5A4DB00}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547-4043-A08B-0BF13C419803}"/>
                </c:ext>
                <c:ext xmlns:c15="http://schemas.microsoft.com/office/drawing/2012/chart" uri="{CE6537A1-D6FC-4f65-9D91-7224C49458BB}">
                  <c15:layout/>
                  <c15:dlblFieldTable>
                    <c15:dlblFTEntry>
                      <c15:txfldGUID>{D776378D-8B3B-4CD0-BE7D-8E600BA943DE}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547-4043-A08B-0BF13C419803}"/>
                </c:ext>
                <c:ext xmlns:c15="http://schemas.microsoft.com/office/drawing/2012/chart" uri="{CE6537A1-D6FC-4f65-9D91-7224C49458BB}">
                  <c15:layout/>
                  <c15:dlblFieldTable>
                    <c15:dlblFTEntry>
                      <c15:txfldGUID>{8083A136-CC0E-4198-A1DA-67281F716E48}</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547-4043-A08B-0BF13C419803}"/>
                </c:ext>
                <c:ext xmlns:c15="http://schemas.microsoft.com/office/drawing/2012/chart" uri="{CE6537A1-D6FC-4f65-9D91-7224C49458BB}">
                  <c15:layout/>
                  <c15:dlblFieldTable>
                    <c15:dlblFTEntry>
                      <c15:txfldGUID>{DB125464-5579-476B-8D23-722A59EBD974}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4547-4043-A08B-0BF13C419803}"/>
            </c:ext>
          </c:extLst>
        </c:ser>
        <c:dLbls>
          <c:showLegendKey val="0"/>
          <c:showVal val="1"/>
          <c:showCatName val="0"/>
          <c:showSerName val="0"/>
          <c:showPercent val="0"/>
          <c:showBubbleSize val="0"/>
        </c:dLbls>
        <c:axId val="527421760"/>
        <c:axId val="527419584"/>
      </c:scatterChart>
      <c:valAx>
        <c:axId val="52742176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7419584"/>
        <c:crosses val="autoZero"/>
        <c:crossBetween val="midCat"/>
      </c:valAx>
      <c:valAx>
        <c:axId val="527419584"/>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7421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05-4A25-A255-646125521645}"/>
                </c:ext>
                <c:ext xmlns:c15="http://schemas.microsoft.com/office/drawing/2012/chart" uri="{CE6537A1-D6FC-4f65-9D91-7224C49458BB}">
                  <c15:layout/>
                  <c15:dlblFieldTable>
                    <c15:dlblFTEntry>
                      <c15:txfldGUID>{26A71244-55D2-474C-AE18-B41E6B66CD0E}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05-4A25-A255-646125521645}"/>
                </c:ext>
                <c:ext xmlns:c15="http://schemas.microsoft.com/office/drawing/2012/chart" uri="{CE6537A1-D6FC-4f65-9D91-7224C49458BB}">
                  <c15:dlblFieldTable>
                    <c15:dlblFTEntry>
                      <c15:txfldGUID>{3C5A89BB-5C7A-4B9F-A280-C72811CE4456}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905-4A25-A255-646125521645}"/>
                </c:ext>
                <c:ext xmlns:c15="http://schemas.microsoft.com/office/drawing/2012/chart" uri="{CE6537A1-D6FC-4f65-9D91-7224C49458BB}">
                  <c15:dlblFieldTable>
                    <c15:dlblFTEntry>
                      <c15:txfldGUID>{1690286F-34E8-4B02-93E9-B96BE8213468}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05-4A25-A255-646125521645}"/>
                </c:ext>
                <c:ext xmlns:c15="http://schemas.microsoft.com/office/drawing/2012/chart" uri="{CE6537A1-D6FC-4f65-9D91-7224C49458BB}">
                  <c15:dlblFieldTable>
                    <c15:dlblFTEntry>
                      <c15:txfldGUID>{B55B15CC-EDBB-4B8E-821E-E8BDD280EBA0}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905-4A25-A255-646125521645}"/>
                </c:ext>
                <c:ext xmlns:c15="http://schemas.microsoft.com/office/drawing/2012/chart" uri="{CE6537A1-D6FC-4f65-9D91-7224C49458BB}">
                  <c15:dlblFieldTable>
                    <c15:dlblFTEntry>
                      <c15:txfldGUID>{043BD230-EBBE-4A3B-AA3A-F5AB59F89451}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05-4A25-A255-646125521645}"/>
                </c:ext>
                <c:ext xmlns:c15="http://schemas.microsoft.com/office/drawing/2012/chart" uri="{CE6537A1-D6FC-4f65-9D91-7224C49458BB}">
                  <c15:layout/>
                  <c15:dlblFieldTable>
                    <c15:dlblFTEntry>
                      <c15:txfldGUID>{9CE2EE06-6A55-47B9-BD91-59FD6BBD1FD9}</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905-4A25-A255-646125521645}"/>
                </c:ext>
                <c:ext xmlns:c15="http://schemas.microsoft.com/office/drawing/2012/chart" uri="{CE6537A1-D6FC-4f65-9D91-7224C49458BB}">
                  <c15:layout/>
                  <c15:dlblFieldTable>
                    <c15:dlblFTEntry>
                      <c15:txfldGUID>{18F292A9-5AAB-47AD-8BB8-FF5DF96064A3}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905-4A25-A255-646125521645}"/>
                </c:ext>
                <c:ext xmlns:c15="http://schemas.microsoft.com/office/drawing/2012/chart" uri="{CE6537A1-D6FC-4f65-9D91-7224C49458BB}">
                  <c15:layout/>
                  <c15:dlblFieldTable>
                    <c15:dlblFTEntry>
                      <c15:txfldGUID>{6F0E2A15-9396-483B-B2D0-A7C3E098E254}</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905-4A25-A255-646125521645}"/>
                </c:ext>
                <c:ext xmlns:c15="http://schemas.microsoft.com/office/drawing/2012/chart" uri="{CE6537A1-D6FC-4f65-9D91-7224C49458BB}">
                  <c15:layout/>
                  <c15:dlblFieldTable>
                    <c15:dlblFTEntry>
                      <c15:txfldGUID>{6F7E780B-D086-4C71-BBF1-51F4498856A9}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17.399999999999999</c:v>
                </c:pt>
                <c:pt idx="8">
                  <c:v>17.3</c:v>
                </c:pt>
                <c:pt idx="16">
                  <c:v>16.7</c:v>
                </c:pt>
                <c:pt idx="24">
                  <c:v>16.7</c:v>
                </c:pt>
                <c:pt idx="32">
                  <c:v>15.9</c:v>
                </c:pt>
              </c:numCache>
            </c:numRef>
          </c:xVal>
          <c:yVal>
            <c:numRef>
              <c:f>公会計指標分析・財政指標組合せ分析表!$BP$73:$DC$73</c:f>
              <c:numCache>
                <c:formatCode>#,##0.0;"▲ "#,##0.0</c:formatCode>
                <c:ptCount val="40"/>
                <c:pt idx="0">
                  <c:v>206.9</c:v>
                </c:pt>
                <c:pt idx="8">
                  <c:v>186.1</c:v>
                </c:pt>
                <c:pt idx="16">
                  <c:v>174</c:v>
                </c:pt>
                <c:pt idx="24">
                  <c:v>161</c:v>
                </c:pt>
                <c:pt idx="32">
                  <c:v>149.1</c:v>
                </c:pt>
              </c:numCache>
            </c:numRef>
          </c:yVal>
          <c:smooth val="0"/>
          <c:extLst xmlns:c16r2="http://schemas.microsoft.com/office/drawing/2015/06/chart">
            <c:ext xmlns:c16="http://schemas.microsoft.com/office/drawing/2014/chart" uri="{C3380CC4-5D6E-409C-BE32-E72D297353CC}">
              <c16:uniqueId val="{00000009-8905-4A25-A255-6461255216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905-4A25-A255-646125521645}"/>
                </c:ext>
                <c:ext xmlns:c15="http://schemas.microsoft.com/office/drawing/2012/chart" uri="{CE6537A1-D6FC-4f65-9D91-7224C49458BB}">
                  <c15:layout/>
                  <c15:dlblFieldTable>
                    <c15:dlblFTEntry>
                      <c15:txfldGUID>{CB219444-95DD-459F-B3B7-C6A0A1B5760F}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905-4A25-A255-646125521645}"/>
                </c:ext>
                <c:ext xmlns:c15="http://schemas.microsoft.com/office/drawing/2012/chart" uri="{CE6537A1-D6FC-4f65-9D91-7224C49458BB}">
                  <c15:dlblFieldTable>
                    <c15:dlblFTEntry>
                      <c15:txfldGUID>{42A364E7-6B0A-4740-A485-90947ED47F7A}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905-4A25-A255-646125521645}"/>
                </c:ext>
                <c:ext xmlns:c15="http://schemas.microsoft.com/office/drawing/2012/chart" uri="{CE6537A1-D6FC-4f65-9D91-7224C49458BB}">
                  <c15:dlblFieldTable>
                    <c15:dlblFTEntry>
                      <c15:txfldGUID>{8A1AD320-5A25-47DD-9D41-ECC55B23EC57}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905-4A25-A255-646125521645}"/>
                </c:ext>
                <c:ext xmlns:c15="http://schemas.microsoft.com/office/drawing/2012/chart" uri="{CE6537A1-D6FC-4f65-9D91-7224C49458BB}">
                  <c15:dlblFieldTable>
                    <c15:dlblFTEntry>
                      <c15:txfldGUID>{1368A0FB-1CBE-404D-9C61-6E7512E457AE}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905-4A25-A255-646125521645}"/>
                </c:ext>
                <c:ext xmlns:c15="http://schemas.microsoft.com/office/drawing/2012/chart" uri="{CE6537A1-D6FC-4f65-9D91-7224C49458BB}">
                  <c15:dlblFieldTable>
                    <c15:dlblFTEntry>
                      <c15:txfldGUID>{E0CF6DC0-EA95-46F1-8D14-D49014F3EF1D}</c15:txfldGUID>
                      <c15:f>#REF!</c15:f>
                      <c15:dlblFieldTableCache>
                        <c:ptCount val="1"/>
                        <c:pt idx="0">
                          <c:v>#REF!</c:v>
                        </c:pt>
                      </c15:dlblFieldTableCache>
                    </c15:dlblFTEntry>
                  </c15:dlblFieldTable>
                  <c15:showDataLabelsRange val="0"/>
                </c:ext>
              </c:extLst>
            </c:dLbl>
            <c:dLbl>
              <c:idx val="8"/>
              <c:layout>
                <c:manualLayout>
                  <c:x val="-2.801491180308585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905-4A25-A255-646125521645}"/>
                </c:ext>
                <c:ext xmlns:c15="http://schemas.microsoft.com/office/drawing/2012/chart" uri="{CE6537A1-D6FC-4f65-9D91-7224C49458BB}">
                  <c15:layout/>
                  <c15:dlblFieldTable>
                    <c15:dlblFTEntry>
                      <c15:txfldGUID>{A301B64E-2864-42C1-ADD1-53F17B03E454}</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5381071435135442E-2"/>
                  <c:y val="-8.700622710898707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905-4A25-A255-646125521645}"/>
                </c:ext>
                <c:ext xmlns:c15="http://schemas.microsoft.com/office/drawing/2012/chart" uri="{CE6537A1-D6FC-4f65-9D91-7224C49458BB}">
                  <c15:layout/>
                  <c15:dlblFieldTable>
                    <c15:dlblFTEntry>
                      <c15:txfldGUID>{20090F34-90A7-4F18-9997-2DC5494BBAF8}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5.930360632560849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905-4A25-A255-646125521645}"/>
                </c:ext>
                <c:ext xmlns:c15="http://schemas.microsoft.com/office/drawing/2012/chart" uri="{CE6537A1-D6FC-4f65-9D91-7224C49458BB}">
                  <c15:layout/>
                  <c15:dlblFieldTable>
                    <c15:dlblFTEntry>
                      <c15:txfldGUID>{DAAE8470-0FE4-433A-A851-4DB2E761C9A9}</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094045031635577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905-4A25-A255-646125521645}"/>
                </c:ext>
                <c:ext xmlns:c15="http://schemas.microsoft.com/office/drawing/2012/chart" uri="{CE6537A1-D6FC-4f65-9D91-7224C49458BB}">
                  <c15:layout/>
                  <c15:dlblFieldTable>
                    <c15:dlblFTEntry>
                      <c15:txfldGUID>{A3596489-9964-4AAD-90A7-D29CD2A9EBF5}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8905-4A25-A255-646125521645}"/>
            </c:ext>
          </c:extLst>
        </c:ser>
        <c:dLbls>
          <c:showLegendKey val="0"/>
          <c:showVal val="1"/>
          <c:showCatName val="0"/>
          <c:showSerName val="0"/>
          <c:showPercent val="0"/>
          <c:showBubbleSize val="0"/>
        </c:dLbls>
        <c:axId val="527425568"/>
        <c:axId val="527420128"/>
      </c:scatterChart>
      <c:valAx>
        <c:axId val="527425568"/>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7420128"/>
        <c:crosses val="autoZero"/>
        <c:crossBetween val="midCat"/>
      </c:valAx>
      <c:valAx>
        <c:axId val="527420128"/>
        <c:scaling>
          <c:orientation val="minMax"/>
          <c:max val="2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7425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実質公債費比率の分子は、「</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新</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集中改革プラン」などにより普通建設事業を平準化させ、地方債の発行額を抑制しプライマリーバランスの黒字化に努めてきたことで平成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年度からは横ばい・減少傾向であり、平成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年度は微増となったものの、今年度は環境センター建設事業にかかった地方債が完済したことなどにより、再び減少した。</a:t>
          </a:r>
        </a:p>
        <a:p>
          <a:r>
            <a:rPr kumimoji="1" lang="ja-JP" altLang="en-US" sz="1400">
              <a:solidFill>
                <a:sysClr val="windowText" lastClr="000000"/>
              </a:solidFill>
              <a:latin typeface="ＭＳ ゴシック" pitchFamily="49" charset="-128"/>
              <a:ea typeface="ＭＳ ゴシック" pitchFamily="49" charset="-128"/>
            </a:rPr>
            <a:t>　今後も引き続きプライマリーバランスの黒字を維持することで数値の低減に努める。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制度開始以来、全国でも上位を占める指数を示してきたが、これは、人口の急増に対応するための施設を比較的短期間の間に整備したこと（地方債の残高の増加）、また、新幹線新駅建設に伴う区画整理用地の土地開発公社による先行取得が主な要因である。</a:t>
          </a:r>
        </a:p>
        <a:p>
          <a:r>
            <a:rPr kumimoji="1" lang="ja-JP" altLang="en-US" sz="1400">
              <a:solidFill>
                <a:sysClr val="windowText" lastClr="000000"/>
              </a:solidFill>
              <a:latin typeface="ＭＳ ゴシック" pitchFamily="49" charset="-128"/>
              <a:ea typeface="ＭＳ ゴシック" pitchFamily="49" charset="-128"/>
            </a:rPr>
            <a:t>　現在では「</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新</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集中改革プラン」などにより、普通建設事業を平準化させ、地方債発行額の抑制に努めており、表中最下段にある将来負担比率の分子は減少を続けている。</a:t>
          </a:r>
        </a:p>
        <a:p>
          <a:r>
            <a:rPr kumimoji="1" lang="ja-JP" altLang="en-US" sz="1400">
              <a:solidFill>
                <a:sysClr val="windowText" lastClr="000000"/>
              </a:solidFill>
              <a:latin typeface="ＭＳ ゴシック" pitchFamily="49" charset="-128"/>
              <a:ea typeface="ＭＳ ゴシック" pitchFamily="49" charset="-128"/>
            </a:rPr>
            <a:t>　また、新駅建設中止後の跡地の問題については、後継プランに基づき必要なインフラ整備を進め、企業誘致を積極的に行ってきた。</a:t>
          </a:r>
        </a:p>
        <a:p>
          <a:r>
            <a:rPr kumimoji="1" lang="ja-JP" altLang="en-US" sz="1400">
              <a:solidFill>
                <a:sysClr val="windowText" lastClr="000000"/>
              </a:solidFill>
              <a:latin typeface="ＭＳ ゴシック" pitchFamily="49" charset="-128"/>
              <a:ea typeface="ＭＳ ゴシック" pitchFamily="49" charset="-128"/>
            </a:rPr>
            <a:t>　今後もプライマリーバランスの黒字を維持することなどにより、引き続き数値の低減に努める。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滋賀県栗東市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財政調整基金は不測の事態により必要となる経費に充てる財源として積み立てたことにより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百万増加した一方、第三セクター等改革推進債の繰上償還を実施したことなどにより減債基金は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百万円減少、新幹線新駅中止後の「まちづくり基本構想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」の実施に係る経費等の財源として東海道新幹線（仮称）びわこ栗東駅建設等整備基金を取り崩したことなどによりその他特定目的基金は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集中改革プラン」の改革効果を持続し財政健全化に努めることで、財政運営基本方針（令和２年３月改訂）の目標である長期的には財政調整基金及び減債基金の残高の標準財政規模比が県内市町平均以上を維持すること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・東海道新幹線（仮称）びわこ栗東駅建設等整備基金：東海道新幹線（仮称）びわこ栗東駅の建設等整備（当該整備の中止への対応を含む。）を円滑かつ効率的に行うために要する経費。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・ふるさとりっとう応援基金：明日を担う子どもを育てる元気なまちづくり事業など元気なまちづくりに資することを目的とした事業に要する経費。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・東海道新幹線（仮称）びわこ栗東駅建設等整備基金：新幹線新駅中止後の「まちづくり基本構想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」の実施に係る経費等の財源として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百万円を取り崩した一方、新幹線新駅中止に係る県から市への財政上の支援などにより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・ふるさとりっとう応援基金：ふるさとりっとう応援寄附金など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・東海道新幹線（仮称）びわこ栗東駅建設等整備基金：「まちづくり基本構想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」に基づく整備が進み、今後は減少していく見通しである。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りっとう応援基金：市の特名産や「馬」に関連するグッズ・体験型返礼品を含め、ふるさと納税ポータルサイトの追加を行いながら、更なる寄附の推進につなげることで基金を確保しつつ、元気なまちづくりに資することを目的とした事業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不測の事態により必要となる経費に充てる財源として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集中改革プラン」の改革効果を持続し財政健全化に努めることで、財政運営基本方針（令和２年３月改訂）の目標である減債基金を合算した残高が短期的には標準財政規模比の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百万円を取り崩し、第三セクター等改革推進債の繰上償還を実施した一方、今後の第三セクター等改革推進債をはじめとした地方債の償還に充てるための財源として、旧土地開発公社保有土地の売却収入など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年度は第三セクター等改革推進債の繰上償還を実施したことにより大幅に減少し、今後も残高が減少していく見通しであるが、「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集中改革プラン」の改革効果を持続し財政健全化に努めることで、財政運営基本方針（令和２年３月改訂）の目標である財政調整基金を合算した残高が短期的には標準財政規模比の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69,533
68,332
52.69
27,239,400
26,673,912
512,954
14,032,665
43,971,681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給食センター新施設の整備や各小学校空調設備の整備など大規模建設事業を実施したことから、類似団体平均や全国平均を下回ることとなった。しかし、滋賀県平均は上回っており、各施設の老朽化が進んでいることからも、具体的な老朽化対策を検討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81" name="楕円 80"/>
        <xdr:cNvSpPr/>
      </xdr:nvSpPr>
      <xdr:spPr>
        <a:xfrm>
          <a:off x="4711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154866</xdr:rowOff>
    </xdr:from>
    <xdr:ext cx="405111" cy="259045"/>
    <xdr:sp macro="" textlink="">
      <xdr:nvSpPr>
        <xdr:cNvPr id="82" name="有形固定資産減価償却率該当値テキスト"/>
        <xdr:cNvSpPr txBox="1"/>
      </xdr:nvSpPr>
      <xdr:spPr>
        <a:xfrm>
          <a:off x="4813300"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83" name="楕円 82"/>
        <xdr:cNvSpPr/>
      </xdr:nvSpPr>
      <xdr:spPr>
        <a:xfrm>
          <a:off x="4000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55789</xdr:rowOff>
    </xdr:to>
    <xdr:cxnSp macro="">
      <xdr:nvCxnSpPr>
        <xdr:cNvPr id="84" name="直線コネクタ 83"/>
        <xdr:cNvCxnSpPr/>
      </xdr:nvCxnSpPr>
      <xdr:spPr>
        <a:xfrm>
          <a:off x="4051300" y="591221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楕円 84"/>
        <xdr:cNvSpPr/>
      </xdr:nvSpPr>
      <xdr:spPr>
        <a:xfrm>
          <a:off x="3238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272</xdr:rowOff>
    </xdr:to>
    <xdr:cxnSp macro="">
      <xdr:nvCxnSpPr>
        <xdr:cNvPr id="86" name="直線コネクタ 85"/>
        <xdr:cNvCxnSpPr/>
      </xdr:nvCxnSpPr>
      <xdr:spPr>
        <a:xfrm flipV="1">
          <a:off x="3289300" y="591221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161018</xdr:rowOff>
    </xdr:from>
    <xdr:to>
      <xdr:col>11</xdr:col>
      <xdr:colOff>187325</xdr:colOff>
      <xdr:row>30</xdr:row>
      <xdr:rowOff>91168</xdr:rowOff>
    </xdr:to>
    <xdr:sp macro="" textlink="">
      <xdr:nvSpPr>
        <xdr:cNvPr id="87" name="楕円 86"/>
        <xdr:cNvSpPr/>
      </xdr:nvSpPr>
      <xdr:spPr>
        <a:xfrm>
          <a:off x="2476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272</xdr:rowOff>
    </xdr:from>
    <xdr:to>
      <xdr:col>15</xdr:col>
      <xdr:colOff>136525</xdr:colOff>
      <xdr:row>30</xdr:row>
      <xdr:rowOff>40368</xdr:rowOff>
    </xdr:to>
    <xdr:cxnSp macro="">
      <xdr:nvCxnSpPr>
        <xdr:cNvPr id="88" name="直線コネクタ 87"/>
        <xdr:cNvCxnSpPr/>
      </xdr:nvCxnSpPr>
      <xdr:spPr>
        <a:xfrm flipV="1">
          <a:off x="2527300" y="591529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1"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64515</xdr:rowOff>
    </xdr:from>
    <xdr:ext cx="405111" cy="259045"/>
    <xdr:sp macro="" textlink="">
      <xdr:nvSpPr>
        <xdr:cNvPr id="92" name="n_1main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3" name="n_2mainValue有形固定資産減価償却率"/>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107695</xdr:rowOff>
    </xdr:from>
    <xdr:ext cx="405111" cy="259045"/>
    <xdr:sp macro="" textlink="">
      <xdr:nvSpPr>
        <xdr:cNvPr id="94" name="n_3mainValue有形固定資産減価償却率"/>
        <xdr:cNvSpPr txBox="1"/>
      </xdr:nvSpPr>
      <xdr:spPr>
        <a:xfrm>
          <a:off x="2324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等と比較すると、かなり高い値となっている。これは人口の急増に対応するために施設を比較的短期間で整備したことや新幹線新駅建設に伴う区画整理用地の土地開発公社による先行取得などにより、将来負担額が大きくなっていることが主な要因である。</a:t>
          </a:r>
        </a:p>
        <a:p>
          <a:r>
            <a:rPr kumimoji="1" lang="ja-JP" altLang="en-US" sz="1100">
              <a:latin typeface="ＭＳ Ｐゴシック" panose="020B0600070205080204" pitchFamily="50" charset="-128"/>
              <a:ea typeface="ＭＳ Ｐゴシック" panose="020B0600070205080204" pitchFamily="50" charset="-128"/>
            </a:rPr>
            <a:t>　現在は、下記のとおり将来負担比率が減少傾向であり、今後もプライマリーバランスの黒字を維持することなどにより、引き続き比率の低減に努める。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91602</xdr:rowOff>
    </xdr:from>
    <xdr:to>
      <xdr:col>76</xdr:col>
      <xdr:colOff>73025</xdr:colOff>
      <xdr:row>29</xdr:row>
      <xdr:rowOff>21752</xdr:rowOff>
    </xdr:to>
    <xdr:sp macro="" textlink="">
      <xdr:nvSpPr>
        <xdr:cNvPr id="136" name="楕円 135"/>
        <xdr:cNvSpPr/>
      </xdr:nvSpPr>
      <xdr:spPr>
        <a:xfrm>
          <a:off x="14744700" y="56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114479</xdr:rowOff>
    </xdr:from>
    <xdr:ext cx="469744" cy="259045"/>
    <xdr:sp macro="" textlink="">
      <xdr:nvSpPr>
        <xdr:cNvPr id="137" name="債務償還比率該当値テキスト"/>
        <xdr:cNvSpPr txBox="1"/>
      </xdr:nvSpPr>
      <xdr:spPr>
        <a:xfrm>
          <a:off x="14846300" y="551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40386</xdr:rowOff>
    </xdr:from>
    <xdr:to>
      <xdr:col>72</xdr:col>
      <xdr:colOff>123825</xdr:colOff>
      <xdr:row>28</xdr:row>
      <xdr:rowOff>141986</xdr:rowOff>
    </xdr:to>
    <xdr:sp macro="" textlink="">
      <xdr:nvSpPr>
        <xdr:cNvPr id="138" name="楕円 137"/>
        <xdr:cNvSpPr/>
      </xdr:nvSpPr>
      <xdr:spPr>
        <a:xfrm>
          <a:off x="14033500" y="56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91186</xdr:rowOff>
    </xdr:from>
    <xdr:to>
      <xdr:col>76</xdr:col>
      <xdr:colOff>22225</xdr:colOff>
      <xdr:row>28</xdr:row>
      <xdr:rowOff>142402</xdr:rowOff>
    </xdr:to>
    <xdr:cxnSp macro="">
      <xdr:nvCxnSpPr>
        <xdr:cNvPr id="139" name="直線コネクタ 138"/>
        <xdr:cNvCxnSpPr/>
      </xdr:nvCxnSpPr>
      <xdr:spPr>
        <a:xfrm>
          <a:off x="14084300" y="5663311"/>
          <a:ext cx="711200" cy="5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158513</xdr:rowOff>
    </xdr:from>
    <xdr:ext cx="469744" cy="259045"/>
    <xdr:sp macro="" textlink="">
      <xdr:nvSpPr>
        <xdr:cNvPr id="141" name="n_1mainValue債務償還比率"/>
        <xdr:cNvSpPr txBox="1"/>
      </xdr:nvSpPr>
      <xdr:spPr>
        <a:xfrm>
          <a:off x="13836727" y="53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69,533
68,332
52.69
27,239,400
26,673,912
512,954
14,032,665
43,971,681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1" name="楕円 70"/>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114317</xdr:rowOff>
    </xdr:from>
    <xdr:ext cx="405111" cy="259045"/>
    <xdr:sp macro="" textlink="">
      <xdr:nvSpPr>
        <xdr:cNvPr id="72" name="【道路】&#10;有形固定資産減価償却率該当値テキスト"/>
        <xdr:cNvSpPr txBox="1"/>
      </xdr:nvSpPr>
      <xdr:spPr>
        <a:xfrm>
          <a:off x="4673600"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164465</xdr:rowOff>
    </xdr:from>
    <xdr:to>
      <xdr:col>20</xdr:col>
      <xdr:colOff>38100</xdr:colOff>
      <xdr:row>38</xdr:row>
      <xdr:rowOff>94615</xdr:rowOff>
    </xdr:to>
    <xdr:sp macro="" textlink="">
      <xdr:nvSpPr>
        <xdr:cNvPr id="73" name="楕円 72"/>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xdr:rowOff>
    </xdr:from>
    <xdr:to>
      <xdr:col>24</xdr:col>
      <xdr:colOff>63500</xdr:colOff>
      <xdr:row>38</xdr:row>
      <xdr:rowOff>43815</xdr:rowOff>
    </xdr:to>
    <xdr:cxnSp macro="">
      <xdr:nvCxnSpPr>
        <xdr:cNvPr id="74" name="直線コネクタ 73"/>
        <xdr:cNvCxnSpPr/>
      </xdr:nvCxnSpPr>
      <xdr:spPr>
        <a:xfrm flipV="1">
          <a:off x="3797300" y="65303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5" name="楕円 74"/>
        <xdr:cNvSpPr/>
      </xdr:nvSpPr>
      <xdr:spPr>
        <a:xfrm>
          <a:off x="2857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70485</xdr:rowOff>
    </xdr:to>
    <xdr:cxnSp macro="">
      <xdr:nvCxnSpPr>
        <xdr:cNvPr id="76" name="直線コネクタ 75"/>
        <xdr:cNvCxnSpPr/>
      </xdr:nvCxnSpPr>
      <xdr:spPr>
        <a:xfrm flipV="1">
          <a:off x="2908300" y="65589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33020</xdr:rowOff>
    </xdr:from>
    <xdr:to>
      <xdr:col>10</xdr:col>
      <xdr:colOff>165100</xdr:colOff>
      <xdr:row>38</xdr:row>
      <xdr:rowOff>134620</xdr:rowOff>
    </xdr:to>
    <xdr:sp macro="" textlink="">
      <xdr:nvSpPr>
        <xdr:cNvPr id="77" name="楕円 76"/>
        <xdr:cNvSpPr/>
      </xdr:nvSpPr>
      <xdr:spPr>
        <a:xfrm>
          <a:off x="196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70485</xdr:rowOff>
    </xdr:from>
    <xdr:to>
      <xdr:col>15</xdr:col>
      <xdr:colOff>50800</xdr:colOff>
      <xdr:row>38</xdr:row>
      <xdr:rowOff>83820</xdr:rowOff>
    </xdr:to>
    <xdr:cxnSp macro="">
      <xdr:nvCxnSpPr>
        <xdr:cNvPr id="78" name="直線コネクタ 77"/>
        <xdr:cNvCxnSpPr/>
      </xdr:nvCxnSpPr>
      <xdr:spPr>
        <a:xfrm flipV="1">
          <a:off x="2019300" y="65855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111142</xdr:rowOff>
    </xdr:from>
    <xdr:ext cx="405111" cy="259045"/>
    <xdr:sp macro="" textlink="">
      <xdr:nvSpPr>
        <xdr:cNvPr id="82" name="n_1main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112412</xdr:rowOff>
    </xdr:from>
    <xdr:ext cx="405111" cy="259045"/>
    <xdr:sp macro="" textlink="">
      <xdr:nvSpPr>
        <xdr:cNvPr id="83" name="n_2mainValue【道路】&#10;有形固定資産減価償却率"/>
        <xdr:cNvSpPr txBox="1"/>
      </xdr:nvSpPr>
      <xdr:spPr>
        <a:xfrm>
          <a:off x="2705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125747</xdr:rowOff>
    </xdr:from>
    <xdr:ext cx="405111" cy="259045"/>
    <xdr:sp macro="" textlink="">
      <xdr:nvSpPr>
        <xdr:cNvPr id="84" name="n_3mainValue【道路】&#10;有形固定資産減価償却率"/>
        <xdr:cNvSpPr txBox="1"/>
      </xdr:nvSpPr>
      <xdr:spPr>
        <a:xfrm>
          <a:off x="1816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43764</xdr:rowOff>
    </xdr:from>
    <xdr:to>
      <xdr:col>55</xdr:col>
      <xdr:colOff>50800</xdr:colOff>
      <xdr:row>41</xdr:row>
      <xdr:rowOff>145364</xdr:rowOff>
    </xdr:to>
    <xdr:sp macro="" textlink="">
      <xdr:nvSpPr>
        <xdr:cNvPr id="123" name="楕円 122"/>
        <xdr:cNvSpPr/>
      </xdr:nvSpPr>
      <xdr:spPr>
        <a:xfrm>
          <a:off x="10426700" y="70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130141</xdr:rowOff>
    </xdr:from>
    <xdr:ext cx="469744" cy="259045"/>
    <xdr:sp macro="" textlink="">
      <xdr:nvSpPr>
        <xdr:cNvPr id="124" name="【道路】&#10;一人当たり延長該当値テキスト"/>
        <xdr:cNvSpPr txBox="1"/>
      </xdr:nvSpPr>
      <xdr:spPr>
        <a:xfrm>
          <a:off x="10515600" y="69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42583</xdr:rowOff>
    </xdr:from>
    <xdr:to>
      <xdr:col>50</xdr:col>
      <xdr:colOff>165100</xdr:colOff>
      <xdr:row>41</xdr:row>
      <xdr:rowOff>144183</xdr:rowOff>
    </xdr:to>
    <xdr:sp macro="" textlink="">
      <xdr:nvSpPr>
        <xdr:cNvPr id="125" name="楕円 124"/>
        <xdr:cNvSpPr/>
      </xdr:nvSpPr>
      <xdr:spPr>
        <a:xfrm>
          <a:off x="9588500" y="70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93383</xdr:rowOff>
    </xdr:from>
    <xdr:to>
      <xdr:col>55</xdr:col>
      <xdr:colOff>0</xdr:colOff>
      <xdr:row>41</xdr:row>
      <xdr:rowOff>94564</xdr:rowOff>
    </xdr:to>
    <xdr:cxnSp macro="">
      <xdr:nvCxnSpPr>
        <xdr:cNvPr id="126" name="直線コネクタ 125"/>
        <xdr:cNvCxnSpPr/>
      </xdr:nvCxnSpPr>
      <xdr:spPr>
        <a:xfrm>
          <a:off x="9639300" y="7122833"/>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41631</xdr:rowOff>
    </xdr:from>
    <xdr:to>
      <xdr:col>46</xdr:col>
      <xdr:colOff>38100</xdr:colOff>
      <xdr:row>41</xdr:row>
      <xdr:rowOff>143231</xdr:rowOff>
    </xdr:to>
    <xdr:sp macro="" textlink="">
      <xdr:nvSpPr>
        <xdr:cNvPr id="127" name="楕円 126"/>
        <xdr:cNvSpPr/>
      </xdr:nvSpPr>
      <xdr:spPr>
        <a:xfrm>
          <a:off x="8699500" y="70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92431</xdr:rowOff>
    </xdr:from>
    <xdr:to>
      <xdr:col>50</xdr:col>
      <xdr:colOff>114300</xdr:colOff>
      <xdr:row>41</xdr:row>
      <xdr:rowOff>93383</xdr:rowOff>
    </xdr:to>
    <xdr:cxnSp macro="">
      <xdr:nvCxnSpPr>
        <xdr:cNvPr id="128" name="直線コネクタ 127"/>
        <xdr:cNvCxnSpPr/>
      </xdr:nvCxnSpPr>
      <xdr:spPr>
        <a:xfrm>
          <a:off x="8750300" y="712188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41916</xdr:rowOff>
    </xdr:from>
    <xdr:to>
      <xdr:col>41</xdr:col>
      <xdr:colOff>101600</xdr:colOff>
      <xdr:row>41</xdr:row>
      <xdr:rowOff>143516</xdr:rowOff>
    </xdr:to>
    <xdr:sp macro="" textlink="">
      <xdr:nvSpPr>
        <xdr:cNvPr id="129" name="楕円 128"/>
        <xdr:cNvSpPr/>
      </xdr:nvSpPr>
      <xdr:spPr>
        <a:xfrm>
          <a:off x="7810500" y="70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92431</xdr:rowOff>
    </xdr:from>
    <xdr:to>
      <xdr:col>45</xdr:col>
      <xdr:colOff>177800</xdr:colOff>
      <xdr:row>41</xdr:row>
      <xdr:rowOff>92716</xdr:rowOff>
    </xdr:to>
    <xdr:cxnSp macro="">
      <xdr:nvCxnSpPr>
        <xdr:cNvPr id="130" name="直線コネクタ 129"/>
        <xdr:cNvCxnSpPr/>
      </xdr:nvCxnSpPr>
      <xdr:spPr>
        <a:xfrm flipV="1">
          <a:off x="7861300" y="712188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135310</xdr:rowOff>
    </xdr:from>
    <xdr:ext cx="469744" cy="259045"/>
    <xdr:sp macro="" textlink="">
      <xdr:nvSpPr>
        <xdr:cNvPr id="134" name="n_1mainValue【道路】&#10;一人当たり延長"/>
        <xdr:cNvSpPr txBox="1"/>
      </xdr:nvSpPr>
      <xdr:spPr>
        <a:xfrm>
          <a:off x="9391727" y="71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134358</xdr:rowOff>
    </xdr:from>
    <xdr:ext cx="469744" cy="259045"/>
    <xdr:sp macro="" textlink="">
      <xdr:nvSpPr>
        <xdr:cNvPr id="135" name="n_2mainValue【道路】&#10;一人当たり延長"/>
        <xdr:cNvSpPr txBox="1"/>
      </xdr:nvSpPr>
      <xdr:spPr>
        <a:xfrm>
          <a:off x="8515427" y="71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134643</xdr:rowOff>
    </xdr:from>
    <xdr:ext cx="469744" cy="259045"/>
    <xdr:sp macro="" textlink="">
      <xdr:nvSpPr>
        <xdr:cNvPr id="136" name="n_3mainValue【道路】&#10;一人当たり延長"/>
        <xdr:cNvSpPr txBox="1"/>
      </xdr:nvSpPr>
      <xdr:spPr>
        <a:xfrm>
          <a:off x="7626427" y="71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88265</xdr:rowOff>
    </xdr:from>
    <xdr:to>
      <xdr:col>24</xdr:col>
      <xdr:colOff>114300</xdr:colOff>
      <xdr:row>62</xdr:row>
      <xdr:rowOff>18415</xdr:rowOff>
    </xdr:to>
    <xdr:sp macro="" textlink="">
      <xdr:nvSpPr>
        <xdr:cNvPr id="176" name="楕円 175"/>
        <xdr:cNvSpPr/>
      </xdr:nvSpPr>
      <xdr:spPr>
        <a:xfrm>
          <a:off x="4584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66692</xdr:rowOff>
    </xdr:from>
    <xdr:ext cx="405111" cy="259045"/>
    <xdr:sp macro="" textlink="">
      <xdr:nvSpPr>
        <xdr:cNvPr id="177" name="【橋りょう・トンネル】&#10;有形固定資産減価償却率該当値テキスト"/>
        <xdr:cNvSpPr txBox="1"/>
      </xdr:nvSpPr>
      <xdr:spPr>
        <a:xfrm>
          <a:off x="4673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80645</xdr:rowOff>
    </xdr:from>
    <xdr:to>
      <xdr:col>20</xdr:col>
      <xdr:colOff>38100</xdr:colOff>
      <xdr:row>62</xdr:row>
      <xdr:rowOff>10795</xdr:rowOff>
    </xdr:to>
    <xdr:sp macro="" textlink="">
      <xdr:nvSpPr>
        <xdr:cNvPr id="178" name="楕円 177"/>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61</xdr:row>
      <xdr:rowOff>139065</xdr:rowOff>
    </xdr:to>
    <xdr:cxnSp macro="">
      <xdr:nvCxnSpPr>
        <xdr:cNvPr id="179" name="直線コネクタ 178"/>
        <xdr:cNvCxnSpPr/>
      </xdr:nvCxnSpPr>
      <xdr:spPr>
        <a:xfrm>
          <a:off x="3797300" y="105898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99695</xdr:rowOff>
    </xdr:from>
    <xdr:to>
      <xdr:col>15</xdr:col>
      <xdr:colOff>101600</xdr:colOff>
      <xdr:row>62</xdr:row>
      <xdr:rowOff>29845</xdr:rowOff>
    </xdr:to>
    <xdr:sp macro="" textlink="">
      <xdr:nvSpPr>
        <xdr:cNvPr id="180" name="楕円 179"/>
        <xdr:cNvSpPr/>
      </xdr:nvSpPr>
      <xdr:spPr>
        <a:xfrm>
          <a:off x="2857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61</xdr:row>
      <xdr:rowOff>150495</xdr:rowOff>
    </xdr:to>
    <xdr:cxnSp macro="">
      <xdr:nvCxnSpPr>
        <xdr:cNvPr id="181" name="直線コネクタ 180"/>
        <xdr:cNvCxnSpPr/>
      </xdr:nvCxnSpPr>
      <xdr:spPr>
        <a:xfrm flipV="1">
          <a:off x="2908300" y="105898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82" name="楕円 181"/>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62</xdr:row>
      <xdr:rowOff>11430</xdr:rowOff>
    </xdr:to>
    <xdr:cxnSp macro="">
      <xdr:nvCxnSpPr>
        <xdr:cNvPr id="183" name="直線コネクタ 182"/>
        <xdr:cNvCxnSpPr/>
      </xdr:nvCxnSpPr>
      <xdr:spPr>
        <a:xfrm flipV="1">
          <a:off x="2019300" y="1060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1922</xdr:rowOff>
    </xdr:from>
    <xdr:ext cx="405111" cy="259045"/>
    <xdr:sp macro="" textlink="">
      <xdr:nvSpPr>
        <xdr:cNvPr id="187" name="n_1mainValue【橋りょう・トンネル】&#10;有形固定資産減価償却率"/>
        <xdr:cNvSpPr txBox="1"/>
      </xdr:nvSpPr>
      <xdr:spPr>
        <a:xfrm>
          <a:off x="3582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20972</xdr:rowOff>
    </xdr:from>
    <xdr:ext cx="405111" cy="259045"/>
    <xdr:sp macro="" textlink="">
      <xdr:nvSpPr>
        <xdr:cNvPr id="188" name="n_2mainValue【橋りょう・トンネル】&#10;有形固定資産減価償却率"/>
        <xdr:cNvSpPr txBox="1"/>
      </xdr:nvSpPr>
      <xdr:spPr>
        <a:xfrm>
          <a:off x="2705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189" name="n_3mainValue【橋りょう・トンネル】&#10;有形固定資産減価償却率"/>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76825</xdr:rowOff>
    </xdr:from>
    <xdr:to>
      <xdr:col>55</xdr:col>
      <xdr:colOff>50800</xdr:colOff>
      <xdr:row>64</xdr:row>
      <xdr:rowOff>6975</xdr:rowOff>
    </xdr:to>
    <xdr:sp macro="" textlink="">
      <xdr:nvSpPr>
        <xdr:cNvPr id="226" name="楕円 225"/>
        <xdr:cNvSpPr/>
      </xdr:nvSpPr>
      <xdr:spPr>
        <a:xfrm>
          <a:off x="10426700" y="108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163202</xdr:rowOff>
    </xdr:from>
    <xdr:ext cx="534377" cy="259045"/>
    <xdr:sp macro="" textlink="">
      <xdr:nvSpPr>
        <xdr:cNvPr id="227" name="【橋りょう・トンネル】&#10;一人当たり有形固定資産（償却資産）額該当値テキスト"/>
        <xdr:cNvSpPr txBox="1"/>
      </xdr:nvSpPr>
      <xdr:spPr>
        <a:xfrm>
          <a:off x="10515600" y="107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78439</xdr:rowOff>
    </xdr:from>
    <xdr:to>
      <xdr:col>50</xdr:col>
      <xdr:colOff>165100</xdr:colOff>
      <xdr:row>64</xdr:row>
      <xdr:rowOff>8589</xdr:rowOff>
    </xdr:to>
    <xdr:sp macro="" textlink="">
      <xdr:nvSpPr>
        <xdr:cNvPr id="228" name="楕円 227"/>
        <xdr:cNvSpPr/>
      </xdr:nvSpPr>
      <xdr:spPr>
        <a:xfrm>
          <a:off x="9588500" y="108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127625</xdr:rowOff>
    </xdr:from>
    <xdr:to>
      <xdr:col>55</xdr:col>
      <xdr:colOff>0</xdr:colOff>
      <xdr:row>63</xdr:row>
      <xdr:rowOff>129239</xdr:rowOff>
    </xdr:to>
    <xdr:cxnSp macro="">
      <xdr:nvCxnSpPr>
        <xdr:cNvPr id="229" name="直線コネクタ 228"/>
        <xdr:cNvCxnSpPr/>
      </xdr:nvCxnSpPr>
      <xdr:spPr>
        <a:xfrm flipV="1">
          <a:off x="9639300" y="10928975"/>
          <a:ext cx="8382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78715</xdr:rowOff>
    </xdr:from>
    <xdr:to>
      <xdr:col>46</xdr:col>
      <xdr:colOff>38100</xdr:colOff>
      <xdr:row>64</xdr:row>
      <xdr:rowOff>8865</xdr:rowOff>
    </xdr:to>
    <xdr:sp macro="" textlink="">
      <xdr:nvSpPr>
        <xdr:cNvPr id="230" name="楕円 229"/>
        <xdr:cNvSpPr/>
      </xdr:nvSpPr>
      <xdr:spPr>
        <a:xfrm>
          <a:off x="8699500" y="108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129239</xdr:rowOff>
    </xdr:from>
    <xdr:to>
      <xdr:col>50</xdr:col>
      <xdr:colOff>114300</xdr:colOff>
      <xdr:row>63</xdr:row>
      <xdr:rowOff>129515</xdr:rowOff>
    </xdr:to>
    <xdr:cxnSp macro="">
      <xdr:nvCxnSpPr>
        <xdr:cNvPr id="231" name="直線コネクタ 230"/>
        <xdr:cNvCxnSpPr/>
      </xdr:nvCxnSpPr>
      <xdr:spPr>
        <a:xfrm flipV="1">
          <a:off x="8750300" y="10930589"/>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78361</xdr:rowOff>
    </xdr:from>
    <xdr:to>
      <xdr:col>41</xdr:col>
      <xdr:colOff>101600</xdr:colOff>
      <xdr:row>64</xdr:row>
      <xdr:rowOff>8511</xdr:rowOff>
    </xdr:to>
    <xdr:sp macro="" textlink="">
      <xdr:nvSpPr>
        <xdr:cNvPr id="232" name="楕円 231"/>
        <xdr:cNvSpPr/>
      </xdr:nvSpPr>
      <xdr:spPr>
        <a:xfrm>
          <a:off x="7810500" y="108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129161</xdr:rowOff>
    </xdr:from>
    <xdr:to>
      <xdr:col>45</xdr:col>
      <xdr:colOff>177800</xdr:colOff>
      <xdr:row>63</xdr:row>
      <xdr:rowOff>129515</xdr:rowOff>
    </xdr:to>
    <xdr:cxnSp macro="">
      <xdr:nvCxnSpPr>
        <xdr:cNvPr id="233" name="直線コネクタ 232"/>
        <xdr:cNvCxnSpPr/>
      </xdr:nvCxnSpPr>
      <xdr:spPr>
        <a:xfrm>
          <a:off x="7861300" y="10930511"/>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171166</xdr:rowOff>
    </xdr:from>
    <xdr:ext cx="534377" cy="259045"/>
    <xdr:sp macro="" textlink="">
      <xdr:nvSpPr>
        <xdr:cNvPr id="237" name="n_1mainValue【橋りょう・トンネル】&#10;一人当たり有形固定資産（償却資産）額"/>
        <xdr:cNvSpPr txBox="1"/>
      </xdr:nvSpPr>
      <xdr:spPr>
        <a:xfrm>
          <a:off x="9359411" y="109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171442</xdr:rowOff>
    </xdr:from>
    <xdr:ext cx="534377" cy="259045"/>
    <xdr:sp macro="" textlink="">
      <xdr:nvSpPr>
        <xdr:cNvPr id="238" name="n_2mainValue【橋りょう・トンネル】&#10;一人当たり有形固定資産（償却資産）額"/>
        <xdr:cNvSpPr txBox="1"/>
      </xdr:nvSpPr>
      <xdr:spPr>
        <a:xfrm>
          <a:off x="8483111" y="1097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171088</xdr:rowOff>
    </xdr:from>
    <xdr:ext cx="534377" cy="259045"/>
    <xdr:sp macro="" textlink="">
      <xdr:nvSpPr>
        <xdr:cNvPr id="239" name="n_3mainValue【橋りょう・トンネル】&#10;一人当たり有形固定資産（償却資産）額"/>
        <xdr:cNvSpPr txBox="1"/>
      </xdr:nvSpPr>
      <xdr:spPr>
        <a:xfrm>
          <a:off x="7594111" y="109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0" name="楕円 279"/>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102888</xdr:rowOff>
    </xdr:from>
    <xdr:ext cx="405111" cy="259045"/>
    <xdr:sp macro="" textlink="">
      <xdr:nvSpPr>
        <xdr:cNvPr id="281" name="【公営住宅】&#10;有形固定資産減価償却率該当値テキスト"/>
        <xdr:cNvSpPr txBox="1"/>
      </xdr:nvSpPr>
      <xdr:spPr>
        <a:xfrm>
          <a:off x="4673600"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82" name="楕円 281"/>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38100</xdr:rowOff>
    </xdr:to>
    <xdr:cxnSp macro="">
      <xdr:nvCxnSpPr>
        <xdr:cNvPr id="283" name="直線コネクタ 282"/>
        <xdr:cNvCxnSpPr/>
      </xdr:nvCxnSpPr>
      <xdr:spPr>
        <a:xfrm flipV="1">
          <a:off x="3797300" y="140627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84" name="楕円 283"/>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72389</xdr:rowOff>
    </xdr:to>
    <xdr:cxnSp macro="">
      <xdr:nvCxnSpPr>
        <xdr:cNvPr id="285" name="直線コネクタ 284"/>
        <xdr:cNvCxnSpPr/>
      </xdr:nvCxnSpPr>
      <xdr:spPr>
        <a:xfrm flipV="1">
          <a:off x="2908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57513</xdr:rowOff>
    </xdr:from>
    <xdr:to>
      <xdr:col>10</xdr:col>
      <xdr:colOff>165100</xdr:colOff>
      <xdr:row>82</xdr:row>
      <xdr:rowOff>159113</xdr:rowOff>
    </xdr:to>
    <xdr:sp macro="" textlink="">
      <xdr:nvSpPr>
        <xdr:cNvPr id="286" name="楕円 285"/>
        <xdr:cNvSpPr/>
      </xdr:nvSpPr>
      <xdr:spPr>
        <a:xfrm>
          <a:off x="1968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108313</xdr:rowOff>
    </xdr:to>
    <xdr:cxnSp macro="">
      <xdr:nvCxnSpPr>
        <xdr:cNvPr id="287" name="直線コネクタ 286"/>
        <xdr:cNvCxnSpPr/>
      </xdr:nvCxnSpPr>
      <xdr:spPr>
        <a:xfrm flipV="1">
          <a:off x="2019300" y="141312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80027</xdr:rowOff>
    </xdr:from>
    <xdr:ext cx="405111" cy="259045"/>
    <xdr:sp macro="" textlink="">
      <xdr:nvSpPr>
        <xdr:cNvPr id="291" name="n_1mainValue【公営住宅】&#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92" name="n_2main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150240</xdr:rowOff>
    </xdr:from>
    <xdr:ext cx="405111" cy="259045"/>
    <xdr:sp macro="" textlink="">
      <xdr:nvSpPr>
        <xdr:cNvPr id="293" name="n_3mainValue【公営住宅】&#10;有形固定資産減価償却率"/>
        <xdr:cNvSpPr txBox="1"/>
      </xdr:nvSpPr>
      <xdr:spPr>
        <a:xfrm>
          <a:off x="1816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55118</xdr:rowOff>
    </xdr:from>
    <xdr:to>
      <xdr:col>55</xdr:col>
      <xdr:colOff>50800</xdr:colOff>
      <xdr:row>84</xdr:row>
      <xdr:rowOff>156718</xdr:rowOff>
    </xdr:to>
    <xdr:sp macro="" textlink="">
      <xdr:nvSpPr>
        <xdr:cNvPr id="332" name="楕円 331"/>
        <xdr:cNvSpPr/>
      </xdr:nvSpPr>
      <xdr:spPr>
        <a:xfrm>
          <a:off x="104267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33545</xdr:rowOff>
    </xdr:from>
    <xdr:ext cx="469744" cy="259045"/>
    <xdr:sp macro="" textlink="">
      <xdr:nvSpPr>
        <xdr:cNvPr id="333" name="【公営住宅】&#10;一人当たり面積該当値テキスト"/>
        <xdr:cNvSpPr txBox="1"/>
      </xdr:nvSpPr>
      <xdr:spPr>
        <a:xfrm>
          <a:off x="10515600" y="144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52070</xdr:rowOff>
    </xdr:from>
    <xdr:to>
      <xdr:col>50</xdr:col>
      <xdr:colOff>165100</xdr:colOff>
      <xdr:row>84</xdr:row>
      <xdr:rowOff>153670</xdr:rowOff>
    </xdr:to>
    <xdr:sp macro="" textlink="">
      <xdr:nvSpPr>
        <xdr:cNvPr id="334" name="楕円 333"/>
        <xdr:cNvSpPr/>
      </xdr:nvSpPr>
      <xdr:spPr>
        <a:xfrm>
          <a:off x="958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102870</xdr:rowOff>
    </xdr:from>
    <xdr:to>
      <xdr:col>55</xdr:col>
      <xdr:colOff>0</xdr:colOff>
      <xdr:row>84</xdr:row>
      <xdr:rowOff>105918</xdr:rowOff>
    </xdr:to>
    <xdr:cxnSp macro="">
      <xdr:nvCxnSpPr>
        <xdr:cNvPr id="335" name="直線コネクタ 334"/>
        <xdr:cNvCxnSpPr/>
      </xdr:nvCxnSpPr>
      <xdr:spPr>
        <a:xfrm>
          <a:off x="9639300" y="1450467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49022</xdr:rowOff>
    </xdr:from>
    <xdr:to>
      <xdr:col>46</xdr:col>
      <xdr:colOff>38100</xdr:colOff>
      <xdr:row>84</xdr:row>
      <xdr:rowOff>150622</xdr:rowOff>
    </xdr:to>
    <xdr:sp macro="" textlink="">
      <xdr:nvSpPr>
        <xdr:cNvPr id="336" name="楕円 335"/>
        <xdr:cNvSpPr/>
      </xdr:nvSpPr>
      <xdr:spPr>
        <a:xfrm>
          <a:off x="8699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99822</xdr:rowOff>
    </xdr:from>
    <xdr:to>
      <xdr:col>50</xdr:col>
      <xdr:colOff>114300</xdr:colOff>
      <xdr:row>84</xdr:row>
      <xdr:rowOff>102870</xdr:rowOff>
    </xdr:to>
    <xdr:cxnSp macro="">
      <xdr:nvCxnSpPr>
        <xdr:cNvPr id="337" name="直線コネクタ 336"/>
        <xdr:cNvCxnSpPr/>
      </xdr:nvCxnSpPr>
      <xdr:spPr>
        <a:xfrm>
          <a:off x="8750300" y="1450162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45974</xdr:rowOff>
    </xdr:from>
    <xdr:to>
      <xdr:col>41</xdr:col>
      <xdr:colOff>101600</xdr:colOff>
      <xdr:row>84</xdr:row>
      <xdr:rowOff>147574</xdr:rowOff>
    </xdr:to>
    <xdr:sp macro="" textlink="">
      <xdr:nvSpPr>
        <xdr:cNvPr id="338" name="楕円 337"/>
        <xdr:cNvSpPr/>
      </xdr:nvSpPr>
      <xdr:spPr>
        <a:xfrm>
          <a:off x="7810500" y="144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96774</xdr:rowOff>
    </xdr:from>
    <xdr:to>
      <xdr:col>45</xdr:col>
      <xdr:colOff>177800</xdr:colOff>
      <xdr:row>84</xdr:row>
      <xdr:rowOff>99822</xdr:rowOff>
    </xdr:to>
    <xdr:cxnSp macro="">
      <xdr:nvCxnSpPr>
        <xdr:cNvPr id="339" name="直線コネクタ 338"/>
        <xdr:cNvCxnSpPr/>
      </xdr:nvCxnSpPr>
      <xdr:spPr>
        <a:xfrm>
          <a:off x="7861300" y="144985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144797</xdr:rowOff>
    </xdr:from>
    <xdr:ext cx="469744" cy="259045"/>
    <xdr:sp macro="" textlink="">
      <xdr:nvSpPr>
        <xdr:cNvPr id="343" name="n_1mainValue【公営住宅】&#10;一人当たり面積"/>
        <xdr:cNvSpPr txBox="1"/>
      </xdr:nvSpPr>
      <xdr:spPr>
        <a:xfrm>
          <a:off x="93917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141749</xdr:rowOff>
    </xdr:from>
    <xdr:ext cx="469744" cy="259045"/>
    <xdr:sp macro="" textlink="">
      <xdr:nvSpPr>
        <xdr:cNvPr id="344" name="n_2mainValue【公営住宅】&#10;一人当たり面積"/>
        <xdr:cNvSpPr txBox="1"/>
      </xdr:nvSpPr>
      <xdr:spPr>
        <a:xfrm>
          <a:off x="85154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138701</xdr:rowOff>
    </xdr:from>
    <xdr:ext cx="469744" cy="259045"/>
    <xdr:sp macro="" textlink="">
      <xdr:nvSpPr>
        <xdr:cNvPr id="345" name="n_3mainValue【公営住宅】&#10;一人当たり面積"/>
        <xdr:cNvSpPr txBox="1"/>
      </xdr:nvSpPr>
      <xdr:spPr>
        <a:xfrm>
          <a:off x="7626427" y="145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01" name="楕円 400"/>
        <xdr:cNvSpPr/>
      </xdr:nvSpPr>
      <xdr:spPr>
        <a:xfrm>
          <a:off x="16268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153052</xdr:rowOff>
    </xdr:from>
    <xdr:ext cx="405111" cy="259045"/>
    <xdr:sp macro="" textlink="">
      <xdr:nvSpPr>
        <xdr:cNvPr id="402" name="【認定こども園・幼稚園・保育所】&#10;有形固定資産減価償却率該当値テキスト"/>
        <xdr:cNvSpPr txBox="1"/>
      </xdr:nvSpPr>
      <xdr:spPr>
        <a:xfrm>
          <a:off x="16357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03" name="楕円 402"/>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9525</xdr:rowOff>
    </xdr:from>
    <xdr:to>
      <xdr:col>85</xdr:col>
      <xdr:colOff>127000</xdr:colOff>
      <xdr:row>37</xdr:row>
      <xdr:rowOff>41910</xdr:rowOff>
    </xdr:to>
    <xdr:cxnSp macro="">
      <xdr:nvCxnSpPr>
        <xdr:cNvPr id="404" name="直線コネクタ 403"/>
        <xdr:cNvCxnSpPr/>
      </xdr:nvCxnSpPr>
      <xdr:spPr>
        <a:xfrm flipV="1">
          <a:off x="15481300" y="63531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05" name="楕円 404"/>
        <xdr:cNvSpPr/>
      </xdr:nvSpPr>
      <xdr:spPr>
        <a:xfrm>
          <a:off x="14541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78105</xdr:rowOff>
    </xdr:to>
    <xdr:cxnSp macro="">
      <xdr:nvCxnSpPr>
        <xdr:cNvPr id="406" name="直線コネクタ 405"/>
        <xdr:cNvCxnSpPr/>
      </xdr:nvCxnSpPr>
      <xdr:spPr>
        <a:xfrm flipV="1">
          <a:off x="14592300" y="63855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07" name="楕円 406"/>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78105</xdr:rowOff>
    </xdr:from>
    <xdr:to>
      <xdr:col>76</xdr:col>
      <xdr:colOff>114300</xdr:colOff>
      <xdr:row>37</xdr:row>
      <xdr:rowOff>80010</xdr:rowOff>
    </xdr:to>
    <xdr:cxnSp macro="">
      <xdr:nvCxnSpPr>
        <xdr:cNvPr id="408" name="直線コネクタ 407"/>
        <xdr:cNvCxnSpPr/>
      </xdr:nvCxnSpPr>
      <xdr:spPr>
        <a:xfrm flipV="1">
          <a:off x="13703300" y="64217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412" name="n_1mainValue【認定こども園・幼稚園・保育所】&#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145432</xdr:rowOff>
    </xdr:from>
    <xdr:ext cx="405111" cy="259045"/>
    <xdr:sp macro="" textlink="">
      <xdr:nvSpPr>
        <xdr:cNvPr id="413" name="n_2mainValue【認定こども園・幼稚園・保育所】&#10;有形固定資産減価償却率"/>
        <xdr:cNvSpPr txBox="1"/>
      </xdr:nvSpPr>
      <xdr:spPr>
        <a:xfrm>
          <a:off x="14389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14" name="n_3main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124460</xdr:rowOff>
    </xdr:from>
    <xdr:to>
      <xdr:col>116</xdr:col>
      <xdr:colOff>114300</xdr:colOff>
      <xdr:row>36</xdr:row>
      <xdr:rowOff>54610</xdr:rowOff>
    </xdr:to>
    <xdr:sp macro="" textlink="">
      <xdr:nvSpPr>
        <xdr:cNvPr id="453" name="楕円 452"/>
        <xdr:cNvSpPr/>
      </xdr:nvSpPr>
      <xdr:spPr>
        <a:xfrm>
          <a:off x="22110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147337</xdr:rowOff>
    </xdr:from>
    <xdr:ext cx="469744" cy="259045"/>
    <xdr:sp macro="" textlink="">
      <xdr:nvSpPr>
        <xdr:cNvPr id="454" name="【認定こども園・幼稚園・保育所】&#10;一人当たり面積該当値テキスト"/>
        <xdr:cNvSpPr txBox="1"/>
      </xdr:nvSpPr>
      <xdr:spPr>
        <a:xfrm>
          <a:off x="22199600"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116840</xdr:rowOff>
    </xdr:from>
    <xdr:to>
      <xdr:col>112</xdr:col>
      <xdr:colOff>38100</xdr:colOff>
      <xdr:row>36</xdr:row>
      <xdr:rowOff>46990</xdr:rowOff>
    </xdr:to>
    <xdr:sp macro="" textlink="">
      <xdr:nvSpPr>
        <xdr:cNvPr id="455" name="楕円 454"/>
        <xdr:cNvSpPr/>
      </xdr:nvSpPr>
      <xdr:spPr>
        <a:xfrm>
          <a:off x="2127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167640</xdr:rowOff>
    </xdr:from>
    <xdr:to>
      <xdr:col>116</xdr:col>
      <xdr:colOff>63500</xdr:colOff>
      <xdr:row>36</xdr:row>
      <xdr:rowOff>3810</xdr:rowOff>
    </xdr:to>
    <xdr:cxnSp macro="">
      <xdr:nvCxnSpPr>
        <xdr:cNvPr id="456" name="直線コネクタ 455"/>
        <xdr:cNvCxnSpPr/>
      </xdr:nvCxnSpPr>
      <xdr:spPr>
        <a:xfrm>
          <a:off x="21323300" y="61683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105410</xdr:rowOff>
    </xdr:from>
    <xdr:to>
      <xdr:col>107</xdr:col>
      <xdr:colOff>101600</xdr:colOff>
      <xdr:row>36</xdr:row>
      <xdr:rowOff>35560</xdr:rowOff>
    </xdr:to>
    <xdr:sp macro="" textlink="">
      <xdr:nvSpPr>
        <xdr:cNvPr id="457" name="楕円 456"/>
        <xdr:cNvSpPr/>
      </xdr:nvSpPr>
      <xdr:spPr>
        <a:xfrm>
          <a:off x="2038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156210</xdr:rowOff>
    </xdr:from>
    <xdr:to>
      <xdr:col>111</xdr:col>
      <xdr:colOff>177800</xdr:colOff>
      <xdr:row>35</xdr:row>
      <xdr:rowOff>167640</xdr:rowOff>
    </xdr:to>
    <xdr:cxnSp macro="">
      <xdr:nvCxnSpPr>
        <xdr:cNvPr id="458" name="直線コネクタ 457"/>
        <xdr:cNvCxnSpPr/>
      </xdr:nvCxnSpPr>
      <xdr:spPr>
        <a:xfrm>
          <a:off x="20434300" y="6156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97790</xdr:rowOff>
    </xdr:from>
    <xdr:to>
      <xdr:col>102</xdr:col>
      <xdr:colOff>165100</xdr:colOff>
      <xdr:row>36</xdr:row>
      <xdr:rowOff>27940</xdr:rowOff>
    </xdr:to>
    <xdr:sp macro="" textlink="">
      <xdr:nvSpPr>
        <xdr:cNvPr id="459" name="楕円 458"/>
        <xdr:cNvSpPr/>
      </xdr:nvSpPr>
      <xdr:spPr>
        <a:xfrm>
          <a:off x="19494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148590</xdr:rowOff>
    </xdr:from>
    <xdr:to>
      <xdr:col>107</xdr:col>
      <xdr:colOff>50800</xdr:colOff>
      <xdr:row>35</xdr:row>
      <xdr:rowOff>156210</xdr:rowOff>
    </xdr:to>
    <xdr:cxnSp macro="">
      <xdr:nvCxnSpPr>
        <xdr:cNvPr id="460" name="直線コネクタ 459"/>
        <xdr:cNvCxnSpPr/>
      </xdr:nvCxnSpPr>
      <xdr:spPr>
        <a:xfrm>
          <a:off x="19545300" y="6149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63517</xdr:rowOff>
    </xdr:from>
    <xdr:ext cx="469744" cy="259045"/>
    <xdr:sp macro="" textlink="">
      <xdr:nvSpPr>
        <xdr:cNvPr id="464" name="n_1mainValue【認定こども園・幼稚園・保育所】&#10;一人当たり面積"/>
        <xdr:cNvSpPr txBox="1"/>
      </xdr:nvSpPr>
      <xdr:spPr>
        <a:xfrm>
          <a:off x="210757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52087</xdr:rowOff>
    </xdr:from>
    <xdr:ext cx="469744" cy="259045"/>
    <xdr:sp macro="" textlink="">
      <xdr:nvSpPr>
        <xdr:cNvPr id="465" name="n_2mainValue【認定こども園・幼稚園・保育所】&#10;一人当たり面積"/>
        <xdr:cNvSpPr txBox="1"/>
      </xdr:nvSpPr>
      <xdr:spPr>
        <a:xfrm>
          <a:off x="20199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44467</xdr:rowOff>
    </xdr:from>
    <xdr:ext cx="469744" cy="259045"/>
    <xdr:sp macro="" textlink="">
      <xdr:nvSpPr>
        <xdr:cNvPr id="466" name="n_3mainValue【認定こども園・幼稚園・保育所】&#10;一人当たり面積"/>
        <xdr:cNvSpPr txBox="1"/>
      </xdr:nvSpPr>
      <xdr:spPr>
        <a:xfrm>
          <a:off x="193104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508" name="楕円 507"/>
        <xdr:cNvSpPr/>
      </xdr:nvSpPr>
      <xdr:spPr>
        <a:xfrm>
          <a:off x="16268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84744</xdr:rowOff>
    </xdr:from>
    <xdr:ext cx="405111" cy="259045"/>
    <xdr:sp macro="" textlink="">
      <xdr:nvSpPr>
        <xdr:cNvPr id="509" name="【学校施設】&#10;有形固定資産減価償却率該当値テキスト"/>
        <xdr:cNvSpPr txBox="1"/>
      </xdr:nvSpPr>
      <xdr:spPr>
        <a:xfrm>
          <a:off x="16357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510" name="楕円 509"/>
        <xdr:cNvSpPr/>
      </xdr:nvSpPr>
      <xdr:spPr>
        <a:xfrm>
          <a:off x="15430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112667</xdr:rowOff>
    </xdr:to>
    <xdr:cxnSp macro="">
      <xdr:nvCxnSpPr>
        <xdr:cNvPr id="511" name="直線コネクタ 510"/>
        <xdr:cNvCxnSpPr/>
      </xdr:nvCxnSpPr>
      <xdr:spPr>
        <a:xfrm>
          <a:off x="15481300" y="10100854"/>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105954</xdr:rowOff>
    </xdr:from>
    <xdr:to>
      <xdr:col>76</xdr:col>
      <xdr:colOff>165100</xdr:colOff>
      <xdr:row>59</xdr:row>
      <xdr:rowOff>36104</xdr:rowOff>
    </xdr:to>
    <xdr:sp macro="" textlink="">
      <xdr:nvSpPr>
        <xdr:cNvPr id="512" name="楕円 511"/>
        <xdr:cNvSpPr/>
      </xdr:nvSpPr>
      <xdr:spPr>
        <a:xfrm>
          <a:off x="14541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58</xdr:row>
      <xdr:rowOff>156754</xdr:rowOff>
    </xdr:to>
    <xdr:cxnSp macro="">
      <xdr:nvCxnSpPr>
        <xdr:cNvPr id="513" name="直線コネクタ 512"/>
        <xdr:cNvCxnSpPr/>
      </xdr:nvCxnSpPr>
      <xdr:spPr>
        <a:xfrm>
          <a:off x="14592300" y="10100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14" name="楕円 513"/>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156754</xdr:rowOff>
    </xdr:from>
    <xdr:to>
      <xdr:col>76</xdr:col>
      <xdr:colOff>114300</xdr:colOff>
      <xdr:row>59</xdr:row>
      <xdr:rowOff>40822</xdr:rowOff>
    </xdr:to>
    <xdr:cxnSp macro="">
      <xdr:nvCxnSpPr>
        <xdr:cNvPr id="515" name="直線コネクタ 514"/>
        <xdr:cNvCxnSpPr/>
      </xdr:nvCxnSpPr>
      <xdr:spPr>
        <a:xfrm flipV="1">
          <a:off x="13703300" y="101008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52631</xdr:rowOff>
    </xdr:from>
    <xdr:ext cx="405111" cy="259045"/>
    <xdr:sp macro="" textlink="">
      <xdr:nvSpPr>
        <xdr:cNvPr id="519" name="n_1mainValue【学校施設】&#10;有形固定資産減価償却率"/>
        <xdr:cNvSpPr txBox="1"/>
      </xdr:nvSpPr>
      <xdr:spPr>
        <a:xfrm>
          <a:off x="15266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52631</xdr:rowOff>
    </xdr:from>
    <xdr:ext cx="405111" cy="259045"/>
    <xdr:sp macro="" textlink="">
      <xdr:nvSpPr>
        <xdr:cNvPr id="520" name="n_2mainValue【学校施設】&#10;有形固定資産減価償却率"/>
        <xdr:cNvSpPr txBox="1"/>
      </xdr:nvSpPr>
      <xdr:spPr>
        <a:xfrm>
          <a:off x="14389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21" name="n_3mainValue【学校施設】&#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99695</xdr:rowOff>
    </xdr:from>
    <xdr:to>
      <xdr:col>116</xdr:col>
      <xdr:colOff>114300</xdr:colOff>
      <xdr:row>63</xdr:row>
      <xdr:rowOff>29845</xdr:rowOff>
    </xdr:to>
    <xdr:sp macro="" textlink="">
      <xdr:nvSpPr>
        <xdr:cNvPr id="565" name="楕円 564"/>
        <xdr:cNvSpPr/>
      </xdr:nvSpPr>
      <xdr:spPr>
        <a:xfrm>
          <a:off x="22110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78122</xdr:rowOff>
    </xdr:from>
    <xdr:ext cx="469744" cy="259045"/>
    <xdr:sp macro="" textlink="">
      <xdr:nvSpPr>
        <xdr:cNvPr id="566" name="【学校施設】&#10;一人当たり面積該当値テキスト"/>
        <xdr:cNvSpPr txBox="1"/>
      </xdr:nvSpPr>
      <xdr:spPr>
        <a:xfrm>
          <a:off x="22199600"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96838</xdr:rowOff>
    </xdr:from>
    <xdr:to>
      <xdr:col>112</xdr:col>
      <xdr:colOff>38100</xdr:colOff>
      <xdr:row>63</xdr:row>
      <xdr:rowOff>26988</xdr:rowOff>
    </xdr:to>
    <xdr:sp macro="" textlink="">
      <xdr:nvSpPr>
        <xdr:cNvPr id="567" name="楕円 566"/>
        <xdr:cNvSpPr/>
      </xdr:nvSpPr>
      <xdr:spPr>
        <a:xfrm>
          <a:off x="21272500" y="107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147638</xdr:rowOff>
    </xdr:from>
    <xdr:to>
      <xdr:col>116</xdr:col>
      <xdr:colOff>63500</xdr:colOff>
      <xdr:row>62</xdr:row>
      <xdr:rowOff>150495</xdr:rowOff>
    </xdr:to>
    <xdr:cxnSp macro="">
      <xdr:nvCxnSpPr>
        <xdr:cNvPr id="568" name="直線コネクタ 567"/>
        <xdr:cNvCxnSpPr/>
      </xdr:nvCxnSpPr>
      <xdr:spPr>
        <a:xfrm>
          <a:off x="21323300" y="1077753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91122</xdr:rowOff>
    </xdr:from>
    <xdr:to>
      <xdr:col>107</xdr:col>
      <xdr:colOff>101600</xdr:colOff>
      <xdr:row>63</xdr:row>
      <xdr:rowOff>21272</xdr:rowOff>
    </xdr:to>
    <xdr:sp macro="" textlink="">
      <xdr:nvSpPr>
        <xdr:cNvPr id="569" name="楕円 568"/>
        <xdr:cNvSpPr/>
      </xdr:nvSpPr>
      <xdr:spPr>
        <a:xfrm>
          <a:off x="20383500" y="107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141922</xdr:rowOff>
    </xdr:from>
    <xdr:to>
      <xdr:col>111</xdr:col>
      <xdr:colOff>177800</xdr:colOff>
      <xdr:row>62</xdr:row>
      <xdr:rowOff>147638</xdr:rowOff>
    </xdr:to>
    <xdr:cxnSp macro="">
      <xdr:nvCxnSpPr>
        <xdr:cNvPr id="570" name="直線コネクタ 569"/>
        <xdr:cNvCxnSpPr/>
      </xdr:nvCxnSpPr>
      <xdr:spPr>
        <a:xfrm>
          <a:off x="20434300" y="1077182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81597</xdr:rowOff>
    </xdr:from>
    <xdr:to>
      <xdr:col>102</xdr:col>
      <xdr:colOff>165100</xdr:colOff>
      <xdr:row>63</xdr:row>
      <xdr:rowOff>11747</xdr:rowOff>
    </xdr:to>
    <xdr:sp macro="" textlink="">
      <xdr:nvSpPr>
        <xdr:cNvPr id="571" name="楕円 570"/>
        <xdr:cNvSpPr/>
      </xdr:nvSpPr>
      <xdr:spPr>
        <a:xfrm>
          <a:off x="19494500" y="107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132397</xdr:rowOff>
    </xdr:from>
    <xdr:to>
      <xdr:col>107</xdr:col>
      <xdr:colOff>50800</xdr:colOff>
      <xdr:row>62</xdr:row>
      <xdr:rowOff>141922</xdr:rowOff>
    </xdr:to>
    <xdr:cxnSp macro="">
      <xdr:nvCxnSpPr>
        <xdr:cNvPr id="572" name="直線コネクタ 571"/>
        <xdr:cNvCxnSpPr/>
      </xdr:nvCxnSpPr>
      <xdr:spPr>
        <a:xfrm>
          <a:off x="19545300" y="1076229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18115</xdr:rowOff>
    </xdr:from>
    <xdr:ext cx="469744" cy="259045"/>
    <xdr:sp macro="" textlink="">
      <xdr:nvSpPr>
        <xdr:cNvPr id="576" name="n_1mainValue【学校施設】&#10;一人当たり面積"/>
        <xdr:cNvSpPr txBox="1"/>
      </xdr:nvSpPr>
      <xdr:spPr>
        <a:xfrm>
          <a:off x="21075727" y="1081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12399</xdr:rowOff>
    </xdr:from>
    <xdr:ext cx="469744" cy="259045"/>
    <xdr:sp macro="" textlink="">
      <xdr:nvSpPr>
        <xdr:cNvPr id="577" name="n_2mainValue【学校施設】&#10;一人当たり面積"/>
        <xdr:cNvSpPr txBox="1"/>
      </xdr:nvSpPr>
      <xdr:spPr>
        <a:xfrm>
          <a:off x="20199427" y="1081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2874</xdr:rowOff>
    </xdr:from>
    <xdr:ext cx="469744" cy="259045"/>
    <xdr:sp macro="" textlink="">
      <xdr:nvSpPr>
        <xdr:cNvPr id="578" name="n_3mainValue【学校施設】&#10;一人当たり面積"/>
        <xdr:cNvSpPr txBox="1"/>
      </xdr:nvSpPr>
      <xdr:spPr>
        <a:xfrm>
          <a:off x="19310427" y="1080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0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50164</xdr:rowOff>
    </xdr:from>
    <xdr:to>
      <xdr:col>85</xdr:col>
      <xdr:colOff>177800</xdr:colOff>
      <xdr:row>81</xdr:row>
      <xdr:rowOff>151764</xdr:rowOff>
    </xdr:to>
    <xdr:sp macro="" textlink="">
      <xdr:nvSpPr>
        <xdr:cNvPr id="618" name="楕円 617"/>
        <xdr:cNvSpPr/>
      </xdr:nvSpPr>
      <xdr:spPr>
        <a:xfrm>
          <a:off x="16268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73041</xdr:rowOff>
    </xdr:from>
    <xdr:ext cx="405111" cy="259045"/>
    <xdr:sp macro="" textlink="">
      <xdr:nvSpPr>
        <xdr:cNvPr id="619" name="【児童館】&#10;有形固定資産減価償却率該当値テキスト"/>
        <xdr:cNvSpPr txBox="1"/>
      </xdr:nvSpPr>
      <xdr:spPr>
        <a:xfrm>
          <a:off x="16357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620" name="楕円 619"/>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100964</xdr:rowOff>
    </xdr:from>
    <xdr:to>
      <xdr:col>85</xdr:col>
      <xdr:colOff>127000</xdr:colOff>
      <xdr:row>81</xdr:row>
      <xdr:rowOff>161925</xdr:rowOff>
    </xdr:to>
    <xdr:cxnSp macro="">
      <xdr:nvCxnSpPr>
        <xdr:cNvPr id="621" name="直線コネクタ 620"/>
        <xdr:cNvCxnSpPr/>
      </xdr:nvCxnSpPr>
      <xdr:spPr>
        <a:xfrm flipV="1">
          <a:off x="15481300" y="13988414"/>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636</xdr:rowOff>
    </xdr:from>
    <xdr:to>
      <xdr:col>76</xdr:col>
      <xdr:colOff>165100</xdr:colOff>
      <xdr:row>82</xdr:row>
      <xdr:rowOff>102236</xdr:rowOff>
    </xdr:to>
    <xdr:sp macro="" textlink="">
      <xdr:nvSpPr>
        <xdr:cNvPr id="622" name="楕円 621"/>
        <xdr:cNvSpPr/>
      </xdr:nvSpPr>
      <xdr:spPr>
        <a:xfrm>
          <a:off x="14541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161925</xdr:rowOff>
    </xdr:from>
    <xdr:to>
      <xdr:col>81</xdr:col>
      <xdr:colOff>50800</xdr:colOff>
      <xdr:row>82</xdr:row>
      <xdr:rowOff>51436</xdr:rowOff>
    </xdr:to>
    <xdr:cxnSp macro="">
      <xdr:nvCxnSpPr>
        <xdr:cNvPr id="623" name="直線コネクタ 622"/>
        <xdr:cNvCxnSpPr/>
      </xdr:nvCxnSpPr>
      <xdr:spPr>
        <a:xfrm flipV="1">
          <a:off x="14592300" y="1404937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61595</xdr:rowOff>
    </xdr:from>
    <xdr:to>
      <xdr:col>72</xdr:col>
      <xdr:colOff>38100</xdr:colOff>
      <xdr:row>82</xdr:row>
      <xdr:rowOff>163195</xdr:rowOff>
    </xdr:to>
    <xdr:sp macro="" textlink="">
      <xdr:nvSpPr>
        <xdr:cNvPr id="624" name="楕円 623"/>
        <xdr:cNvSpPr/>
      </xdr:nvSpPr>
      <xdr:spPr>
        <a:xfrm>
          <a:off x="13652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51436</xdr:rowOff>
    </xdr:from>
    <xdr:to>
      <xdr:col>76</xdr:col>
      <xdr:colOff>114300</xdr:colOff>
      <xdr:row>82</xdr:row>
      <xdr:rowOff>112395</xdr:rowOff>
    </xdr:to>
    <xdr:cxnSp macro="">
      <xdr:nvCxnSpPr>
        <xdr:cNvPr id="625" name="直線コネクタ 624"/>
        <xdr:cNvCxnSpPr/>
      </xdr:nvCxnSpPr>
      <xdr:spPr>
        <a:xfrm flipV="1">
          <a:off x="13703300" y="1411033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626"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27"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28"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57802</xdr:rowOff>
    </xdr:from>
    <xdr:ext cx="405111" cy="259045"/>
    <xdr:sp macro="" textlink="">
      <xdr:nvSpPr>
        <xdr:cNvPr id="629" name="n_1mainValue【児童館】&#10;有形固定資産減価償却率"/>
        <xdr:cNvSpPr txBox="1"/>
      </xdr:nvSpPr>
      <xdr:spPr>
        <a:xfrm>
          <a:off x="15266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93363</xdr:rowOff>
    </xdr:from>
    <xdr:ext cx="405111" cy="259045"/>
    <xdr:sp macro="" textlink="">
      <xdr:nvSpPr>
        <xdr:cNvPr id="630" name="n_2mainValue【児童館】&#10;有形固定資産減価償却率"/>
        <xdr:cNvSpPr txBox="1"/>
      </xdr:nvSpPr>
      <xdr:spPr>
        <a:xfrm>
          <a:off x="14389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631" name="n_3main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6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70" name="楕円 669"/>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71"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672" name="楕円 671"/>
        <xdr:cNvSpPr/>
      </xdr:nvSpPr>
      <xdr:spPr>
        <a:xfrm>
          <a:off x="2127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95250</xdr:rowOff>
    </xdr:from>
    <xdr:to>
      <xdr:col>116</xdr:col>
      <xdr:colOff>63500</xdr:colOff>
      <xdr:row>82</xdr:row>
      <xdr:rowOff>114300</xdr:rowOff>
    </xdr:to>
    <xdr:cxnSp macro="">
      <xdr:nvCxnSpPr>
        <xdr:cNvPr id="673" name="直線コネクタ 672"/>
        <xdr:cNvCxnSpPr/>
      </xdr:nvCxnSpPr>
      <xdr:spPr>
        <a:xfrm>
          <a:off x="21323300" y="14154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674" name="楕円 673"/>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82</xdr:row>
      <xdr:rowOff>95250</xdr:rowOff>
    </xdr:to>
    <xdr:cxnSp macro="">
      <xdr:nvCxnSpPr>
        <xdr:cNvPr id="675" name="直線コネクタ 674"/>
        <xdr:cNvCxnSpPr/>
      </xdr:nvCxnSpPr>
      <xdr:spPr>
        <a:xfrm>
          <a:off x="20434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676" name="楕円 675"/>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95250</xdr:rowOff>
    </xdr:to>
    <xdr:cxnSp macro="">
      <xdr:nvCxnSpPr>
        <xdr:cNvPr id="677" name="直線コネクタ 676"/>
        <xdr:cNvCxnSpPr/>
      </xdr:nvCxnSpPr>
      <xdr:spPr>
        <a:xfrm>
          <a:off x="19545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78"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80" name="n_3aveValue【児童館】&#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162577</xdr:rowOff>
    </xdr:from>
    <xdr:ext cx="469744" cy="259045"/>
    <xdr:sp macro="" textlink="">
      <xdr:nvSpPr>
        <xdr:cNvPr id="681" name="n_1mainValue【児童館】&#10;一人当たり面積"/>
        <xdr:cNvSpPr txBox="1"/>
      </xdr:nvSpPr>
      <xdr:spPr>
        <a:xfrm>
          <a:off x="210757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682" name="n_2mainValue【児童館】&#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683" name="n_3mainValue【児童館】&#10;一人当たり面積"/>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33020</xdr:rowOff>
    </xdr:from>
    <xdr:to>
      <xdr:col>72</xdr:col>
      <xdr:colOff>38100</xdr:colOff>
      <xdr:row>103</xdr:row>
      <xdr:rowOff>134620</xdr:rowOff>
    </xdr:to>
    <xdr:sp macro="" textlink="">
      <xdr:nvSpPr>
        <xdr:cNvPr id="723" name="楕円 722"/>
        <xdr:cNvSpPr/>
      </xdr:nvSpPr>
      <xdr:spPr>
        <a:xfrm>
          <a:off x="13652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33038</xdr:rowOff>
    </xdr:from>
    <xdr:ext cx="405111" cy="259045"/>
    <xdr:sp macro="" textlink="">
      <xdr:nvSpPr>
        <xdr:cNvPr id="724"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725"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26"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151147</xdr:rowOff>
    </xdr:from>
    <xdr:ext cx="405111" cy="259045"/>
    <xdr:sp macro="" textlink="">
      <xdr:nvSpPr>
        <xdr:cNvPr id="727" name="n_3mainValue【公民館】&#10;有形固定資産減価償却率"/>
        <xdr:cNvSpPr txBox="1"/>
      </xdr:nvSpPr>
      <xdr:spPr>
        <a:xfrm>
          <a:off x="13500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51" name="直線コネクタ 75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5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53" name="直線コネクタ 75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5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55" name="直線コネクタ 75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5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57" name="フローチャート: 判断 75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58" name="フローチャート: 判断 75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59" name="フローチャート: 判断 75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0" name="フローチャート: 判断 75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55880</xdr:rowOff>
    </xdr:from>
    <xdr:to>
      <xdr:col>102</xdr:col>
      <xdr:colOff>165100</xdr:colOff>
      <xdr:row>106</xdr:row>
      <xdr:rowOff>157480</xdr:rowOff>
    </xdr:to>
    <xdr:sp macro="" textlink="">
      <xdr:nvSpPr>
        <xdr:cNvPr id="766" name="楕円 765"/>
        <xdr:cNvSpPr/>
      </xdr:nvSpPr>
      <xdr:spPr>
        <a:xfrm>
          <a:off x="19494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82566</xdr:rowOff>
    </xdr:from>
    <xdr:ext cx="469744" cy="259045"/>
    <xdr:sp macro="" textlink="">
      <xdr:nvSpPr>
        <xdr:cNvPr id="767"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68"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69"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148607</xdr:rowOff>
    </xdr:from>
    <xdr:ext cx="469744" cy="259045"/>
    <xdr:sp macro="" textlink="">
      <xdr:nvSpPr>
        <xdr:cNvPr id="770" name="n_3mainValue【公民館】&#10;一人当たり面積"/>
        <xdr:cNvSpPr txBox="1"/>
      </xdr:nvSpPr>
      <xdr:spPr>
        <a:xfrm>
          <a:off x="19310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1" name="正方形/長方形 7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2" name="正方形/長方形 7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3" name="テキスト ボックス 7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道路の有形固定資産減価償却率は全国水準よりやや低い値であるが増加傾向にある。また、一人当たりの延長</a:t>
          </a:r>
          <a:r>
            <a:rPr kumimoji="1" lang="en-US" altLang="ja-JP" sz="1300">
              <a:latin typeface="ＭＳ Ｐゴシック" panose="020B0600070205080204" pitchFamily="50" charset="-128"/>
              <a:ea typeface="ＭＳ Ｐゴシック" panose="020B0600070205080204" pitchFamily="50" charset="-128"/>
            </a:rPr>
            <a:t>6,036</a:t>
          </a:r>
          <a:r>
            <a:rPr kumimoji="1" lang="ja-JP" altLang="en-US" sz="1300">
              <a:latin typeface="ＭＳ Ｐゴシック" panose="020B0600070205080204" pitchFamily="50" charset="-128"/>
              <a:ea typeface="ＭＳ Ｐゴシック" panose="020B0600070205080204" pitchFamily="50" charset="-128"/>
            </a:rPr>
            <a:t>については、国道１号線・８号線や名神高速道路のインターチェンジが整備されており、市内に整備されている道路のうち本市が所有しているものの割合が比較的少ないことなどによるものではないかと考えられる。公営住宅の有形固定資産減価償却率については、類似団体平均を下回っているが、比率は増加傾向にあり、老朽化が進んでいる。</a:t>
          </a:r>
        </a:p>
        <a:p>
          <a:r>
            <a:rPr kumimoji="1" lang="ja-JP" altLang="en-US" sz="1300">
              <a:latin typeface="ＭＳ Ｐゴシック" panose="020B0600070205080204" pitchFamily="50" charset="-128"/>
              <a:ea typeface="ＭＳ Ｐゴシック" panose="020B0600070205080204" pitchFamily="50" charset="-128"/>
            </a:rPr>
            <a:t>　幼稚園・保育所、児童館については、学区単位で整備していることから一人当たりの面積はそれぞれ</a:t>
          </a:r>
          <a:r>
            <a:rPr kumimoji="1" lang="en-US" altLang="ja-JP" sz="1300">
              <a:latin typeface="ＭＳ Ｐゴシック" panose="020B0600070205080204" pitchFamily="50" charset="-128"/>
              <a:ea typeface="ＭＳ Ｐゴシック" panose="020B0600070205080204" pitchFamily="50" charset="-128"/>
            </a:rPr>
            <a:t>0.279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0.036</a:t>
          </a:r>
          <a:r>
            <a:rPr kumimoji="1" lang="ja-JP" altLang="en-US" sz="1300">
              <a:latin typeface="ＭＳ Ｐゴシック" panose="020B0600070205080204" pitchFamily="50" charset="-128"/>
              <a:ea typeface="ＭＳ Ｐゴシック" panose="020B0600070205080204" pitchFamily="50" charset="-128"/>
            </a:rPr>
            <a:t>と類似団体平均よりも高い一方、有形固定資産減価償却率もそれぞれ</a:t>
          </a:r>
          <a:r>
            <a:rPr kumimoji="1" lang="en-US" altLang="ja-JP" sz="1300">
              <a:latin typeface="ＭＳ Ｐゴシック" panose="020B0600070205080204" pitchFamily="50" charset="-128"/>
              <a:ea typeface="ＭＳ Ｐゴシック" panose="020B0600070205080204" pitchFamily="50" charset="-128"/>
            </a:rPr>
            <a:t>66.5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で類似団体より高く、施設の老朽化が進んでいる。</a:t>
          </a:r>
        </a:p>
        <a:p>
          <a:r>
            <a:rPr kumimoji="1" lang="ja-JP" altLang="en-US" sz="1300">
              <a:latin typeface="ＭＳ Ｐゴシック" panose="020B0600070205080204" pitchFamily="50" charset="-128"/>
              <a:ea typeface="ＭＳ Ｐゴシック" panose="020B0600070205080204" pitchFamily="50" charset="-128"/>
            </a:rPr>
            <a:t>　学校については、小学校空調設備の整備などにより前年度から有形固定資産減価償却率が減少し</a:t>
          </a:r>
          <a:r>
            <a:rPr kumimoji="1" lang="en-US" altLang="ja-JP" sz="1300">
              <a:latin typeface="ＭＳ Ｐゴシック" panose="020B0600070205080204" pitchFamily="50" charset="-128"/>
              <a:ea typeface="ＭＳ Ｐゴシック" panose="020B0600070205080204" pitchFamily="50" charset="-128"/>
            </a:rPr>
            <a:t>66.8</a:t>
          </a:r>
          <a:r>
            <a:rPr kumimoji="1" lang="ja-JP" altLang="en-US" sz="1300">
              <a:latin typeface="ＭＳ Ｐゴシック" panose="020B0600070205080204" pitchFamily="50" charset="-128"/>
              <a:ea typeface="ＭＳ Ｐゴシック" panose="020B0600070205080204" pitchFamily="50" charset="-128"/>
            </a:rPr>
            <a:t>となったが、類似団体と比較すると依然として高い値である。一人あたりの面積</a:t>
          </a:r>
          <a:r>
            <a:rPr kumimoji="1" lang="en-US" altLang="ja-JP" sz="1300">
              <a:latin typeface="ＭＳ Ｐゴシック" panose="020B0600070205080204" pitchFamily="50" charset="-128"/>
              <a:ea typeface="ＭＳ Ｐゴシック" panose="020B0600070205080204" pitchFamily="50" charset="-128"/>
            </a:rPr>
            <a:t>1,282</a:t>
          </a:r>
          <a:r>
            <a:rPr kumimoji="1" lang="ja-JP" altLang="en-US" sz="1300">
              <a:latin typeface="ＭＳ Ｐゴシック" panose="020B0600070205080204" pitchFamily="50" charset="-128"/>
              <a:ea typeface="ＭＳ Ｐゴシック" panose="020B0600070205080204" pitchFamily="50" charset="-128"/>
            </a:rPr>
            <a:t>は類似団体や滋賀県平均を下回っているが、人口増に伴い新小学校の建設を実施した後は、小中学校の増築により対応してきたことが要因ではないかと考えられる。</a:t>
          </a:r>
        </a:p>
        <a:p>
          <a:r>
            <a:rPr kumimoji="1" lang="ja-JP" altLang="en-US" sz="1300">
              <a:latin typeface="ＭＳ Ｐゴシック" panose="020B0600070205080204" pitchFamily="50" charset="-128"/>
              <a:ea typeface="ＭＳ Ｐゴシック" panose="020B0600070205080204" pitchFamily="50" charset="-128"/>
            </a:rPr>
            <a:t>　老朽化対応として年次的に大規模改造を実施している施設もあるが、全体的に老朽化が進んでおり、計画的な改修が必要である。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69,533
68,332
52.69
27,239,400
26,673,912
512,954
14,032,665
43,971,681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38463</xdr:rowOff>
    </xdr:from>
    <xdr:to>
      <xdr:col>24</xdr:col>
      <xdr:colOff>114300</xdr:colOff>
      <xdr:row>36</xdr:row>
      <xdr:rowOff>140063</xdr:rowOff>
    </xdr:to>
    <xdr:sp macro="" textlink="">
      <xdr:nvSpPr>
        <xdr:cNvPr id="72" name="楕円 71"/>
        <xdr:cNvSpPr/>
      </xdr:nvSpPr>
      <xdr:spPr>
        <a:xfrm>
          <a:off x="4584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61340</xdr:rowOff>
    </xdr:from>
    <xdr:ext cx="405111" cy="259045"/>
    <xdr:sp macro="" textlink="">
      <xdr:nvSpPr>
        <xdr:cNvPr id="73" name="【図書館】&#10;有形固定資産減価償却率該当値テキスト"/>
        <xdr:cNvSpPr txBox="1"/>
      </xdr:nvSpPr>
      <xdr:spPr>
        <a:xfrm>
          <a:off x="4673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4" name="楕円 73"/>
        <xdr:cNvSpPr/>
      </xdr:nvSpPr>
      <xdr:spPr>
        <a:xfrm>
          <a:off x="3746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89263</xdr:rowOff>
    </xdr:from>
    <xdr:to>
      <xdr:col>24</xdr:col>
      <xdr:colOff>63500</xdr:colOff>
      <xdr:row>36</xdr:row>
      <xdr:rowOff>120287</xdr:rowOff>
    </xdr:to>
    <xdr:cxnSp macro="">
      <xdr:nvCxnSpPr>
        <xdr:cNvPr id="75" name="直線コネクタ 74"/>
        <xdr:cNvCxnSpPr/>
      </xdr:nvCxnSpPr>
      <xdr:spPr>
        <a:xfrm flipV="1">
          <a:off x="3797300" y="62614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62956</xdr:rowOff>
    </xdr:from>
    <xdr:to>
      <xdr:col>15</xdr:col>
      <xdr:colOff>101600</xdr:colOff>
      <xdr:row>36</xdr:row>
      <xdr:rowOff>164556</xdr:rowOff>
    </xdr:to>
    <xdr:sp macro="" textlink="">
      <xdr:nvSpPr>
        <xdr:cNvPr id="76" name="楕円 75"/>
        <xdr:cNvSpPr/>
      </xdr:nvSpPr>
      <xdr:spPr>
        <a:xfrm>
          <a:off x="2857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113756</xdr:rowOff>
    </xdr:from>
    <xdr:to>
      <xdr:col>19</xdr:col>
      <xdr:colOff>177800</xdr:colOff>
      <xdr:row>36</xdr:row>
      <xdr:rowOff>120287</xdr:rowOff>
    </xdr:to>
    <xdr:cxnSp macro="">
      <xdr:nvCxnSpPr>
        <xdr:cNvPr id="77" name="直線コネクタ 76"/>
        <xdr:cNvCxnSpPr/>
      </xdr:nvCxnSpPr>
      <xdr:spPr>
        <a:xfrm>
          <a:off x="2908300" y="62859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97246</xdr:rowOff>
    </xdr:from>
    <xdr:to>
      <xdr:col>10</xdr:col>
      <xdr:colOff>165100</xdr:colOff>
      <xdr:row>37</xdr:row>
      <xdr:rowOff>27396</xdr:rowOff>
    </xdr:to>
    <xdr:sp macro="" textlink="">
      <xdr:nvSpPr>
        <xdr:cNvPr id="78" name="楕円 77"/>
        <xdr:cNvSpPr/>
      </xdr:nvSpPr>
      <xdr:spPr>
        <a:xfrm>
          <a:off x="1968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113756</xdr:rowOff>
    </xdr:from>
    <xdr:to>
      <xdr:col>15</xdr:col>
      <xdr:colOff>50800</xdr:colOff>
      <xdr:row>36</xdr:row>
      <xdr:rowOff>148046</xdr:rowOff>
    </xdr:to>
    <xdr:cxnSp macro="">
      <xdr:nvCxnSpPr>
        <xdr:cNvPr id="79" name="直線コネクタ 78"/>
        <xdr:cNvCxnSpPr/>
      </xdr:nvCxnSpPr>
      <xdr:spPr>
        <a:xfrm flipV="1">
          <a:off x="2019300" y="62859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16164</xdr:rowOff>
    </xdr:from>
    <xdr:ext cx="405111" cy="259045"/>
    <xdr:sp macro="" textlink="">
      <xdr:nvSpPr>
        <xdr:cNvPr id="83" name="n_1mainValue【図書館】&#10;有形固定資産減価償却率"/>
        <xdr:cNvSpPr txBox="1"/>
      </xdr:nvSpPr>
      <xdr:spPr>
        <a:xfrm>
          <a:off x="3582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9633</xdr:rowOff>
    </xdr:from>
    <xdr:ext cx="405111" cy="259045"/>
    <xdr:sp macro="" textlink="">
      <xdr:nvSpPr>
        <xdr:cNvPr id="84" name="n_2mainValue【図書館】&#10;有形固定資産減価償却率"/>
        <xdr:cNvSpPr txBox="1"/>
      </xdr:nvSpPr>
      <xdr:spPr>
        <a:xfrm>
          <a:off x="2705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43923</xdr:rowOff>
    </xdr:from>
    <xdr:ext cx="405111" cy="259045"/>
    <xdr:sp macro="" textlink="">
      <xdr:nvSpPr>
        <xdr:cNvPr id="85" name="n_3mainValue【図書館】&#10;有形固定資産減価償却率"/>
        <xdr:cNvSpPr txBox="1"/>
      </xdr:nvSpPr>
      <xdr:spPr>
        <a:xfrm>
          <a:off x="1816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24" name="楕円 123"/>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25"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26" name="楕円 125"/>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27" name="直線コネクタ 126"/>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8" name="楕円 127"/>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82550</xdr:rowOff>
    </xdr:to>
    <xdr:cxnSp macro="">
      <xdr:nvCxnSpPr>
        <xdr:cNvPr id="129" name="直線コネクタ 128"/>
        <xdr:cNvCxnSpPr/>
      </xdr:nvCxnSpPr>
      <xdr:spPr>
        <a:xfrm>
          <a:off x="8750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0" name="楕円 129"/>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1" name="直線コネクタ 130"/>
        <xdr:cNvCxnSpPr/>
      </xdr:nvCxnSpPr>
      <xdr:spPr>
        <a:xfrm>
          <a:off x="7861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35"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6"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7" name="n_3main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117384</xdr:rowOff>
    </xdr:from>
    <xdr:to>
      <xdr:col>24</xdr:col>
      <xdr:colOff>114300</xdr:colOff>
      <xdr:row>56</xdr:row>
      <xdr:rowOff>47534</xdr:rowOff>
    </xdr:to>
    <xdr:sp macro="" textlink="">
      <xdr:nvSpPr>
        <xdr:cNvPr id="178" name="楕円 177"/>
        <xdr:cNvSpPr/>
      </xdr:nvSpPr>
      <xdr:spPr>
        <a:xfrm>
          <a:off x="45847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32311</xdr:rowOff>
    </xdr:from>
    <xdr:ext cx="405111" cy="259045"/>
    <xdr:sp macro="" textlink="">
      <xdr:nvSpPr>
        <xdr:cNvPr id="179" name="【体育館・プール】&#10;有形固定資産減価償却率該当値テキスト"/>
        <xdr:cNvSpPr txBox="1"/>
      </xdr:nvSpPr>
      <xdr:spPr>
        <a:xfrm>
          <a:off x="4673600" y="946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154940</xdr:rowOff>
    </xdr:from>
    <xdr:to>
      <xdr:col>20</xdr:col>
      <xdr:colOff>38100</xdr:colOff>
      <xdr:row>56</xdr:row>
      <xdr:rowOff>85090</xdr:rowOff>
    </xdr:to>
    <xdr:sp macro="" textlink="">
      <xdr:nvSpPr>
        <xdr:cNvPr id="180" name="楕円 179"/>
        <xdr:cNvSpPr/>
      </xdr:nvSpPr>
      <xdr:spPr>
        <a:xfrm>
          <a:off x="3746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168184</xdr:rowOff>
    </xdr:from>
    <xdr:to>
      <xdr:col>24</xdr:col>
      <xdr:colOff>63500</xdr:colOff>
      <xdr:row>56</xdr:row>
      <xdr:rowOff>34290</xdr:rowOff>
    </xdr:to>
    <xdr:cxnSp macro="">
      <xdr:nvCxnSpPr>
        <xdr:cNvPr id="181" name="直線コネクタ 180"/>
        <xdr:cNvCxnSpPr/>
      </xdr:nvCxnSpPr>
      <xdr:spPr>
        <a:xfrm flipV="1">
          <a:off x="3797300" y="959793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22678</xdr:rowOff>
    </xdr:from>
    <xdr:to>
      <xdr:col>15</xdr:col>
      <xdr:colOff>101600</xdr:colOff>
      <xdr:row>56</xdr:row>
      <xdr:rowOff>124278</xdr:rowOff>
    </xdr:to>
    <xdr:sp macro="" textlink="">
      <xdr:nvSpPr>
        <xdr:cNvPr id="182" name="楕円 181"/>
        <xdr:cNvSpPr/>
      </xdr:nvSpPr>
      <xdr:spPr>
        <a:xfrm>
          <a:off x="2857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34290</xdr:rowOff>
    </xdr:from>
    <xdr:to>
      <xdr:col>19</xdr:col>
      <xdr:colOff>177800</xdr:colOff>
      <xdr:row>56</xdr:row>
      <xdr:rowOff>73478</xdr:rowOff>
    </xdr:to>
    <xdr:cxnSp macro="">
      <xdr:nvCxnSpPr>
        <xdr:cNvPr id="183" name="直線コネクタ 182"/>
        <xdr:cNvCxnSpPr/>
      </xdr:nvCxnSpPr>
      <xdr:spPr>
        <a:xfrm flipV="1">
          <a:off x="2908300" y="96354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60234</xdr:rowOff>
    </xdr:from>
    <xdr:to>
      <xdr:col>10</xdr:col>
      <xdr:colOff>165100</xdr:colOff>
      <xdr:row>56</xdr:row>
      <xdr:rowOff>161834</xdr:rowOff>
    </xdr:to>
    <xdr:sp macro="" textlink="">
      <xdr:nvSpPr>
        <xdr:cNvPr id="184" name="楕円 183"/>
        <xdr:cNvSpPr/>
      </xdr:nvSpPr>
      <xdr:spPr>
        <a:xfrm>
          <a:off x="1968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73478</xdr:rowOff>
    </xdr:from>
    <xdr:to>
      <xdr:col>15</xdr:col>
      <xdr:colOff>50800</xdr:colOff>
      <xdr:row>56</xdr:row>
      <xdr:rowOff>111034</xdr:rowOff>
    </xdr:to>
    <xdr:cxnSp macro="">
      <xdr:nvCxnSpPr>
        <xdr:cNvPr id="185" name="直線コネクタ 184"/>
        <xdr:cNvCxnSpPr/>
      </xdr:nvCxnSpPr>
      <xdr:spPr>
        <a:xfrm flipV="1">
          <a:off x="2019300" y="96746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101617</xdr:rowOff>
    </xdr:from>
    <xdr:ext cx="405111" cy="259045"/>
    <xdr:sp macro="" textlink="">
      <xdr:nvSpPr>
        <xdr:cNvPr id="189" name="n_1mainValue【体育館・プール】&#10;有形固定資産減価償却率"/>
        <xdr:cNvSpPr txBox="1"/>
      </xdr:nvSpPr>
      <xdr:spPr>
        <a:xfrm>
          <a:off x="35820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140805</xdr:rowOff>
    </xdr:from>
    <xdr:ext cx="405111" cy="259045"/>
    <xdr:sp macro="" textlink="">
      <xdr:nvSpPr>
        <xdr:cNvPr id="190" name="n_2mainValue【体育館・プール】&#10;有形固定資産減価償却率"/>
        <xdr:cNvSpPr txBox="1"/>
      </xdr:nvSpPr>
      <xdr:spPr>
        <a:xfrm>
          <a:off x="27057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6911</xdr:rowOff>
    </xdr:from>
    <xdr:ext cx="405111" cy="259045"/>
    <xdr:sp macro="" textlink="">
      <xdr:nvSpPr>
        <xdr:cNvPr id="191" name="n_3mainValue【体育館・プール】&#10;有形固定資産減価償却率"/>
        <xdr:cNvSpPr txBox="1"/>
      </xdr:nvSpPr>
      <xdr:spPr>
        <a:xfrm>
          <a:off x="18167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164465</xdr:rowOff>
    </xdr:from>
    <xdr:to>
      <xdr:col>55</xdr:col>
      <xdr:colOff>50800</xdr:colOff>
      <xdr:row>64</xdr:row>
      <xdr:rowOff>94615</xdr:rowOff>
    </xdr:to>
    <xdr:sp macro="" textlink="">
      <xdr:nvSpPr>
        <xdr:cNvPr id="230" name="楕円 229"/>
        <xdr:cNvSpPr/>
      </xdr:nvSpPr>
      <xdr:spPr>
        <a:xfrm>
          <a:off x="104267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164465</xdr:rowOff>
    </xdr:from>
    <xdr:to>
      <xdr:col>50</xdr:col>
      <xdr:colOff>165100</xdr:colOff>
      <xdr:row>64</xdr:row>
      <xdr:rowOff>94615</xdr:rowOff>
    </xdr:to>
    <xdr:sp macro="" textlink="">
      <xdr:nvSpPr>
        <xdr:cNvPr id="232" name="楕円 231"/>
        <xdr:cNvSpPr/>
      </xdr:nvSpPr>
      <xdr:spPr>
        <a:xfrm>
          <a:off x="9588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43815</xdr:rowOff>
    </xdr:from>
    <xdr:to>
      <xdr:col>55</xdr:col>
      <xdr:colOff>0</xdr:colOff>
      <xdr:row>64</xdr:row>
      <xdr:rowOff>43815</xdr:rowOff>
    </xdr:to>
    <xdr:cxnSp macro="">
      <xdr:nvCxnSpPr>
        <xdr:cNvPr id="233" name="直線コネクタ 232"/>
        <xdr:cNvCxnSpPr/>
      </xdr:nvCxnSpPr>
      <xdr:spPr>
        <a:xfrm>
          <a:off x="9639300" y="11016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164084</xdr:rowOff>
    </xdr:from>
    <xdr:to>
      <xdr:col>46</xdr:col>
      <xdr:colOff>38100</xdr:colOff>
      <xdr:row>64</xdr:row>
      <xdr:rowOff>94234</xdr:rowOff>
    </xdr:to>
    <xdr:sp macro="" textlink="">
      <xdr:nvSpPr>
        <xdr:cNvPr id="234" name="楕円 233"/>
        <xdr:cNvSpPr/>
      </xdr:nvSpPr>
      <xdr:spPr>
        <a:xfrm>
          <a:off x="8699500" y="10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43434</xdr:rowOff>
    </xdr:from>
    <xdr:to>
      <xdr:col>50</xdr:col>
      <xdr:colOff>114300</xdr:colOff>
      <xdr:row>64</xdr:row>
      <xdr:rowOff>43815</xdr:rowOff>
    </xdr:to>
    <xdr:cxnSp macro="">
      <xdr:nvCxnSpPr>
        <xdr:cNvPr id="235" name="直線コネクタ 234"/>
        <xdr:cNvCxnSpPr/>
      </xdr:nvCxnSpPr>
      <xdr:spPr>
        <a:xfrm>
          <a:off x="8750300" y="1101623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163703</xdr:rowOff>
    </xdr:from>
    <xdr:to>
      <xdr:col>41</xdr:col>
      <xdr:colOff>101600</xdr:colOff>
      <xdr:row>64</xdr:row>
      <xdr:rowOff>93853</xdr:rowOff>
    </xdr:to>
    <xdr:sp macro="" textlink="">
      <xdr:nvSpPr>
        <xdr:cNvPr id="236" name="楕円 235"/>
        <xdr:cNvSpPr/>
      </xdr:nvSpPr>
      <xdr:spPr>
        <a:xfrm>
          <a:off x="7810500" y="109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43053</xdr:rowOff>
    </xdr:from>
    <xdr:to>
      <xdr:col>45</xdr:col>
      <xdr:colOff>177800</xdr:colOff>
      <xdr:row>64</xdr:row>
      <xdr:rowOff>43434</xdr:rowOff>
    </xdr:to>
    <xdr:cxnSp macro="">
      <xdr:nvCxnSpPr>
        <xdr:cNvPr id="237" name="直線コネクタ 236"/>
        <xdr:cNvCxnSpPr/>
      </xdr:nvCxnSpPr>
      <xdr:spPr>
        <a:xfrm>
          <a:off x="7861300" y="1101585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85742</xdr:rowOff>
    </xdr:from>
    <xdr:ext cx="469744" cy="259045"/>
    <xdr:sp macro="" textlink="">
      <xdr:nvSpPr>
        <xdr:cNvPr id="241" name="n_1mainValue【体育館・プール】&#10;一人当たり面積"/>
        <xdr:cNvSpPr txBox="1"/>
      </xdr:nvSpPr>
      <xdr:spPr>
        <a:xfrm>
          <a:off x="9391727" y="1105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85361</xdr:rowOff>
    </xdr:from>
    <xdr:ext cx="469744" cy="259045"/>
    <xdr:sp macro="" textlink="">
      <xdr:nvSpPr>
        <xdr:cNvPr id="242" name="n_2mainValue【体育館・プール】&#10;一人当たり面積"/>
        <xdr:cNvSpPr txBox="1"/>
      </xdr:nvSpPr>
      <xdr:spPr>
        <a:xfrm>
          <a:off x="8515427" y="110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84980</xdr:rowOff>
    </xdr:from>
    <xdr:ext cx="469744" cy="259045"/>
    <xdr:sp macro="" textlink="">
      <xdr:nvSpPr>
        <xdr:cNvPr id="243" name="n_3mainValue【体育館・プール】&#10;一人当たり面積"/>
        <xdr:cNvSpPr txBox="1"/>
      </xdr:nvSpPr>
      <xdr:spPr>
        <a:xfrm>
          <a:off x="7626427" y="110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83" name="楕円 282"/>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84" name="【福祉施設】&#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285" name="楕円 284"/>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104775</xdr:rowOff>
    </xdr:to>
    <xdr:cxnSp macro="">
      <xdr:nvCxnSpPr>
        <xdr:cNvPr id="286" name="直線コネクタ 285"/>
        <xdr:cNvCxnSpPr/>
      </xdr:nvCxnSpPr>
      <xdr:spPr>
        <a:xfrm flipV="1">
          <a:off x="3797300" y="142817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87" name="楕円 286"/>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85725</xdr:rowOff>
    </xdr:from>
    <xdr:to>
      <xdr:col>19</xdr:col>
      <xdr:colOff>177800</xdr:colOff>
      <xdr:row>83</xdr:row>
      <xdr:rowOff>104775</xdr:rowOff>
    </xdr:to>
    <xdr:cxnSp macro="">
      <xdr:nvCxnSpPr>
        <xdr:cNvPr id="288" name="直線コネクタ 287"/>
        <xdr:cNvCxnSpPr/>
      </xdr:nvCxnSpPr>
      <xdr:spPr>
        <a:xfrm>
          <a:off x="2908300" y="14316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89" name="楕円 288"/>
        <xdr:cNvSpPr/>
      </xdr:nvSpPr>
      <xdr:spPr>
        <a:xfrm>
          <a:off x="1968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85725</xdr:rowOff>
    </xdr:from>
    <xdr:to>
      <xdr:col>15</xdr:col>
      <xdr:colOff>50800</xdr:colOff>
      <xdr:row>83</xdr:row>
      <xdr:rowOff>85725</xdr:rowOff>
    </xdr:to>
    <xdr:cxnSp macro="">
      <xdr:nvCxnSpPr>
        <xdr:cNvPr id="290" name="直線コネクタ 289"/>
        <xdr:cNvCxnSpPr/>
      </xdr:nvCxnSpPr>
      <xdr:spPr>
        <a:xfrm>
          <a:off x="2019300" y="141446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294" name="n_1mainValue【福祉施設】&#10;有形固定資産減価償却率"/>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127652</xdr:rowOff>
    </xdr:from>
    <xdr:ext cx="405111" cy="259045"/>
    <xdr:sp macro="" textlink="">
      <xdr:nvSpPr>
        <xdr:cNvPr id="295" name="n_2mainValue【福祉施設】&#10;有形固定資産減価償却率"/>
        <xdr:cNvSpPr txBox="1"/>
      </xdr:nvSpPr>
      <xdr:spPr>
        <a:xfrm>
          <a:off x="2705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296" name="n_3mainValue【福祉施設】&#10;有形固定資産減価償却率"/>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37" name="楕円 336"/>
        <xdr:cNvSpPr/>
      </xdr:nvSpPr>
      <xdr:spPr>
        <a:xfrm>
          <a:off x="10426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18341</xdr:rowOff>
    </xdr:from>
    <xdr:ext cx="469744" cy="259045"/>
    <xdr:sp macro="" textlink="">
      <xdr:nvSpPr>
        <xdr:cNvPr id="338" name="【福祉施設】&#10;一人当たり面積該当値テキスト"/>
        <xdr:cNvSpPr txBox="1"/>
      </xdr:nvSpPr>
      <xdr:spPr>
        <a:xfrm>
          <a:off x="10515600" y="1442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163649</xdr:rowOff>
    </xdr:from>
    <xdr:to>
      <xdr:col>50</xdr:col>
      <xdr:colOff>165100</xdr:colOff>
      <xdr:row>85</xdr:row>
      <xdr:rowOff>93799</xdr:rowOff>
    </xdr:to>
    <xdr:sp macro="" textlink="">
      <xdr:nvSpPr>
        <xdr:cNvPr id="339" name="楕円 338"/>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42999</xdr:rowOff>
    </xdr:from>
    <xdr:to>
      <xdr:col>55</xdr:col>
      <xdr:colOff>0</xdr:colOff>
      <xdr:row>85</xdr:row>
      <xdr:rowOff>46264</xdr:rowOff>
    </xdr:to>
    <xdr:cxnSp macro="">
      <xdr:nvCxnSpPr>
        <xdr:cNvPr id="340" name="直線コネクタ 339"/>
        <xdr:cNvCxnSpPr/>
      </xdr:nvCxnSpPr>
      <xdr:spPr>
        <a:xfrm>
          <a:off x="9639300" y="146162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166914</xdr:rowOff>
    </xdr:from>
    <xdr:to>
      <xdr:col>46</xdr:col>
      <xdr:colOff>38100</xdr:colOff>
      <xdr:row>85</xdr:row>
      <xdr:rowOff>97064</xdr:rowOff>
    </xdr:to>
    <xdr:sp macro="" textlink="">
      <xdr:nvSpPr>
        <xdr:cNvPr id="341" name="楕円 340"/>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42999</xdr:rowOff>
    </xdr:from>
    <xdr:to>
      <xdr:col>50</xdr:col>
      <xdr:colOff>114300</xdr:colOff>
      <xdr:row>85</xdr:row>
      <xdr:rowOff>46264</xdr:rowOff>
    </xdr:to>
    <xdr:cxnSp macro="">
      <xdr:nvCxnSpPr>
        <xdr:cNvPr id="342" name="直線コネクタ 341"/>
        <xdr:cNvCxnSpPr/>
      </xdr:nvCxnSpPr>
      <xdr:spPr>
        <a:xfrm flipV="1">
          <a:off x="8750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75474</xdr:rowOff>
    </xdr:from>
    <xdr:to>
      <xdr:col>41</xdr:col>
      <xdr:colOff>101600</xdr:colOff>
      <xdr:row>85</xdr:row>
      <xdr:rowOff>5624</xdr:rowOff>
    </xdr:to>
    <xdr:sp macro="" textlink="">
      <xdr:nvSpPr>
        <xdr:cNvPr id="343" name="楕円 342"/>
        <xdr:cNvSpPr/>
      </xdr:nvSpPr>
      <xdr:spPr>
        <a:xfrm>
          <a:off x="7810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126274</xdr:rowOff>
    </xdr:from>
    <xdr:to>
      <xdr:col>45</xdr:col>
      <xdr:colOff>177800</xdr:colOff>
      <xdr:row>85</xdr:row>
      <xdr:rowOff>46264</xdr:rowOff>
    </xdr:to>
    <xdr:cxnSp macro="">
      <xdr:nvCxnSpPr>
        <xdr:cNvPr id="344" name="直線コネクタ 343"/>
        <xdr:cNvCxnSpPr/>
      </xdr:nvCxnSpPr>
      <xdr:spPr>
        <a:xfrm>
          <a:off x="7861300" y="145280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7"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110326</xdr:rowOff>
    </xdr:from>
    <xdr:ext cx="469744" cy="259045"/>
    <xdr:sp macro="" textlink="">
      <xdr:nvSpPr>
        <xdr:cNvPr id="348" name="n_1mainValue【福祉施設】&#10;一人当たり面積"/>
        <xdr:cNvSpPr txBox="1"/>
      </xdr:nvSpPr>
      <xdr:spPr>
        <a:xfrm>
          <a:off x="93917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113591</xdr:rowOff>
    </xdr:from>
    <xdr:ext cx="469744" cy="259045"/>
    <xdr:sp macro="" textlink="">
      <xdr:nvSpPr>
        <xdr:cNvPr id="349" name="n_2mainValue【福祉施設】&#10;一人当たり面積"/>
        <xdr:cNvSpPr txBox="1"/>
      </xdr:nvSpPr>
      <xdr:spPr>
        <a:xfrm>
          <a:off x="8515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22151</xdr:rowOff>
    </xdr:from>
    <xdr:ext cx="469744" cy="259045"/>
    <xdr:sp macro="" textlink="">
      <xdr:nvSpPr>
        <xdr:cNvPr id="350" name="n_3mainValue【福祉施設】&#10;一人当たり面積"/>
        <xdr:cNvSpPr txBox="1"/>
      </xdr:nvSpPr>
      <xdr:spPr>
        <a:xfrm>
          <a:off x="7626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91" name="楕円 390"/>
        <xdr:cNvSpPr/>
      </xdr:nvSpPr>
      <xdr:spPr>
        <a:xfrm>
          <a:off x="4584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49547</xdr:rowOff>
    </xdr:from>
    <xdr:ext cx="405111" cy="259045"/>
    <xdr:sp macro="" textlink="">
      <xdr:nvSpPr>
        <xdr:cNvPr id="392" name="【市民会館】&#10;有形固定資産減価償却率該当値テキスト"/>
        <xdr:cNvSpPr txBox="1"/>
      </xdr:nvSpPr>
      <xdr:spPr>
        <a:xfrm>
          <a:off x="4673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103777</xdr:rowOff>
    </xdr:from>
    <xdr:to>
      <xdr:col>20</xdr:col>
      <xdr:colOff>38100</xdr:colOff>
      <xdr:row>106</xdr:row>
      <xdr:rowOff>33927</xdr:rowOff>
    </xdr:to>
    <xdr:sp macro="" textlink="">
      <xdr:nvSpPr>
        <xdr:cNvPr id="393" name="楕円 392"/>
        <xdr:cNvSpPr/>
      </xdr:nvSpPr>
      <xdr:spPr>
        <a:xfrm>
          <a:off x="3746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121920</xdr:rowOff>
    </xdr:from>
    <xdr:to>
      <xdr:col>24</xdr:col>
      <xdr:colOff>63500</xdr:colOff>
      <xdr:row>105</xdr:row>
      <xdr:rowOff>154577</xdr:rowOff>
    </xdr:to>
    <xdr:cxnSp macro="">
      <xdr:nvCxnSpPr>
        <xdr:cNvPr id="394" name="直線コネクタ 393"/>
        <xdr:cNvCxnSpPr/>
      </xdr:nvCxnSpPr>
      <xdr:spPr>
        <a:xfrm flipV="1">
          <a:off x="3797300" y="181241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115207</xdr:rowOff>
    </xdr:from>
    <xdr:to>
      <xdr:col>15</xdr:col>
      <xdr:colOff>101600</xdr:colOff>
      <xdr:row>106</xdr:row>
      <xdr:rowOff>45357</xdr:rowOff>
    </xdr:to>
    <xdr:sp macro="" textlink="">
      <xdr:nvSpPr>
        <xdr:cNvPr id="395" name="楕円 394"/>
        <xdr:cNvSpPr/>
      </xdr:nvSpPr>
      <xdr:spPr>
        <a:xfrm>
          <a:off x="2857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154577</xdr:rowOff>
    </xdr:from>
    <xdr:to>
      <xdr:col>19</xdr:col>
      <xdr:colOff>177800</xdr:colOff>
      <xdr:row>105</xdr:row>
      <xdr:rowOff>166007</xdr:rowOff>
    </xdr:to>
    <xdr:cxnSp macro="">
      <xdr:nvCxnSpPr>
        <xdr:cNvPr id="396" name="直線コネクタ 395"/>
        <xdr:cNvCxnSpPr/>
      </xdr:nvCxnSpPr>
      <xdr:spPr>
        <a:xfrm flipV="1">
          <a:off x="2908300" y="181568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147864</xdr:rowOff>
    </xdr:from>
    <xdr:to>
      <xdr:col>10</xdr:col>
      <xdr:colOff>165100</xdr:colOff>
      <xdr:row>106</xdr:row>
      <xdr:rowOff>78014</xdr:rowOff>
    </xdr:to>
    <xdr:sp macro="" textlink="">
      <xdr:nvSpPr>
        <xdr:cNvPr id="397" name="楕円 396"/>
        <xdr:cNvSpPr/>
      </xdr:nvSpPr>
      <xdr:spPr>
        <a:xfrm>
          <a:off x="196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27214</xdr:rowOff>
    </xdr:to>
    <xdr:cxnSp macro="">
      <xdr:nvCxnSpPr>
        <xdr:cNvPr id="398" name="直線コネクタ 397"/>
        <xdr:cNvCxnSpPr/>
      </xdr:nvCxnSpPr>
      <xdr:spPr>
        <a:xfrm flipV="1">
          <a:off x="2019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25054</xdr:rowOff>
    </xdr:from>
    <xdr:ext cx="405111" cy="259045"/>
    <xdr:sp macro="" textlink="">
      <xdr:nvSpPr>
        <xdr:cNvPr id="402" name="n_1mainValue【市民会館】&#10;有形固定資産減価償却率"/>
        <xdr:cNvSpPr txBox="1"/>
      </xdr:nvSpPr>
      <xdr:spPr>
        <a:xfrm>
          <a:off x="3582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36484</xdr:rowOff>
    </xdr:from>
    <xdr:ext cx="405111" cy="259045"/>
    <xdr:sp macro="" textlink="">
      <xdr:nvSpPr>
        <xdr:cNvPr id="403" name="n_2mainValue【市民会館】&#10;有形固定資産減価償却率"/>
        <xdr:cNvSpPr txBox="1"/>
      </xdr:nvSpPr>
      <xdr:spPr>
        <a:xfrm>
          <a:off x="2705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69141</xdr:rowOff>
    </xdr:from>
    <xdr:ext cx="405111" cy="259045"/>
    <xdr:sp macro="" textlink="">
      <xdr:nvSpPr>
        <xdr:cNvPr id="404" name="n_3mainValue【市民会館】&#10;有形固定資産減価償却率"/>
        <xdr:cNvSpPr txBox="1"/>
      </xdr:nvSpPr>
      <xdr:spPr>
        <a:xfrm>
          <a:off x="1816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118473</xdr:rowOff>
    </xdr:from>
    <xdr:to>
      <xdr:col>55</xdr:col>
      <xdr:colOff>50800</xdr:colOff>
      <xdr:row>106</xdr:row>
      <xdr:rowOff>48623</xdr:rowOff>
    </xdr:to>
    <xdr:sp macro="" textlink="">
      <xdr:nvSpPr>
        <xdr:cNvPr id="445" name="楕円 444"/>
        <xdr:cNvSpPr/>
      </xdr:nvSpPr>
      <xdr:spPr>
        <a:xfrm>
          <a:off x="10426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141350</xdr:rowOff>
    </xdr:from>
    <xdr:ext cx="469744" cy="259045"/>
    <xdr:sp macro="" textlink="">
      <xdr:nvSpPr>
        <xdr:cNvPr id="446" name="【市民会館】&#10;一人当たり面積該当値テキスト"/>
        <xdr:cNvSpPr txBox="1"/>
      </xdr:nvSpPr>
      <xdr:spPr>
        <a:xfrm>
          <a:off x="10515600" y="179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111942</xdr:rowOff>
    </xdr:from>
    <xdr:to>
      <xdr:col>50</xdr:col>
      <xdr:colOff>165100</xdr:colOff>
      <xdr:row>106</xdr:row>
      <xdr:rowOff>42092</xdr:rowOff>
    </xdr:to>
    <xdr:sp macro="" textlink="">
      <xdr:nvSpPr>
        <xdr:cNvPr id="447" name="楕円 446"/>
        <xdr:cNvSpPr/>
      </xdr:nvSpPr>
      <xdr:spPr>
        <a:xfrm>
          <a:off x="958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162742</xdr:rowOff>
    </xdr:from>
    <xdr:to>
      <xdr:col>55</xdr:col>
      <xdr:colOff>0</xdr:colOff>
      <xdr:row>105</xdr:row>
      <xdr:rowOff>169273</xdr:rowOff>
    </xdr:to>
    <xdr:cxnSp macro="">
      <xdr:nvCxnSpPr>
        <xdr:cNvPr id="448" name="直線コネクタ 447"/>
        <xdr:cNvCxnSpPr/>
      </xdr:nvCxnSpPr>
      <xdr:spPr>
        <a:xfrm>
          <a:off x="9639300" y="181649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108676</xdr:rowOff>
    </xdr:from>
    <xdr:to>
      <xdr:col>46</xdr:col>
      <xdr:colOff>38100</xdr:colOff>
      <xdr:row>106</xdr:row>
      <xdr:rowOff>38826</xdr:rowOff>
    </xdr:to>
    <xdr:sp macro="" textlink="">
      <xdr:nvSpPr>
        <xdr:cNvPr id="449" name="楕円 448"/>
        <xdr:cNvSpPr/>
      </xdr:nvSpPr>
      <xdr:spPr>
        <a:xfrm>
          <a:off x="8699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159476</xdr:rowOff>
    </xdr:from>
    <xdr:to>
      <xdr:col>50</xdr:col>
      <xdr:colOff>114300</xdr:colOff>
      <xdr:row>105</xdr:row>
      <xdr:rowOff>162742</xdr:rowOff>
    </xdr:to>
    <xdr:cxnSp macro="">
      <xdr:nvCxnSpPr>
        <xdr:cNvPr id="450" name="直線コネクタ 449"/>
        <xdr:cNvCxnSpPr/>
      </xdr:nvCxnSpPr>
      <xdr:spPr>
        <a:xfrm>
          <a:off x="8750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102144</xdr:rowOff>
    </xdr:from>
    <xdr:to>
      <xdr:col>41</xdr:col>
      <xdr:colOff>101600</xdr:colOff>
      <xdr:row>106</xdr:row>
      <xdr:rowOff>32294</xdr:rowOff>
    </xdr:to>
    <xdr:sp macro="" textlink="">
      <xdr:nvSpPr>
        <xdr:cNvPr id="451" name="楕円 450"/>
        <xdr:cNvSpPr/>
      </xdr:nvSpPr>
      <xdr:spPr>
        <a:xfrm>
          <a:off x="781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152944</xdr:rowOff>
    </xdr:from>
    <xdr:to>
      <xdr:col>45</xdr:col>
      <xdr:colOff>177800</xdr:colOff>
      <xdr:row>105</xdr:row>
      <xdr:rowOff>159476</xdr:rowOff>
    </xdr:to>
    <xdr:cxnSp macro="">
      <xdr:nvCxnSpPr>
        <xdr:cNvPr id="452" name="直線コネクタ 451"/>
        <xdr:cNvCxnSpPr/>
      </xdr:nvCxnSpPr>
      <xdr:spPr>
        <a:xfrm>
          <a:off x="7861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55"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58619</xdr:rowOff>
    </xdr:from>
    <xdr:ext cx="469744" cy="259045"/>
    <xdr:sp macro="" textlink="">
      <xdr:nvSpPr>
        <xdr:cNvPr id="456" name="n_1mainValue【市民会館】&#10;一人当たり面積"/>
        <xdr:cNvSpPr txBox="1"/>
      </xdr:nvSpPr>
      <xdr:spPr>
        <a:xfrm>
          <a:off x="9391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55353</xdr:rowOff>
    </xdr:from>
    <xdr:ext cx="469744" cy="259045"/>
    <xdr:sp macro="" textlink="">
      <xdr:nvSpPr>
        <xdr:cNvPr id="457" name="n_2mainValue【市民会館】&#10;一人当たり面積"/>
        <xdr:cNvSpPr txBox="1"/>
      </xdr:nvSpPr>
      <xdr:spPr>
        <a:xfrm>
          <a:off x="8515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48821</xdr:rowOff>
    </xdr:from>
    <xdr:ext cx="469744" cy="259045"/>
    <xdr:sp macro="" textlink="">
      <xdr:nvSpPr>
        <xdr:cNvPr id="458" name="n_3mainValue【市民会館】&#10;一人当たり面積"/>
        <xdr:cNvSpPr txBox="1"/>
      </xdr:nvSpPr>
      <xdr:spPr>
        <a:xfrm>
          <a:off x="7626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99" name="楕円 498"/>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67508</xdr:rowOff>
    </xdr:from>
    <xdr:ext cx="405111" cy="259045"/>
    <xdr:sp macro="" textlink="">
      <xdr:nvSpPr>
        <xdr:cNvPr id="500" name="【一般廃棄物処理施設】&#10;有形固定資産減価償却率該当値テキスト"/>
        <xdr:cNvSpPr txBox="1"/>
      </xdr:nvSpPr>
      <xdr:spPr>
        <a:xfrm>
          <a:off x="16357600"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129903</xdr:rowOff>
    </xdr:from>
    <xdr:to>
      <xdr:col>81</xdr:col>
      <xdr:colOff>101600</xdr:colOff>
      <xdr:row>38</xdr:row>
      <xdr:rowOff>60053</xdr:rowOff>
    </xdr:to>
    <xdr:sp macro="" textlink="">
      <xdr:nvSpPr>
        <xdr:cNvPr id="501" name="楕円 500"/>
        <xdr:cNvSpPr/>
      </xdr:nvSpPr>
      <xdr:spPr>
        <a:xfrm>
          <a:off x="15430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139881</xdr:rowOff>
    </xdr:from>
    <xdr:to>
      <xdr:col>85</xdr:col>
      <xdr:colOff>127000</xdr:colOff>
      <xdr:row>38</xdr:row>
      <xdr:rowOff>9253</xdr:rowOff>
    </xdr:to>
    <xdr:cxnSp macro="">
      <xdr:nvCxnSpPr>
        <xdr:cNvPr id="502" name="直線コネクタ 501"/>
        <xdr:cNvCxnSpPr/>
      </xdr:nvCxnSpPr>
      <xdr:spPr>
        <a:xfrm flipV="1">
          <a:off x="15481300" y="648353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160927</xdr:rowOff>
    </xdr:from>
    <xdr:to>
      <xdr:col>76</xdr:col>
      <xdr:colOff>165100</xdr:colOff>
      <xdr:row>38</xdr:row>
      <xdr:rowOff>91077</xdr:rowOff>
    </xdr:to>
    <xdr:sp macro="" textlink="">
      <xdr:nvSpPr>
        <xdr:cNvPr id="503" name="楕円 502"/>
        <xdr:cNvSpPr/>
      </xdr:nvSpPr>
      <xdr:spPr>
        <a:xfrm>
          <a:off x="14541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9253</xdr:rowOff>
    </xdr:from>
    <xdr:to>
      <xdr:col>81</xdr:col>
      <xdr:colOff>50800</xdr:colOff>
      <xdr:row>38</xdr:row>
      <xdr:rowOff>40277</xdr:rowOff>
    </xdr:to>
    <xdr:cxnSp macro="">
      <xdr:nvCxnSpPr>
        <xdr:cNvPr id="504" name="直線コネクタ 503"/>
        <xdr:cNvCxnSpPr/>
      </xdr:nvCxnSpPr>
      <xdr:spPr>
        <a:xfrm flipV="1">
          <a:off x="14592300" y="65243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40096</xdr:rowOff>
    </xdr:from>
    <xdr:to>
      <xdr:col>72</xdr:col>
      <xdr:colOff>38100</xdr:colOff>
      <xdr:row>38</xdr:row>
      <xdr:rowOff>141696</xdr:rowOff>
    </xdr:to>
    <xdr:sp macro="" textlink="">
      <xdr:nvSpPr>
        <xdr:cNvPr id="505" name="楕円 504"/>
        <xdr:cNvSpPr/>
      </xdr:nvSpPr>
      <xdr:spPr>
        <a:xfrm>
          <a:off x="13652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40277</xdr:rowOff>
    </xdr:from>
    <xdr:to>
      <xdr:col>76</xdr:col>
      <xdr:colOff>114300</xdr:colOff>
      <xdr:row>38</xdr:row>
      <xdr:rowOff>90896</xdr:rowOff>
    </xdr:to>
    <xdr:cxnSp macro="">
      <xdr:nvCxnSpPr>
        <xdr:cNvPr id="506" name="直線コネクタ 505"/>
        <xdr:cNvCxnSpPr/>
      </xdr:nvCxnSpPr>
      <xdr:spPr>
        <a:xfrm flipV="1">
          <a:off x="13703300" y="655537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9"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51180</xdr:rowOff>
    </xdr:from>
    <xdr:ext cx="405111" cy="259045"/>
    <xdr:sp macro="" textlink="">
      <xdr:nvSpPr>
        <xdr:cNvPr id="510" name="n_1mainValue【一般廃棄物処理施設】&#10;有形固定資産減価償却率"/>
        <xdr:cNvSpPr txBox="1"/>
      </xdr:nvSpPr>
      <xdr:spPr>
        <a:xfrm>
          <a:off x="15266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511" name="n_2mainValue【一般廃棄物処理施設】&#10;有形固定資産減価償却率"/>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132823</xdr:rowOff>
    </xdr:from>
    <xdr:ext cx="405111" cy="259045"/>
    <xdr:sp macro="" textlink="">
      <xdr:nvSpPr>
        <xdr:cNvPr id="512" name="n_3mainValue【一般廃棄物処理施設】&#10;有形固定資産減価償却率"/>
        <xdr:cNvSpPr txBox="1"/>
      </xdr:nvSpPr>
      <xdr:spPr>
        <a:xfrm>
          <a:off x="13500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100343</xdr:rowOff>
    </xdr:from>
    <xdr:to>
      <xdr:col>116</xdr:col>
      <xdr:colOff>114300</xdr:colOff>
      <xdr:row>42</xdr:row>
      <xdr:rowOff>30493</xdr:rowOff>
    </xdr:to>
    <xdr:sp macro="" textlink="">
      <xdr:nvSpPr>
        <xdr:cNvPr id="551" name="楕円 550"/>
        <xdr:cNvSpPr/>
      </xdr:nvSpPr>
      <xdr:spPr>
        <a:xfrm>
          <a:off x="22110700" y="71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15270</xdr:rowOff>
    </xdr:from>
    <xdr:ext cx="534377" cy="259045"/>
    <xdr:sp macro="" textlink="">
      <xdr:nvSpPr>
        <xdr:cNvPr id="552" name="【一般廃棄物処理施設】&#10;一人当たり有形固定資産（償却資産）額該当値テキスト"/>
        <xdr:cNvSpPr txBox="1"/>
      </xdr:nvSpPr>
      <xdr:spPr>
        <a:xfrm>
          <a:off x="22199600" y="704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100192</xdr:rowOff>
    </xdr:from>
    <xdr:to>
      <xdr:col>112</xdr:col>
      <xdr:colOff>38100</xdr:colOff>
      <xdr:row>42</xdr:row>
      <xdr:rowOff>30342</xdr:rowOff>
    </xdr:to>
    <xdr:sp macro="" textlink="">
      <xdr:nvSpPr>
        <xdr:cNvPr id="553" name="楕円 552"/>
        <xdr:cNvSpPr/>
      </xdr:nvSpPr>
      <xdr:spPr>
        <a:xfrm>
          <a:off x="21272500" y="71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150992</xdr:rowOff>
    </xdr:from>
    <xdr:to>
      <xdr:col>116</xdr:col>
      <xdr:colOff>63500</xdr:colOff>
      <xdr:row>41</xdr:row>
      <xdr:rowOff>151143</xdr:rowOff>
    </xdr:to>
    <xdr:cxnSp macro="">
      <xdr:nvCxnSpPr>
        <xdr:cNvPr id="554" name="直線コネクタ 553"/>
        <xdr:cNvCxnSpPr/>
      </xdr:nvCxnSpPr>
      <xdr:spPr>
        <a:xfrm>
          <a:off x="21323300" y="7180442"/>
          <a:ext cx="8382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99108</xdr:rowOff>
    </xdr:from>
    <xdr:to>
      <xdr:col>107</xdr:col>
      <xdr:colOff>101600</xdr:colOff>
      <xdr:row>42</xdr:row>
      <xdr:rowOff>29258</xdr:rowOff>
    </xdr:to>
    <xdr:sp macro="" textlink="">
      <xdr:nvSpPr>
        <xdr:cNvPr id="555" name="楕円 554"/>
        <xdr:cNvSpPr/>
      </xdr:nvSpPr>
      <xdr:spPr>
        <a:xfrm>
          <a:off x="20383500" y="71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149908</xdr:rowOff>
    </xdr:from>
    <xdr:to>
      <xdr:col>111</xdr:col>
      <xdr:colOff>177800</xdr:colOff>
      <xdr:row>41</xdr:row>
      <xdr:rowOff>150992</xdr:rowOff>
    </xdr:to>
    <xdr:cxnSp macro="">
      <xdr:nvCxnSpPr>
        <xdr:cNvPr id="556" name="直線コネクタ 555"/>
        <xdr:cNvCxnSpPr/>
      </xdr:nvCxnSpPr>
      <xdr:spPr>
        <a:xfrm>
          <a:off x="20434300" y="7179358"/>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98606</xdr:rowOff>
    </xdr:from>
    <xdr:to>
      <xdr:col>102</xdr:col>
      <xdr:colOff>165100</xdr:colOff>
      <xdr:row>42</xdr:row>
      <xdr:rowOff>28756</xdr:rowOff>
    </xdr:to>
    <xdr:sp macro="" textlink="">
      <xdr:nvSpPr>
        <xdr:cNvPr id="557" name="楕円 556"/>
        <xdr:cNvSpPr/>
      </xdr:nvSpPr>
      <xdr:spPr>
        <a:xfrm>
          <a:off x="19494500" y="71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149406</xdr:rowOff>
    </xdr:from>
    <xdr:to>
      <xdr:col>107</xdr:col>
      <xdr:colOff>50800</xdr:colOff>
      <xdr:row>41</xdr:row>
      <xdr:rowOff>149908</xdr:rowOff>
    </xdr:to>
    <xdr:cxnSp macro="">
      <xdr:nvCxnSpPr>
        <xdr:cNvPr id="558" name="直線コネクタ 557"/>
        <xdr:cNvCxnSpPr/>
      </xdr:nvCxnSpPr>
      <xdr:spPr>
        <a:xfrm>
          <a:off x="19545300" y="7178856"/>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21469</xdr:rowOff>
    </xdr:from>
    <xdr:ext cx="534377" cy="259045"/>
    <xdr:sp macro="" textlink="">
      <xdr:nvSpPr>
        <xdr:cNvPr id="562" name="n_1mainValue【一般廃棄物処理施設】&#10;一人当たり有形固定資産（償却資産）額"/>
        <xdr:cNvSpPr txBox="1"/>
      </xdr:nvSpPr>
      <xdr:spPr>
        <a:xfrm>
          <a:off x="21043411" y="7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20385</xdr:rowOff>
    </xdr:from>
    <xdr:ext cx="534377" cy="259045"/>
    <xdr:sp macro="" textlink="">
      <xdr:nvSpPr>
        <xdr:cNvPr id="563" name="n_2mainValue【一般廃棄物処理施設】&#10;一人当たり有形固定資産（償却資産）額"/>
        <xdr:cNvSpPr txBox="1"/>
      </xdr:nvSpPr>
      <xdr:spPr>
        <a:xfrm>
          <a:off x="20167111" y="72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19883</xdr:rowOff>
    </xdr:from>
    <xdr:ext cx="534377" cy="259045"/>
    <xdr:sp macro="" textlink="">
      <xdr:nvSpPr>
        <xdr:cNvPr id="564" name="n_3mainValue【一般廃棄物処理施設】&#10;一人当たり有形固定資産（償却資産）額"/>
        <xdr:cNvSpPr txBox="1"/>
      </xdr:nvSpPr>
      <xdr:spPr>
        <a:xfrm>
          <a:off x="19278111" y="72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95"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05" name="楕円 604"/>
        <xdr:cNvSpPr/>
      </xdr:nvSpPr>
      <xdr:spPr>
        <a:xfrm>
          <a:off x="162687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125203</xdr:rowOff>
    </xdr:from>
    <xdr:ext cx="405111" cy="259045"/>
    <xdr:sp macro="" textlink="">
      <xdr:nvSpPr>
        <xdr:cNvPr id="606" name="【保健センター・保健所】&#10;有形固定資産減価償却率該当値テキスト"/>
        <xdr:cNvSpPr txBox="1"/>
      </xdr:nvSpPr>
      <xdr:spPr>
        <a:xfrm>
          <a:off x="16357600"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607" name="楕円 606"/>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70213</xdr:rowOff>
    </xdr:to>
    <xdr:cxnSp macro="">
      <xdr:nvCxnSpPr>
        <xdr:cNvPr id="608" name="直線コネクタ 607"/>
        <xdr:cNvCxnSpPr/>
      </xdr:nvCxnSpPr>
      <xdr:spPr>
        <a:xfrm flipV="1">
          <a:off x="15481300" y="104845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609" name="楕円 608"/>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114300</xdr:rowOff>
    </xdr:to>
    <xdr:cxnSp macro="">
      <xdr:nvCxnSpPr>
        <xdr:cNvPr id="610" name="直線コネクタ 609"/>
        <xdr:cNvCxnSpPr/>
      </xdr:nvCxnSpPr>
      <xdr:spPr>
        <a:xfrm flipV="1">
          <a:off x="14592300" y="105286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107587</xdr:rowOff>
    </xdr:from>
    <xdr:to>
      <xdr:col>72</xdr:col>
      <xdr:colOff>38100</xdr:colOff>
      <xdr:row>62</xdr:row>
      <xdr:rowOff>37737</xdr:rowOff>
    </xdr:to>
    <xdr:sp macro="" textlink="">
      <xdr:nvSpPr>
        <xdr:cNvPr id="611" name="楕円 610"/>
        <xdr:cNvSpPr/>
      </xdr:nvSpPr>
      <xdr:spPr>
        <a:xfrm>
          <a:off x="13652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158387</xdr:rowOff>
    </xdr:to>
    <xdr:cxnSp macro="">
      <xdr:nvCxnSpPr>
        <xdr:cNvPr id="612" name="直線コネクタ 611"/>
        <xdr:cNvCxnSpPr/>
      </xdr:nvCxnSpPr>
      <xdr:spPr>
        <a:xfrm flipV="1">
          <a:off x="13703300" y="105727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13"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14"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15"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616" name="n_1mainValue【保健センター・保健所】&#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617" name="n_2mainValue【保健センター・保健所】&#10;有形固定資産減価償却率"/>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28864</xdr:rowOff>
    </xdr:from>
    <xdr:ext cx="405111" cy="259045"/>
    <xdr:sp macro="" textlink="">
      <xdr:nvSpPr>
        <xdr:cNvPr id="618" name="n_3mainValue【保健センター・保健所】&#10;有形固定資産減価償却率"/>
        <xdr:cNvSpPr txBox="1"/>
      </xdr:nvSpPr>
      <xdr:spPr>
        <a:xfrm>
          <a:off x="13500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9"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131535</xdr:rowOff>
    </xdr:from>
    <xdr:to>
      <xdr:col>116</xdr:col>
      <xdr:colOff>114300</xdr:colOff>
      <xdr:row>60</xdr:row>
      <xdr:rowOff>61685</xdr:rowOff>
    </xdr:to>
    <xdr:sp macro="" textlink="">
      <xdr:nvSpPr>
        <xdr:cNvPr id="659" name="楕円 658"/>
        <xdr:cNvSpPr/>
      </xdr:nvSpPr>
      <xdr:spPr>
        <a:xfrm>
          <a:off x="22110700" y="102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154412</xdr:rowOff>
    </xdr:from>
    <xdr:ext cx="469744" cy="259045"/>
    <xdr:sp macro="" textlink="">
      <xdr:nvSpPr>
        <xdr:cNvPr id="660" name="【保健センター・保健所】&#10;一人当たり面積該当値テキスト"/>
        <xdr:cNvSpPr txBox="1"/>
      </xdr:nvSpPr>
      <xdr:spPr>
        <a:xfrm>
          <a:off x="22199600"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131535</xdr:rowOff>
    </xdr:from>
    <xdr:to>
      <xdr:col>112</xdr:col>
      <xdr:colOff>38100</xdr:colOff>
      <xdr:row>60</xdr:row>
      <xdr:rowOff>61685</xdr:rowOff>
    </xdr:to>
    <xdr:sp macro="" textlink="">
      <xdr:nvSpPr>
        <xdr:cNvPr id="661" name="楕円 660"/>
        <xdr:cNvSpPr/>
      </xdr:nvSpPr>
      <xdr:spPr>
        <a:xfrm>
          <a:off x="21272500" y="102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10885</xdr:rowOff>
    </xdr:from>
    <xdr:to>
      <xdr:col>116</xdr:col>
      <xdr:colOff>63500</xdr:colOff>
      <xdr:row>60</xdr:row>
      <xdr:rowOff>10885</xdr:rowOff>
    </xdr:to>
    <xdr:cxnSp macro="">
      <xdr:nvCxnSpPr>
        <xdr:cNvPr id="662" name="直線コネクタ 661"/>
        <xdr:cNvCxnSpPr/>
      </xdr:nvCxnSpPr>
      <xdr:spPr>
        <a:xfrm>
          <a:off x="21323300" y="10297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120650</xdr:rowOff>
    </xdr:from>
    <xdr:to>
      <xdr:col>107</xdr:col>
      <xdr:colOff>101600</xdr:colOff>
      <xdr:row>60</xdr:row>
      <xdr:rowOff>50800</xdr:rowOff>
    </xdr:to>
    <xdr:sp macro="" textlink="">
      <xdr:nvSpPr>
        <xdr:cNvPr id="663" name="楕円 662"/>
        <xdr:cNvSpPr/>
      </xdr:nvSpPr>
      <xdr:spPr>
        <a:xfrm>
          <a:off x="2038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10885</xdr:rowOff>
    </xdr:to>
    <xdr:cxnSp macro="">
      <xdr:nvCxnSpPr>
        <xdr:cNvPr id="664" name="直線コネクタ 663"/>
        <xdr:cNvCxnSpPr/>
      </xdr:nvCxnSpPr>
      <xdr:spPr>
        <a:xfrm>
          <a:off x="20434300" y="10287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109765</xdr:rowOff>
    </xdr:from>
    <xdr:to>
      <xdr:col>102</xdr:col>
      <xdr:colOff>165100</xdr:colOff>
      <xdr:row>60</xdr:row>
      <xdr:rowOff>39915</xdr:rowOff>
    </xdr:to>
    <xdr:sp macro="" textlink="">
      <xdr:nvSpPr>
        <xdr:cNvPr id="665" name="楕円 664"/>
        <xdr:cNvSpPr/>
      </xdr:nvSpPr>
      <xdr:spPr>
        <a:xfrm>
          <a:off x="194945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160565</xdr:rowOff>
    </xdr:from>
    <xdr:to>
      <xdr:col>107</xdr:col>
      <xdr:colOff>50800</xdr:colOff>
      <xdr:row>60</xdr:row>
      <xdr:rowOff>0</xdr:rowOff>
    </xdr:to>
    <xdr:cxnSp macro="">
      <xdr:nvCxnSpPr>
        <xdr:cNvPr id="666" name="直線コネクタ 665"/>
        <xdr:cNvCxnSpPr/>
      </xdr:nvCxnSpPr>
      <xdr:spPr>
        <a:xfrm>
          <a:off x="19545300" y="102761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7"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8"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669"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78212</xdr:rowOff>
    </xdr:from>
    <xdr:ext cx="469744" cy="259045"/>
    <xdr:sp macro="" textlink="">
      <xdr:nvSpPr>
        <xdr:cNvPr id="670" name="n_1mainValue【保健センター・保健所】&#10;一人当たり面積"/>
        <xdr:cNvSpPr txBox="1"/>
      </xdr:nvSpPr>
      <xdr:spPr>
        <a:xfrm>
          <a:off x="21075727"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671" name="n_2main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56442</xdr:rowOff>
    </xdr:from>
    <xdr:ext cx="469744" cy="259045"/>
    <xdr:sp macro="" textlink="">
      <xdr:nvSpPr>
        <xdr:cNvPr id="672" name="n_3mainValue【保健センター・保健所】&#10;一人当たり面積"/>
        <xdr:cNvSpPr txBox="1"/>
      </xdr:nvSpPr>
      <xdr:spPr>
        <a:xfrm>
          <a:off x="193104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703"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85271</xdr:rowOff>
    </xdr:from>
    <xdr:to>
      <xdr:col>85</xdr:col>
      <xdr:colOff>177800</xdr:colOff>
      <xdr:row>85</xdr:row>
      <xdr:rowOff>15421</xdr:rowOff>
    </xdr:to>
    <xdr:sp macro="" textlink="">
      <xdr:nvSpPr>
        <xdr:cNvPr id="713" name="楕円 712"/>
        <xdr:cNvSpPr/>
      </xdr:nvSpPr>
      <xdr:spPr>
        <a:xfrm>
          <a:off x="16268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63698</xdr:rowOff>
    </xdr:from>
    <xdr:ext cx="405111" cy="259045"/>
    <xdr:sp macro="" textlink="">
      <xdr:nvSpPr>
        <xdr:cNvPr id="714" name="【消防施設】&#10;有形固定資産減価償却率該当値テキスト"/>
        <xdr:cNvSpPr txBox="1"/>
      </xdr:nvSpPr>
      <xdr:spPr>
        <a:xfrm>
          <a:off x="163576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117929</xdr:rowOff>
    </xdr:from>
    <xdr:to>
      <xdr:col>81</xdr:col>
      <xdr:colOff>101600</xdr:colOff>
      <xdr:row>85</xdr:row>
      <xdr:rowOff>48079</xdr:rowOff>
    </xdr:to>
    <xdr:sp macro="" textlink="">
      <xdr:nvSpPr>
        <xdr:cNvPr id="715" name="楕円 714"/>
        <xdr:cNvSpPr/>
      </xdr:nvSpPr>
      <xdr:spPr>
        <a:xfrm>
          <a:off x="15430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136071</xdr:rowOff>
    </xdr:from>
    <xdr:to>
      <xdr:col>85</xdr:col>
      <xdr:colOff>127000</xdr:colOff>
      <xdr:row>84</xdr:row>
      <xdr:rowOff>168729</xdr:rowOff>
    </xdr:to>
    <xdr:cxnSp macro="">
      <xdr:nvCxnSpPr>
        <xdr:cNvPr id="716" name="直線コネクタ 715"/>
        <xdr:cNvCxnSpPr/>
      </xdr:nvCxnSpPr>
      <xdr:spPr>
        <a:xfrm flipV="1">
          <a:off x="15481300" y="14537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150586</xdr:rowOff>
    </xdr:from>
    <xdr:to>
      <xdr:col>76</xdr:col>
      <xdr:colOff>165100</xdr:colOff>
      <xdr:row>85</xdr:row>
      <xdr:rowOff>80736</xdr:rowOff>
    </xdr:to>
    <xdr:sp macro="" textlink="">
      <xdr:nvSpPr>
        <xdr:cNvPr id="717" name="楕円 716"/>
        <xdr:cNvSpPr/>
      </xdr:nvSpPr>
      <xdr:spPr>
        <a:xfrm>
          <a:off x="14541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168729</xdr:rowOff>
    </xdr:from>
    <xdr:to>
      <xdr:col>81</xdr:col>
      <xdr:colOff>50800</xdr:colOff>
      <xdr:row>85</xdr:row>
      <xdr:rowOff>29936</xdr:rowOff>
    </xdr:to>
    <xdr:cxnSp macro="">
      <xdr:nvCxnSpPr>
        <xdr:cNvPr id="718" name="直線コネクタ 717"/>
        <xdr:cNvCxnSpPr/>
      </xdr:nvCxnSpPr>
      <xdr:spPr>
        <a:xfrm flipV="1">
          <a:off x="14592300" y="14570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10161</xdr:rowOff>
    </xdr:from>
    <xdr:to>
      <xdr:col>72</xdr:col>
      <xdr:colOff>38100</xdr:colOff>
      <xdr:row>85</xdr:row>
      <xdr:rowOff>111761</xdr:rowOff>
    </xdr:to>
    <xdr:sp macro="" textlink="">
      <xdr:nvSpPr>
        <xdr:cNvPr id="719" name="楕円 718"/>
        <xdr:cNvSpPr/>
      </xdr:nvSpPr>
      <xdr:spPr>
        <a:xfrm>
          <a:off x="1365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29936</xdr:rowOff>
    </xdr:from>
    <xdr:to>
      <xdr:col>76</xdr:col>
      <xdr:colOff>114300</xdr:colOff>
      <xdr:row>85</xdr:row>
      <xdr:rowOff>60961</xdr:rowOff>
    </xdr:to>
    <xdr:cxnSp macro="">
      <xdr:nvCxnSpPr>
        <xdr:cNvPr id="720" name="直線コネクタ 719"/>
        <xdr:cNvCxnSpPr/>
      </xdr:nvCxnSpPr>
      <xdr:spPr>
        <a:xfrm flipV="1">
          <a:off x="13703300" y="146031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21"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22"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39206</xdr:rowOff>
    </xdr:from>
    <xdr:ext cx="405111" cy="259045"/>
    <xdr:sp macro="" textlink="">
      <xdr:nvSpPr>
        <xdr:cNvPr id="724" name="n_1mainValue【消防施設】&#10;有形固定資産減価償却率"/>
        <xdr:cNvSpPr txBox="1"/>
      </xdr:nvSpPr>
      <xdr:spPr>
        <a:xfrm>
          <a:off x="152660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71863</xdr:rowOff>
    </xdr:from>
    <xdr:ext cx="405111" cy="259045"/>
    <xdr:sp macro="" textlink="">
      <xdr:nvSpPr>
        <xdr:cNvPr id="725" name="n_2mainValue【消防施設】&#10;有形固定資産減価償却率"/>
        <xdr:cNvSpPr txBox="1"/>
      </xdr:nvSpPr>
      <xdr:spPr>
        <a:xfrm>
          <a:off x="14389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102888</xdr:rowOff>
    </xdr:from>
    <xdr:ext cx="405111" cy="259045"/>
    <xdr:sp macro="" textlink="">
      <xdr:nvSpPr>
        <xdr:cNvPr id="726" name="n_3mainValue【消防施設】&#10;有形固定資産減価償却率"/>
        <xdr:cNvSpPr txBox="1"/>
      </xdr:nvSpPr>
      <xdr:spPr>
        <a:xfrm>
          <a:off x="13500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763" name="楕円 762"/>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764" name="【消防施設】&#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65" name="楕円 764"/>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143256</xdr:rowOff>
    </xdr:to>
    <xdr:cxnSp macro="">
      <xdr:nvCxnSpPr>
        <xdr:cNvPr id="766" name="直線コネクタ 765"/>
        <xdr:cNvCxnSpPr/>
      </xdr:nvCxnSpPr>
      <xdr:spPr>
        <a:xfrm>
          <a:off x="21323300" y="1454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767" name="楕円 766"/>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143256</xdr:rowOff>
    </xdr:to>
    <xdr:cxnSp macro="">
      <xdr:nvCxnSpPr>
        <xdr:cNvPr id="768" name="直線コネクタ 767"/>
        <xdr:cNvCxnSpPr/>
      </xdr:nvCxnSpPr>
      <xdr:spPr>
        <a:xfrm>
          <a:off x="20434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69" name="楕円 768"/>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138685</xdr:rowOff>
    </xdr:to>
    <xdr:cxnSp macro="">
      <xdr:nvCxnSpPr>
        <xdr:cNvPr id="770" name="直線コネクタ 769"/>
        <xdr:cNvCxnSpPr/>
      </xdr:nvCxnSpPr>
      <xdr:spPr>
        <a:xfrm>
          <a:off x="19545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7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74"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75" name="n_2mainValue【消防施設】&#10;一人当たり面積"/>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76" name="n_3mainValue【消防施設】&#10;一人当たり面積"/>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105411</xdr:rowOff>
    </xdr:from>
    <xdr:to>
      <xdr:col>85</xdr:col>
      <xdr:colOff>177800</xdr:colOff>
      <xdr:row>101</xdr:row>
      <xdr:rowOff>35561</xdr:rowOff>
    </xdr:to>
    <xdr:sp macro="" textlink="">
      <xdr:nvSpPr>
        <xdr:cNvPr id="817" name="楕円 816"/>
        <xdr:cNvSpPr/>
      </xdr:nvSpPr>
      <xdr:spPr>
        <a:xfrm>
          <a:off x="16268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128288</xdr:rowOff>
    </xdr:from>
    <xdr:ext cx="405111" cy="259045"/>
    <xdr:sp macro="" textlink="">
      <xdr:nvSpPr>
        <xdr:cNvPr id="818" name="【庁舎】&#10;有形固定資産減価償却率該当値テキスト"/>
        <xdr:cNvSpPr txBox="1"/>
      </xdr:nvSpPr>
      <xdr:spPr>
        <a:xfrm>
          <a:off x="16357600"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136434</xdr:rowOff>
    </xdr:from>
    <xdr:to>
      <xdr:col>81</xdr:col>
      <xdr:colOff>101600</xdr:colOff>
      <xdr:row>101</xdr:row>
      <xdr:rowOff>66584</xdr:rowOff>
    </xdr:to>
    <xdr:sp macro="" textlink="">
      <xdr:nvSpPr>
        <xdr:cNvPr id="819" name="楕円 818"/>
        <xdr:cNvSpPr/>
      </xdr:nvSpPr>
      <xdr:spPr>
        <a:xfrm>
          <a:off x="15430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156211</xdr:rowOff>
    </xdr:from>
    <xdr:to>
      <xdr:col>85</xdr:col>
      <xdr:colOff>127000</xdr:colOff>
      <xdr:row>101</xdr:row>
      <xdr:rowOff>15784</xdr:rowOff>
    </xdr:to>
    <xdr:cxnSp macro="">
      <xdr:nvCxnSpPr>
        <xdr:cNvPr id="820" name="直線コネクタ 819"/>
        <xdr:cNvCxnSpPr/>
      </xdr:nvCxnSpPr>
      <xdr:spPr>
        <a:xfrm flipV="1">
          <a:off x="15481300" y="1730121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152763</xdr:rowOff>
    </xdr:from>
    <xdr:to>
      <xdr:col>76</xdr:col>
      <xdr:colOff>165100</xdr:colOff>
      <xdr:row>101</xdr:row>
      <xdr:rowOff>82913</xdr:rowOff>
    </xdr:to>
    <xdr:sp macro="" textlink="">
      <xdr:nvSpPr>
        <xdr:cNvPr id="821" name="楕円 820"/>
        <xdr:cNvSpPr/>
      </xdr:nvSpPr>
      <xdr:spPr>
        <a:xfrm>
          <a:off x="14541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15784</xdr:rowOff>
    </xdr:from>
    <xdr:to>
      <xdr:col>81</xdr:col>
      <xdr:colOff>50800</xdr:colOff>
      <xdr:row>101</xdr:row>
      <xdr:rowOff>32113</xdr:rowOff>
    </xdr:to>
    <xdr:cxnSp macro="">
      <xdr:nvCxnSpPr>
        <xdr:cNvPr id="822" name="直線コネクタ 821"/>
        <xdr:cNvCxnSpPr/>
      </xdr:nvCxnSpPr>
      <xdr:spPr>
        <a:xfrm flipV="1">
          <a:off x="14592300" y="173322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xdr:rowOff>
    </xdr:from>
    <xdr:to>
      <xdr:col>72</xdr:col>
      <xdr:colOff>38100</xdr:colOff>
      <xdr:row>101</xdr:row>
      <xdr:rowOff>115570</xdr:rowOff>
    </xdr:to>
    <xdr:sp macro="" textlink="">
      <xdr:nvSpPr>
        <xdr:cNvPr id="823" name="楕円 822"/>
        <xdr:cNvSpPr/>
      </xdr:nvSpPr>
      <xdr:spPr>
        <a:xfrm>
          <a:off x="1365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32113</xdr:rowOff>
    </xdr:from>
    <xdr:to>
      <xdr:col>76</xdr:col>
      <xdr:colOff>114300</xdr:colOff>
      <xdr:row>101</xdr:row>
      <xdr:rowOff>64770</xdr:rowOff>
    </xdr:to>
    <xdr:cxnSp macro="">
      <xdr:nvCxnSpPr>
        <xdr:cNvPr id="824" name="直線コネクタ 823"/>
        <xdr:cNvCxnSpPr/>
      </xdr:nvCxnSpPr>
      <xdr:spPr>
        <a:xfrm flipV="1">
          <a:off x="13703300" y="17348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83111</xdr:rowOff>
    </xdr:from>
    <xdr:ext cx="405111" cy="259045"/>
    <xdr:sp macro="" textlink="">
      <xdr:nvSpPr>
        <xdr:cNvPr id="828" name="n_1mainValue【庁舎】&#10;有形固定資産減価償却率"/>
        <xdr:cNvSpPr txBox="1"/>
      </xdr:nvSpPr>
      <xdr:spPr>
        <a:xfrm>
          <a:off x="152660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99440</xdr:rowOff>
    </xdr:from>
    <xdr:ext cx="405111" cy="259045"/>
    <xdr:sp macro="" textlink="">
      <xdr:nvSpPr>
        <xdr:cNvPr id="829" name="n_2mainValue【庁舎】&#10;有形固定資産減価償却率"/>
        <xdr:cNvSpPr txBox="1"/>
      </xdr:nvSpPr>
      <xdr:spPr>
        <a:xfrm>
          <a:off x="143897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132097</xdr:rowOff>
    </xdr:from>
    <xdr:ext cx="405111" cy="259045"/>
    <xdr:sp macro="" textlink="">
      <xdr:nvSpPr>
        <xdr:cNvPr id="830" name="n_3mainValue【庁舎】&#10;有形固定資産減価償却率"/>
        <xdr:cNvSpPr txBox="1"/>
      </xdr:nvSpPr>
      <xdr:spPr>
        <a:xfrm>
          <a:off x="13500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62"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102144</xdr:rowOff>
    </xdr:from>
    <xdr:to>
      <xdr:col>116</xdr:col>
      <xdr:colOff>114300</xdr:colOff>
      <xdr:row>108</xdr:row>
      <xdr:rowOff>32294</xdr:rowOff>
    </xdr:to>
    <xdr:sp macro="" textlink="">
      <xdr:nvSpPr>
        <xdr:cNvPr id="872" name="楕円 871"/>
        <xdr:cNvSpPr/>
      </xdr:nvSpPr>
      <xdr:spPr>
        <a:xfrm>
          <a:off x="221107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80571</xdr:rowOff>
    </xdr:from>
    <xdr:ext cx="469744" cy="259045"/>
    <xdr:sp macro="" textlink="">
      <xdr:nvSpPr>
        <xdr:cNvPr id="873" name="【庁舎】&#10;一人当たり面積該当値テキスト"/>
        <xdr:cNvSpPr txBox="1"/>
      </xdr:nvSpPr>
      <xdr:spPr>
        <a:xfrm>
          <a:off x="22199600"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98879</xdr:rowOff>
    </xdr:from>
    <xdr:to>
      <xdr:col>112</xdr:col>
      <xdr:colOff>38100</xdr:colOff>
      <xdr:row>108</xdr:row>
      <xdr:rowOff>29029</xdr:rowOff>
    </xdr:to>
    <xdr:sp macro="" textlink="">
      <xdr:nvSpPr>
        <xdr:cNvPr id="874" name="楕円 873"/>
        <xdr:cNvSpPr/>
      </xdr:nvSpPr>
      <xdr:spPr>
        <a:xfrm>
          <a:off x="2127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149679</xdr:rowOff>
    </xdr:from>
    <xdr:to>
      <xdr:col>116</xdr:col>
      <xdr:colOff>63500</xdr:colOff>
      <xdr:row>107</xdr:row>
      <xdr:rowOff>152944</xdr:rowOff>
    </xdr:to>
    <xdr:cxnSp macro="">
      <xdr:nvCxnSpPr>
        <xdr:cNvPr id="875" name="直線コネクタ 874"/>
        <xdr:cNvCxnSpPr/>
      </xdr:nvCxnSpPr>
      <xdr:spPr>
        <a:xfrm>
          <a:off x="21323300" y="184948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92348</xdr:rowOff>
    </xdr:from>
    <xdr:to>
      <xdr:col>107</xdr:col>
      <xdr:colOff>101600</xdr:colOff>
      <xdr:row>108</xdr:row>
      <xdr:rowOff>22498</xdr:rowOff>
    </xdr:to>
    <xdr:sp macro="" textlink="">
      <xdr:nvSpPr>
        <xdr:cNvPr id="876" name="楕円 875"/>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107</xdr:row>
      <xdr:rowOff>149679</xdr:rowOff>
    </xdr:to>
    <xdr:cxnSp macro="">
      <xdr:nvCxnSpPr>
        <xdr:cNvPr id="877" name="直線コネクタ 876"/>
        <xdr:cNvCxnSpPr/>
      </xdr:nvCxnSpPr>
      <xdr:spPr>
        <a:xfrm>
          <a:off x="20434300" y="1848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878" name="楕円 877"/>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143148</xdr:rowOff>
    </xdr:to>
    <xdr:cxnSp macro="">
      <xdr:nvCxnSpPr>
        <xdr:cNvPr id="879" name="直線コネクタ 878"/>
        <xdr:cNvCxnSpPr/>
      </xdr:nvCxnSpPr>
      <xdr:spPr>
        <a:xfrm>
          <a:off x="19545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81"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82"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20156</xdr:rowOff>
    </xdr:from>
    <xdr:ext cx="469744" cy="259045"/>
    <xdr:sp macro="" textlink="">
      <xdr:nvSpPr>
        <xdr:cNvPr id="883" name="n_1mainValue【庁舎】&#10;一人当たり面積"/>
        <xdr:cNvSpPr txBox="1"/>
      </xdr:nvSpPr>
      <xdr:spPr>
        <a:xfrm>
          <a:off x="21075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884" name="n_2mainValue【庁舎】&#10;一人当たり面積"/>
        <xdr:cNvSpPr txBox="1"/>
      </xdr:nvSpPr>
      <xdr:spPr>
        <a:xfrm>
          <a:off x="20199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885" name="n_3mainValue【庁舎】&#10;一人当たり面積"/>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図書館については有形固定資産減価償却率が上昇傾向にあり、老朽化が進んでいる。施設は２つあり、１つは賃貸であるため資産には計上していないことから一人当たりの面積は小さいと考えられる。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一般廃棄物処理施設については、比較的償却は進んでいないが、日々の使用での損耗により常時改修が必要となっており、また、令和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年度末に稼働期限を迎えることから、後継施設の整備が課題となっている。</a:t>
          </a:r>
        </a:p>
        <a:p>
          <a:r>
            <a:rPr kumimoji="1" lang="ja-JP" altLang="en-US" sz="1300">
              <a:latin typeface="ＭＳ Ｐゴシック" panose="020B0600070205080204" pitchFamily="50" charset="-128"/>
              <a:ea typeface="ＭＳ Ｐゴシック" panose="020B0600070205080204" pitchFamily="50" charset="-128"/>
            </a:rPr>
            <a:t>　体育館については、有形固定資産減価償却率が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と高い数値を示しているが過年度に耐震化を実施済みであることに加え、国民スポーツ大会に備え今後改修を予定している。</a:t>
          </a:r>
        </a:p>
        <a:p>
          <a:r>
            <a:rPr kumimoji="1" lang="ja-JP" altLang="en-US" sz="1300">
              <a:latin typeface="ＭＳ Ｐゴシック" panose="020B0600070205080204" pitchFamily="50" charset="-128"/>
              <a:ea typeface="ＭＳ Ｐゴシック" panose="020B0600070205080204" pitchFamily="50" charset="-128"/>
            </a:rPr>
            <a:t>　保健センターについては、平成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年度に総合福祉保健センターを建設したことから有形固定資産減価償却率は</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と類似団体よりも低いと考えられるが、年々有形固定資産減価償却率が上昇傾向にある。</a:t>
          </a:r>
        </a:p>
        <a:p>
          <a:r>
            <a:rPr kumimoji="1" lang="ja-JP" altLang="en-US" sz="1300">
              <a:latin typeface="ＭＳ Ｐゴシック" panose="020B0600070205080204" pitchFamily="50" charset="-128"/>
              <a:ea typeface="ＭＳ Ｐゴシック" panose="020B0600070205080204" pitchFamily="50" charset="-128"/>
            </a:rPr>
            <a:t>　庁舎をはじめ老朽化が進んでいる施設については計画的な改修が必要である。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69,533
68,332
52.69
27,239,400
26,673,912
512,954
14,032,665
43,971,681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近年はほぼ横ばいの数値であり、昨年度からやや増加したものの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と、平成２２年度に普通交付税交付団体となってから、財政力指数が１を下回っている状況が続いている。不況の影響を受け、市税が大きく減少したことが主な要因である。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類似団体平均・全国平均・滋賀県平均を上回っているが、依然として厳しい財政状況にあるため、「（新）集中改革プラン」の改革効果を持続し、安定した歳入の確保と歳出の抑制に引き続き努める。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19755</xdr:rowOff>
    </xdr:to>
    <xdr:cxnSp macro="">
      <xdr:nvCxnSpPr>
        <xdr:cNvPr id="69" name="直線コネクタ 68"/>
        <xdr:cNvCxnSpPr/>
      </xdr:nvCxnSpPr>
      <xdr:spPr>
        <a:xfrm flipV="1">
          <a:off x="4114800" y="686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xdr:cNvCxnSpPr/>
      </xdr:nvCxnSpPr>
      <xdr:spPr>
        <a:xfrm flipV="1">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近年は増加傾向にあったが、今年度は前年度と比べると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となった。しかし、類似団体平均・全国平均・滋賀県平均は上回っており、引き続き財政構造が硬直している状況である。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面では、物件費、公債費を主な要因として類似団体を上回る数値となっている。物件費については経常経費の削減に努め、公債費については、普通建設事業の平準化による市債発行の抑制などにより比率の低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138176</xdr:rowOff>
    </xdr:from>
    <xdr:to>
      <xdr:col>23</xdr:col>
      <xdr:colOff>133350</xdr:colOff>
      <xdr:row>66</xdr:row>
      <xdr:rowOff>48768</xdr:rowOff>
    </xdr:to>
    <xdr:cxnSp macro="">
      <xdr:nvCxnSpPr>
        <xdr:cNvPr id="130" name="直線コネクタ 129"/>
        <xdr:cNvCxnSpPr/>
      </xdr:nvCxnSpPr>
      <xdr:spPr>
        <a:xfrm flipV="1">
          <a:off x="4114800" y="1128242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66</xdr:row>
      <xdr:rowOff>48768</xdr:rowOff>
    </xdr:to>
    <xdr:cxnSp macro="">
      <xdr:nvCxnSpPr>
        <xdr:cNvPr id="133" name="直線コネクタ 132"/>
        <xdr:cNvCxnSpPr/>
      </xdr:nvCxnSpPr>
      <xdr:spPr>
        <a:xfrm>
          <a:off x="3225800" y="112679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123698</xdr:rowOff>
    </xdr:to>
    <xdr:cxnSp macro="">
      <xdr:nvCxnSpPr>
        <xdr:cNvPr id="136" name="直線コネクタ 135"/>
        <xdr:cNvCxnSpPr/>
      </xdr:nvCxnSpPr>
      <xdr:spPr>
        <a:xfrm>
          <a:off x="2336800" y="111859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41656</xdr:rowOff>
    </xdr:to>
    <xdr:cxnSp macro="">
      <xdr:nvCxnSpPr>
        <xdr:cNvPr id="139" name="直線コネクタ 138"/>
        <xdr:cNvCxnSpPr/>
      </xdr:nvCxnSpPr>
      <xdr:spPr>
        <a:xfrm>
          <a:off x="1447800" y="111569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49" name="楕円 148"/>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50"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169418</xdr:rowOff>
    </xdr:from>
    <xdr:to>
      <xdr:col>19</xdr:col>
      <xdr:colOff>184150</xdr:colOff>
      <xdr:row>66</xdr:row>
      <xdr:rowOff>99568</xdr:rowOff>
    </xdr:to>
    <xdr:sp macro="" textlink="">
      <xdr:nvSpPr>
        <xdr:cNvPr id="151" name="楕円 150"/>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84345</xdr:rowOff>
    </xdr:from>
    <xdr:ext cx="736600" cy="259045"/>
    <xdr:sp macro="" textlink="">
      <xdr:nvSpPr>
        <xdr:cNvPr id="152" name="テキスト ボックス 151"/>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5" name="楕円 154"/>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6" name="テキスト ボックス 155"/>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7" name="楕円 156"/>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8" name="テキスト ボックス 157"/>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２年度までは類似団体平均を上回っていたが、平成２３年度に全国平均・滋賀県平均を下回り、近年は横ばいで推移している。平成３０年度も類似団体平均・全国平均・滋賀県平均を下回っており、これは、諸改革による経費の削減による効果であり、今後も引き続き改革効果を持続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79031</xdr:rowOff>
    </xdr:from>
    <xdr:to>
      <xdr:col>23</xdr:col>
      <xdr:colOff>133350</xdr:colOff>
      <xdr:row>81</xdr:row>
      <xdr:rowOff>108393</xdr:rowOff>
    </xdr:to>
    <xdr:cxnSp macro="">
      <xdr:nvCxnSpPr>
        <xdr:cNvPr id="191" name="直線コネクタ 190"/>
        <xdr:cNvCxnSpPr/>
      </xdr:nvCxnSpPr>
      <xdr:spPr>
        <a:xfrm>
          <a:off x="4114800" y="13966481"/>
          <a:ext cx="8382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79031</xdr:rowOff>
    </xdr:from>
    <xdr:to>
      <xdr:col>19</xdr:col>
      <xdr:colOff>133350</xdr:colOff>
      <xdr:row>81</xdr:row>
      <xdr:rowOff>106598</xdr:rowOff>
    </xdr:to>
    <xdr:cxnSp macro="">
      <xdr:nvCxnSpPr>
        <xdr:cNvPr id="194" name="直線コネクタ 193"/>
        <xdr:cNvCxnSpPr/>
      </xdr:nvCxnSpPr>
      <xdr:spPr>
        <a:xfrm flipV="1">
          <a:off x="3225800" y="13966481"/>
          <a:ext cx="889000" cy="2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104493</xdr:rowOff>
    </xdr:from>
    <xdr:to>
      <xdr:col>15</xdr:col>
      <xdr:colOff>82550</xdr:colOff>
      <xdr:row>81</xdr:row>
      <xdr:rowOff>106598</xdr:rowOff>
    </xdr:to>
    <xdr:cxnSp macro="">
      <xdr:nvCxnSpPr>
        <xdr:cNvPr id="197" name="直線コネクタ 196"/>
        <xdr:cNvCxnSpPr/>
      </xdr:nvCxnSpPr>
      <xdr:spPr>
        <a:xfrm>
          <a:off x="2336800" y="13991943"/>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39323</xdr:rowOff>
    </xdr:from>
    <xdr:to>
      <xdr:col>11</xdr:col>
      <xdr:colOff>31750</xdr:colOff>
      <xdr:row>81</xdr:row>
      <xdr:rowOff>104493</xdr:rowOff>
    </xdr:to>
    <xdr:cxnSp macro="">
      <xdr:nvCxnSpPr>
        <xdr:cNvPr id="200" name="直線コネクタ 199"/>
        <xdr:cNvCxnSpPr/>
      </xdr:nvCxnSpPr>
      <xdr:spPr>
        <a:xfrm>
          <a:off x="1447800" y="13926773"/>
          <a:ext cx="8890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57593</xdr:rowOff>
    </xdr:from>
    <xdr:to>
      <xdr:col>23</xdr:col>
      <xdr:colOff>184150</xdr:colOff>
      <xdr:row>81</xdr:row>
      <xdr:rowOff>159193</xdr:rowOff>
    </xdr:to>
    <xdr:sp macro="" textlink="">
      <xdr:nvSpPr>
        <xdr:cNvPr id="210" name="楕円 209"/>
        <xdr:cNvSpPr/>
      </xdr:nvSpPr>
      <xdr:spPr>
        <a:xfrm>
          <a:off x="4902200" y="139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74120</xdr:rowOff>
    </xdr:from>
    <xdr:ext cx="762000" cy="259045"/>
    <xdr:sp macro="" textlink="">
      <xdr:nvSpPr>
        <xdr:cNvPr id="211" name="人件費・物件費等の状況該当値テキスト"/>
        <xdr:cNvSpPr txBox="1"/>
      </xdr:nvSpPr>
      <xdr:spPr>
        <a:xfrm>
          <a:off x="50419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28231</xdr:rowOff>
    </xdr:from>
    <xdr:to>
      <xdr:col>19</xdr:col>
      <xdr:colOff>184150</xdr:colOff>
      <xdr:row>81</xdr:row>
      <xdr:rowOff>129831</xdr:rowOff>
    </xdr:to>
    <xdr:sp macro="" textlink="">
      <xdr:nvSpPr>
        <xdr:cNvPr id="212" name="楕円 211"/>
        <xdr:cNvSpPr/>
      </xdr:nvSpPr>
      <xdr:spPr>
        <a:xfrm>
          <a:off x="4064000" y="139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140008</xdr:rowOff>
    </xdr:from>
    <xdr:ext cx="736600" cy="259045"/>
    <xdr:sp macro="" textlink="">
      <xdr:nvSpPr>
        <xdr:cNvPr id="213" name="テキスト ボックス 212"/>
        <xdr:cNvSpPr txBox="1"/>
      </xdr:nvSpPr>
      <xdr:spPr>
        <a:xfrm>
          <a:off x="3733800" y="13684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55798</xdr:rowOff>
    </xdr:from>
    <xdr:to>
      <xdr:col>15</xdr:col>
      <xdr:colOff>133350</xdr:colOff>
      <xdr:row>81</xdr:row>
      <xdr:rowOff>157398</xdr:rowOff>
    </xdr:to>
    <xdr:sp macro="" textlink="">
      <xdr:nvSpPr>
        <xdr:cNvPr id="214" name="楕円 213"/>
        <xdr:cNvSpPr/>
      </xdr:nvSpPr>
      <xdr:spPr>
        <a:xfrm>
          <a:off x="3175000" y="139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167575</xdr:rowOff>
    </xdr:from>
    <xdr:ext cx="762000" cy="259045"/>
    <xdr:sp macro="" textlink="">
      <xdr:nvSpPr>
        <xdr:cNvPr id="215" name="テキスト ボックス 214"/>
        <xdr:cNvSpPr txBox="1"/>
      </xdr:nvSpPr>
      <xdr:spPr>
        <a:xfrm>
          <a:off x="2844800" y="1371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53693</xdr:rowOff>
    </xdr:from>
    <xdr:to>
      <xdr:col>11</xdr:col>
      <xdr:colOff>82550</xdr:colOff>
      <xdr:row>81</xdr:row>
      <xdr:rowOff>155293</xdr:rowOff>
    </xdr:to>
    <xdr:sp macro="" textlink="">
      <xdr:nvSpPr>
        <xdr:cNvPr id="216" name="楕円 215"/>
        <xdr:cNvSpPr/>
      </xdr:nvSpPr>
      <xdr:spPr>
        <a:xfrm>
          <a:off x="2286000" y="139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165470</xdr:rowOff>
    </xdr:from>
    <xdr:ext cx="762000" cy="259045"/>
    <xdr:sp macro="" textlink="">
      <xdr:nvSpPr>
        <xdr:cNvPr id="217" name="テキスト ボックス 216"/>
        <xdr:cNvSpPr txBox="1"/>
      </xdr:nvSpPr>
      <xdr:spPr>
        <a:xfrm>
          <a:off x="1955800" y="137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159973</xdr:rowOff>
    </xdr:from>
    <xdr:to>
      <xdr:col>7</xdr:col>
      <xdr:colOff>31750</xdr:colOff>
      <xdr:row>81</xdr:row>
      <xdr:rowOff>90123</xdr:rowOff>
    </xdr:to>
    <xdr:sp macro="" textlink="">
      <xdr:nvSpPr>
        <xdr:cNvPr id="218" name="楕円 217"/>
        <xdr:cNvSpPr/>
      </xdr:nvSpPr>
      <xdr:spPr>
        <a:xfrm>
          <a:off x="1397000" y="138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100300</xdr:rowOff>
    </xdr:from>
    <xdr:ext cx="762000" cy="259045"/>
    <xdr:sp macro="" textlink="">
      <xdr:nvSpPr>
        <xdr:cNvPr id="219" name="テキスト ボックス 218"/>
        <xdr:cNvSpPr txBox="1"/>
      </xdr:nvSpPr>
      <xdr:spPr>
        <a:xfrm>
          <a:off x="1066800" y="1364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職員の適正化を図ってきたことを主な要因として</a:t>
          </a:r>
          <a:r>
            <a:rPr kumimoji="1" lang="en-US" altLang="ja-JP" sz="1300">
              <a:solidFill>
                <a:srgbClr val="FF0000"/>
              </a:solidFill>
              <a:latin typeface="ＭＳ Ｐゴシック" panose="020B0600070205080204" pitchFamily="50" charset="-128"/>
              <a:ea typeface="ＭＳ Ｐゴシック" panose="020B0600070205080204" pitchFamily="50" charset="-128"/>
            </a:rPr>
            <a:t>99.1</a:t>
          </a:r>
          <a:r>
            <a:rPr kumimoji="1" lang="ja-JP" altLang="en-US" sz="1300">
              <a:solidFill>
                <a:srgbClr val="FF0000"/>
              </a:solidFill>
              <a:latin typeface="ＭＳ Ｐゴシック" panose="020B0600070205080204" pitchFamily="50" charset="-128"/>
              <a:ea typeface="ＭＳ Ｐゴシック" panose="020B0600070205080204" pitchFamily="50" charset="-128"/>
            </a:rPr>
            <a:t>と類似団体・全国市平均を下回っている。今後も事務事業の見直しなどにより、職員数の適正化に努める。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48986</xdr:rowOff>
    </xdr:to>
    <xdr:cxnSp macro="">
      <xdr:nvCxnSpPr>
        <xdr:cNvPr id="255" name="直線コネクタ 254"/>
        <xdr:cNvCxnSpPr/>
      </xdr:nvCxnSpPr>
      <xdr:spPr>
        <a:xfrm>
          <a:off x="16179800" y="1455329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151493</xdr:rowOff>
    </xdr:to>
    <xdr:cxnSp macro="">
      <xdr:nvCxnSpPr>
        <xdr:cNvPr id="258" name="直線コネクタ 257"/>
        <xdr:cNvCxnSpPr/>
      </xdr:nvCxnSpPr>
      <xdr:spPr>
        <a:xfrm>
          <a:off x="15290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82550</xdr:rowOff>
    </xdr:to>
    <xdr:cxnSp macro="">
      <xdr:nvCxnSpPr>
        <xdr:cNvPr id="261" name="直線コネクタ 260"/>
        <xdr:cNvCxnSpPr/>
      </xdr:nvCxnSpPr>
      <xdr:spPr>
        <a:xfrm flipV="1">
          <a:off x="14401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82550</xdr:rowOff>
    </xdr:to>
    <xdr:cxnSp macro="">
      <xdr:nvCxnSpPr>
        <xdr:cNvPr id="264" name="直線コネクタ 263"/>
        <xdr:cNvCxnSpPr/>
      </xdr:nvCxnSpPr>
      <xdr:spPr>
        <a:xfrm>
          <a:off x="13512800" y="1436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4" name="楕円 273"/>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5" name="給与水準   （国との比較）該当値テキスト"/>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15620</xdr:rowOff>
    </xdr:from>
    <xdr:ext cx="736600" cy="259045"/>
    <xdr:sp macro="" textlink="">
      <xdr:nvSpPr>
        <xdr:cNvPr id="277" name="テキスト ボックス 276"/>
        <xdr:cNvSpPr txBox="1"/>
      </xdr:nvSpPr>
      <xdr:spPr>
        <a:xfrm>
          <a:off x="15798800" y="1458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78" name="楕円 277"/>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9" name="テキスト ボックス 27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2" name="楕円 281"/>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3" name="テキスト ボックス 282"/>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rgbClr val="FF0000"/>
              </a:solidFill>
              <a:latin typeface="ＭＳ Ｐゴシック" panose="020B0600070205080204" pitchFamily="50" charset="-128"/>
              <a:ea typeface="ＭＳ Ｐゴシック" panose="020B0600070205080204" pitchFamily="50" charset="-128"/>
            </a:rPr>
            <a:t>職員数の適正化を図ってきたことを主な要因として</a:t>
          </a:r>
          <a:r>
            <a:rPr kumimoji="1" lang="en-US" altLang="ja-JP" sz="1300">
              <a:solidFill>
                <a:srgbClr val="FF0000"/>
              </a:solidFill>
              <a:latin typeface="ＭＳ Ｐゴシック" panose="020B0600070205080204" pitchFamily="50" charset="-128"/>
              <a:ea typeface="ＭＳ Ｐゴシック" panose="020B0600070205080204" pitchFamily="50" charset="-128"/>
            </a:rPr>
            <a:t>6.13</a:t>
          </a:r>
          <a:r>
            <a:rPr kumimoji="1" lang="ja-JP" altLang="en-US" sz="1300">
              <a:solidFill>
                <a:srgbClr val="FF0000"/>
              </a:solidFill>
              <a:latin typeface="ＭＳ Ｐゴシック" panose="020B0600070205080204" pitchFamily="50" charset="-128"/>
              <a:ea typeface="ＭＳ Ｐゴシック" panose="020B0600070205080204" pitchFamily="50" charset="-128"/>
            </a:rPr>
            <a:t>人と類似団体平均・全国平均・滋賀県平均を下回っている。今後も事務事業の見直しなどにより、職員数の適正化に努める。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131974</xdr:rowOff>
    </xdr:to>
    <xdr:cxnSp macro="">
      <xdr:nvCxnSpPr>
        <xdr:cNvPr id="318" name="直線コネクタ 317"/>
        <xdr:cNvCxnSpPr/>
      </xdr:nvCxnSpPr>
      <xdr:spPr>
        <a:xfrm>
          <a:off x="16179800" y="1041495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117898</xdr:rowOff>
    </xdr:from>
    <xdr:to>
      <xdr:col>77</xdr:col>
      <xdr:colOff>44450</xdr:colOff>
      <xdr:row>60</xdr:row>
      <xdr:rowOff>127953</xdr:rowOff>
    </xdr:to>
    <xdr:cxnSp macro="">
      <xdr:nvCxnSpPr>
        <xdr:cNvPr id="321" name="直線コネクタ 320"/>
        <xdr:cNvCxnSpPr/>
      </xdr:nvCxnSpPr>
      <xdr:spPr>
        <a:xfrm>
          <a:off x="15290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117898</xdr:rowOff>
    </xdr:from>
    <xdr:to>
      <xdr:col>72</xdr:col>
      <xdr:colOff>203200</xdr:colOff>
      <xdr:row>60</xdr:row>
      <xdr:rowOff>129963</xdr:rowOff>
    </xdr:to>
    <xdr:cxnSp macro="">
      <xdr:nvCxnSpPr>
        <xdr:cNvPr id="324" name="直線コネクタ 323"/>
        <xdr:cNvCxnSpPr/>
      </xdr:nvCxnSpPr>
      <xdr:spPr>
        <a:xfrm flipV="1">
          <a:off x="14401800" y="104048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129963</xdr:rowOff>
    </xdr:from>
    <xdr:to>
      <xdr:col>68</xdr:col>
      <xdr:colOff>152400</xdr:colOff>
      <xdr:row>60</xdr:row>
      <xdr:rowOff>146050</xdr:rowOff>
    </xdr:to>
    <xdr:cxnSp macro="">
      <xdr:nvCxnSpPr>
        <xdr:cNvPr id="327" name="直線コネクタ 326"/>
        <xdr:cNvCxnSpPr/>
      </xdr:nvCxnSpPr>
      <xdr:spPr>
        <a:xfrm flipV="1">
          <a:off x="13512800" y="1041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81174</xdr:rowOff>
    </xdr:from>
    <xdr:to>
      <xdr:col>81</xdr:col>
      <xdr:colOff>95250</xdr:colOff>
      <xdr:row>61</xdr:row>
      <xdr:rowOff>11324</xdr:rowOff>
    </xdr:to>
    <xdr:sp macro="" textlink="">
      <xdr:nvSpPr>
        <xdr:cNvPr id="337" name="楕円 336"/>
        <xdr:cNvSpPr/>
      </xdr:nvSpPr>
      <xdr:spPr>
        <a:xfrm>
          <a:off x="169672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97701</xdr:rowOff>
    </xdr:from>
    <xdr:ext cx="762000" cy="259045"/>
    <xdr:sp macro="" textlink="">
      <xdr:nvSpPr>
        <xdr:cNvPr id="338" name="定員管理の状況該当値テキスト"/>
        <xdr:cNvSpPr txBox="1"/>
      </xdr:nvSpPr>
      <xdr:spPr>
        <a:xfrm>
          <a:off x="17106900" y="102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77153</xdr:rowOff>
    </xdr:from>
    <xdr:to>
      <xdr:col>77</xdr:col>
      <xdr:colOff>95250</xdr:colOff>
      <xdr:row>61</xdr:row>
      <xdr:rowOff>7303</xdr:rowOff>
    </xdr:to>
    <xdr:sp macro="" textlink="">
      <xdr:nvSpPr>
        <xdr:cNvPr id="339" name="楕円 338"/>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17480</xdr:rowOff>
    </xdr:from>
    <xdr:ext cx="736600" cy="259045"/>
    <xdr:sp macro="" textlink="">
      <xdr:nvSpPr>
        <xdr:cNvPr id="340" name="テキスト ボックス 339"/>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67098</xdr:rowOff>
    </xdr:from>
    <xdr:to>
      <xdr:col>73</xdr:col>
      <xdr:colOff>44450</xdr:colOff>
      <xdr:row>60</xdr:row>
      <xdr:rowOff>168698</xdr:rowOff>
    </xdr:to>
    <xdr:sp macro="" textlink="">
      <xdr:nvSpPr>
        <xdr:cNvPr id="341" name="楕円 340"/>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7425</xdr:rowOff>
    </xdr:from>
    <xdr:ext cx="762000" cy="259045"/>
    <xdr:sp macro="" textlink="">
      <xdr:nvSpPr>
        <xdr:cNvPr id="342" name="テキスト ボックス 341"/>
        <xdr:cNvSpPr txBox="1"/>
      </xdr:nvSpPr>
      <xdr:spPr>
        <a:xfrm>
          <a:off x="14909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3" name="楕円 342"/>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44" name="テキスト ボックス 343"/>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45" name="楕円 344"/>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46" name="テキスト ボックス 345"/>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小学校、総合福祉保健センターなどの建設やインフラ整備を比較的短期間に実施したことによる市債発行を主な要因として実質公債費比率の数値は類似団体平均を大きく上回っている。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近年は改善傾向にあり、今年度は前年度から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これは、環境センター建設事業にかかった地方債が完済したことなどにより、元利償還金が減少したことが主な要因である。今後も、プライマリーバランスの黒字を維持することで、引き続き地方債現在高の低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75474</xdr:rowOff>
    </xdr:to>
    <xdr:cxnSp macro="">
      <xdr:nvCxnSpPr>
        <xdr:cNvPr id="381" name="直線コネクタ 380"/>
        <xdr:cNvCxnSpPr/>
      </xdr:nvCxnSpPr>
      <xdr:spPr>
        <a:xfrm flipV="1">
          <a:off x="16179800" y="756412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75474</xdr:rowOff>
    </xdr:from>
    <xdr:to>
      <xdr:col>77</xdr:col>
      <xdr:colOff>44450</xdr:colOff>
      <xdr:row>44</xdr:row>
      <xdr:rowOff>75474</xdr:rowOff>
    </xdr:to>
    <xdr:cxnSp macro="">
      <xdr:nvCxnSpPr>
        <xdr:cNvPr id="384" name="直線コネクタ 383"/>
        <xdr:cNvCxnSpPr/>
      </xdr:nvCxnSpPr>
      <xdr:spPr>
        <a:xfrm>
          <a:off x="15290800" y="7619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75474</xdr:rowOff>
    </xdr:from>
    <xdr:to>
      <xdr:col>72</xdr:col>
      <xdr:colOff>203200</xdr:colOff>
      <xdr:row>44</xdr:row>
      <xdr:rowOff>116840</xdr:rowOff>
    </xdr:to>
    <xdr:cxnSp macro="">
      <xdr:nvCxnSpPr>
        <xdr:cNvPr id="387" name="直線コネクタ 386"/>
        <xdr:cNvCxnSpPr/>
      </xdr:nvCxnSpPr>
      <xdr:spPr>
        <a:xfrm flipV="1">
          <a:off x="14401800" y="76192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123734</xdr:rowOff>
    </xdr:to>
    <xdr:cxnSp macro="">
      <xdr:nvCxnSpPr>
        <xdr:cNvPr id="390" name="直線コネクタ 389"/>
        <xdr:cNvCxnSpPr/>
      </xdr:nvCxnSpPr>
      <xdr:spPr>
        <a:xfrm flipV="1">
          <a:off x="13512800" y="76606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0" name="楕円 399"/>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36847</xdr:rowOff>
    </xdr:from>
    <xdr:ext cx="762000" cy="259045"/>
    <xdr:sp macro="" textlink="">
      <xdr:nvSpPr>
        <xdr:cNvPr id="401" name="公債費負担の状況該当値テキスト"/>
        <xdr:cNvSpPr txBox="1"/>
      </xdr:nvSpPr>
      <xdr:spPr>
        <a:xfrm>
          <a:off x="17106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24674</xdr:rowOff>
    </xdr:from>
    <xdr:to>
      <xdr:col>77</xdr:col>
      <xdr:colOff>95250</xdr:colOff>
      <xdr:row>44</xdr:row>
      <xdr:rowOff>126274</xdr:rowOff>
    </xdr:to>
    <xdr:sp macro="" textlink="">
      <xdr:nvSpPr>
        <xdr:cNvPr id="402" name="楕円 401"/>
        <xdr:cNvSpPr/>
      </xdr:nvSpPr>
      <xdr:spPr>
        <a:xfrm>
          <a:off x="16129000" y="7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111051</xdr:rowOff>
    </xdr:from>
    <xdr:ext cx="736600" cy="259045"/>
    <xdr:sp macro="" textlink="">
      <xdr:nvSpPr>
        <xdr:cNvPr id="403" name="テキスト ボックス 402"/>
        <xdr:cNvSpPr txBox="1"/>
      </xdr:nvSpPr>
      <xdr:spPr>
        <a:xfrm>
          <a:off x="15798800" y="765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24674</xdr:rowOff>
    </xdr:from>
    <xdr:to>
      <xdr:col>73</xdr:col>
      <xdr:colOff>44450</xdr:colOff>
      <xdr:row>44</xdr:row>
      <xdr:rowOff>126274</xdr:rowOff>
    </xdr:to>
    <xdr:sp macro="" textlink="">
      <xdr:nvSpPr>
        <xdr:cNvPr id="404" name="楕円 403"/>
        <xdr:cNvSpPr/>
      </xdr:nvSpPr>
      <xdr:spPr>
        <a:xfrm>
          <a:off x="15240000" y="7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111051</xdr:rowOff>
    </xdr:from>
    <xdr:ext cx="762000" cy="259045"/>
    <xdr:sp macro="" textlink="">
      <xdr:nvSpPr>
        <xdr:cNvPr id="405" name="テキスト ボックス 404"/>
        <xdr:cNvSpPr txBox="1"/>
      </xdr:nvSpPr>
      <xdr:spPr>
        <a:xfrm>
          <a:off x="14909800" y="765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6" name="楕円 405"/>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7" name="テキスト ボックス 406"/>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72934</xdr:rowOff>
    </xdr:from>
    <xdr:to>
      <xdr:col>64</xdr:col>
      <xdr:colOff>152400</xdr:colOff>
      <xdr:row>45</xdr:row>
      <xdr:rowOff>3084</xdr:rowOff>
    </xdr:to>
    <xdr:sp macro="" textlink="">
      <xdr:nvSpPr>
        <xdr:cNvPr id="408" name="楕円 407"/>
        <xdr:cNvSpPr/>
      </xdr:nvSpPr>
      <xdr:spPr>
        <a:xfrm>
          <a:off x="13462000" y="761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159311</xdr:rowOff>
    </xdr:from>
    <xdr:ext cx="762000" cy="259045"/>
    <xdr:sp macro="" textlink="">
      <xdr:nvSpPr>
        <xdr:cNvPr id="409" name="テキスト ボックス 408"/>
        <xdr:cNvSpPr txBox="1"/>
      </xdr:nvSpPr>
      <xdr:spPr>
        <a:xfrm>
          <a:off x="13131800" y="770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小学校、総合福祉保健センターなどの建設やインフラ設備を比較的短期間に実施したことによる市債発行を主な要因として将来負担比率の数値は類似団体平均を大きく上回っている。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近年は改善傾向にあり、今年度は前年度と比較すると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ポイント減少したが、これは、プライマリーバランスの黒字を維持することで地方債の現在高を低減し、将来負担額を減少させてきた結果である。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今後も引き続き地方債現在高の低減に努める。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119285</xdr:rowOff>
    </xdr:to>
    <xdr:cxnSp macro="">
      <xdr:nvCxnSpPr>
        <xdr:cNvPr id="434" name="直線コネクタ 433"/>
        <xdr:cNvCxnSpPr/>
      </xdr:nvCxnSpPr>
      <xdr:spPr>
        <a:xfrm flipV="1">
          <a:off x="17018000" y="2571750"/>
          <a:ext cx="0" cy="114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91362</xdr:rowOff>
    </xdr:from>
    <xdr:ext cx="762000" cy="259045"/>
    <xdr:sp macro="" textlink="">
      <xdr:nvSpPr>
        <xdr:cNvPr id="435" name="将来負担の状況最小値テキスト"/>
        <xdr:cNvSpPr txBox="1"/>
      </xdr:nvSpPr>
      <xdr:spPr>
        <a:xfrm>
          <a:off x="17106900" y="369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119285</xdr:rowOff>
    </xdr:from>
    <xdr:to>
      <xdr:col>81</xdr:col>
      <xdr:colOff>133350</xdr:colOff>
      <xdr:row>21</xdr:row>
      <xdr:rowOff>119285</xdr:rowOff>
    </xdr:to>
    <xdr:cxnSp macro="">
      <xdr:nvCxnSpPr>
        <xdr:cNvPr id="436" name="直線コネクタ 435"/>
        <xdr:cNvCxnSpPr/>
      </xdr:nvCxnSpPr>
      <xdr:spPr>
        <a:xfrm>
          <a:off x="16929100" y="3719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42196</xdr:rowOff>
    </xdr:from>
    <xdr:to>
      <xdr:col>81</xdr:col>
      <xdr:colOff>44450</xdr:colOff>
      <xdr:row>20</xdr:row>
      <xdr:rowOff>113983</xdr:rowOff>
    </xdr:to>
    <xdr:cxnSp macro="">
      <xdr:nvCxnSpPr>
        <xdr:cNvPr id="439" name="直線コネクタ 438"/>
        <xdr:cNvCxnSpPr/>
      </xdr:nvCxnSpPr>
      <xdr:spPr>
        <a:xfrm flipV="1">
          <a:off x="16179800" y="3471196"/>
          <a:ext cx="8382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118349</xdr:rowOff>
    </xdr:from>
    <xdr:ext cx="762000" cy="259045"/>
    <xdr:sp macro="" textlink="">
      <xdr:nvSpPr>
        <xdr:cNvPr id="440" name="将来負担の状況平均値テキスト"/>
        <xdr:cNvSpPr txBox="1"/>
      </xdr:nvSpPr>
      <xdr:spPr>
        <a:xfrm>
          <a:off x="17106900" y="2518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101822</xdr:rowOff>
    </xdr:from>
    <xdr:to>
      <xdr:col>81</xdr:col>
      <xdr:colOff>95250</xdr:colOff>
      <xdr:row>16</xdr:row>
      <xdr:rowOff>31972</xdr:rowOff>
    </xdr:to>
    <xdr:sp macro="" textlink="">
      <xdr:nvSpPr>
        <xdr:cNvPr id="441" name="フローチャート: 判断 440"/>
        <xdr:cNvSpPr/>
      </xdr:nvSpPr>
      <xdr:spPr>
        <a:xfrm>
          <a:off x="16967200" y="26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113983</xdr:rowOff>
    </xdr:from>
    <xdr:to>
      <xdr:col>77</xdr:col>
      <xdr:colOff>44450</xdr:colOff>
      <xdr:row>21</xdr:row>
      <xdr:rowOff>20955</xdr:rowOff>
    </xdr:to>
    <xdr:cxnSp macro="">
      <xdr:nvCxnSpPr>
        <xdr:cNvPr id="442" name="直線コネクタ 441"/>
        <xdr:cNvCxnSpPr/>
      </xdr:nvCxnSpPr>
      <xdr:spPr>
        <a:xfrm flipV="1">
          <a:off x="15290800" y="354298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138017</xdr:rowOff>
    </xdr:from>
    <xdr:to>
      <xdr:col>77</xdr:col>
      <xdr:colOff>95250</xdr:colOff>
      <xdr:row>16</xdr:row>
      <xdr:rowOff>68167</xdr:rowOff>
    </xdr:to>
    <xdr:sp macro="" textlink="">
      <xdr:nvSpPr>
        <xdr:cNvPr id="443" name="フローチャート: 判断 442"/>
        <xdr:cNvSpPr/>
      </xdr:nvSpPr>
      <xdr:spPr>
        <a:xfrm>
          <a:off x="16129000" y="27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78344</xdr:rowOff>
    </xdr:from>
    <xdr:ext cx="736600" cy="259045"/>
    <xdr:sp macro="" textlink="">
      <xdr:nvSpPr>
        <xdr:cNvPr id="444" name="テキスト ボックス 443"/>
        <xdr:cNvSpPr txBox="1"/>
      </xdr:nvSpPr>
      <xdr:spPr>
        <a:xfrm>
          <a:off x="15798800" y="247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20955</xdr:rowOff>
    </xdr:from>
    <xdr:to>
      <xdr:col>72</xdr:col>
      <xdr:colOff>203200</xdr:colOff>
      <xdr:row>21</xdr:row>
      <xdr:rowOff>93948</xdr:rowOff>
    </xdr:to>
    <xdr:cxnSp macro="">
      <xdr:nvCxnSpPr>
        <xdr:cNvPr id="445" name="直線コネクタ 444"/>
        <xdr:cNvCxnSpPr/>
      </xdr:nvCxnSpPr>
      <xdr:spPr>
        <a:xfrm flipV="1">
          <a:off x="14401800" y="3621405"/>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148876</xdr:rowOff>
    </xdr:from>
    <xdr:to>
      <xdr:col>73</xdr:col>
      <xdr:colOff>44450</xdr:colOff>
      <xdr:row>16</xdr:row>
      <xdr:rowOff>79026</xdr:rowOff>
    </xdr:to>
    <xdr:sp macro="" textlink="">
      <xdr:nvSpPr>
        <xdr:cNvPr id="446" name="フローチャート: 判断 445"/>
        <xdr:cNvSpPr/>
      </xdr:nvSpPr>
      <xdr:spPr>
        <a:xfrm>
          <a:off x="15240000" y="272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89203</xdr:rowOff>
    </xdr:from>
    <xdr:ext cx="762000" cy="259045"/>
    <xdr:sp macro="" textlink="">
      <xdr:nvSpPr>
        <xdr:cNvPr id="447" name="テキスト ボックス 446"/>
        <xdr:cNvSpPr txBox="1"/>
      </xdr:nvSpPr>
      <xdr:spPr>
        <a:xfrm>
          <a:off x="14909800" y="24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93948</xdr:rowOff>
    </xdr:from>
    <xdr:to>
      <xdr:col>68</xdr:col>
      <xdr:colOff>152400</xdr:colOff>
      <xdr:row>22</xdr:row>
      <xdr:rowOff>47974</xdr:rowOff>
    </xdr:to>
    <xdr:cxnSp macro="">
      <xdr:nvCxnSpPr>
        <xdr:cNvPr id="448" name="直線コネクタ 447"/>
        <xdr:cNvCxnSpPr/>
      </xdr:nvCxnSpPr>
      <xdr:spPr>
        <a:xfrm flipV="1">
          <a:off x="13512800" y="36943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2762</xdr:rowOff>
    </xdr:from>
    <xdr:to>
      <xdr:col>68</xdr:col>
      <xdr:colOff>203200</xdr:colOff>
      <xdr:row>16</xdr:row>
      <xdr:rowOff>104362</xdr:rowOff>
    </xdr:to>
    <xdr:sp macro="" textlink="">
      <xdr:nvSpPr>
        <xdr:cNvPr id="449" name="フローチャート: 判断 448"/>
        <xdr:cNvSpPr/>
      </xdr:nvSpPr>
      <xdr:spPr>
        <a:xfrm>
          <a:off x="14351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114539</xdr:rowOff>
    </xdr:from>
    <xdr:ext cx="762000" cy="259045"/>
    <xdr:sp macro="" textlink="">
      <xdr:nvSpPr>
        <xdr:cNvPr id="450" name="テキスト ボックス 449"/>
        <xdr:cNvSpPr txBox="1"/>
      </xdr:nvSpPr>
      <xdr:spPr>
        <a:xfrm>
          <a:off x="14020800" y="251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54642</xdr:rowOff>
    </xdr:from>
    <xdr:to>
      <xdr:col>64</xdr:col>
      <xdr:colOff>152400</xdr:colOff>
      <xdr:row>16</xdr:row>
      <xdr:rowOff>156242</xdr:rowOff>
    </xdr:to>
    <xdr:sp macro="" textlink="">
      <xdr:nvSpPr>
        <xdr:cNvPr id="451" name="フローチャート: 判断 450"/>
        <xdr:cNvSpPr/>
      </xdr:nvSpPr>
      <xdr:spPr>
        <a:xfrm>
          <a:off x="13462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166419</xdr:rowOff>
    </xdr:from>
    <xdr:ext cx="762000" cy="259045"/>
    <xdr:sp macro="" textlink="">
      <xdr:nvSpPr>
        <xdr:cNvPr id="452" name="テキスト ボックス 451"/>
        <xdr:cNvSpPr txBox="1"/>
      </xdr:nvSpPr>
      <xdr:spPr>
        <a:xfrm>
          <a:off x="13131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162846</xdr:rowOff>
    </xdr:from>
    <xdr:to>
      <xdr:col>81</xdr:col>
      <xdr:colOff>95250</xdr:colOff>
      <xdr:row>20</xdr:row>
      <xdr:rowOff>92996</xdr:rowOff>
    </xdr:to>
    <xdr:sp macro="" textlink="">
      <xdr:nvSpPr>
        <xdr:cNvPr id="458" name="楕円 457"/>
        <xdr:cNvSpPr/>
      </xdr:nvSpPr>
      <xdr:spPr>
        <a:xfrm>
          <a:off x="16967200" y="34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134923</xdr:rowOff>
    </xdr:from>
    <xdr:ext cx="762000" cy="259045"/>
    <xdr:sp macro="" textlink="">
      <xdr:nvSpPr>
        <xdr:cNvPr id="459" name="将来負担の状況該当値テキスト"/>
        <xdr:cNvSpPr txBox="1"/>
      </xdr:nvSpPr>
      <xdr:spPr>
        <a:xfrm>
          <a:off x="17106900" y="339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63183</xdr:rowOff>
    </xdr:from>
    <xdr:to>
      <xdr:col>77</xdr:col>
      <xdr:colOff>95250</xdr:colOff>
      <xdr:row>20</xdr:row>
      <xdr:rowOff>164783</xdr:rowOff>
    </xdr:to>
    <xdr:sp macro="" textlink="">
      <xdr:nvSpPr>
        <xdr:cNvPr id="460" name="楕円 459"/>
        <xdr:cNvSpPr/>
      </xdr:nvSpPr>
      <xdr:spPr>
        <a:xfrm>
          <a:off x="16129000" y="34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149560</xdr:rowOff>
    </xdr:from>
    <xdr:ext cx="736600" cy="259045"/>
    <xdr:sp macro="" textlink="">
      <xdr:nvSpPr>
        <xdr:cNvPr id="461" name="テキスト ボックス 460"/>
        <xdr:cNvSpPr txBox="1"/>
      </xdr:nvSpPr>
      <xdr:spPr>
        <a:xfrm>
          <a:off x="15798800" y="3578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141605</xdr:rowOff>
    </xdr:from>
    <xdr:to>
      <xdr:col>73</xdr:col>
      <xdr:colOff>44450</xdr:colOff>
      <xdr:row>21</xdr:row>
      <xdr:rowOff>71755</xdr:rowOff>
    </xdr:to>
    <xdr:sp macro="" textlink="">
      <xdr:nvSpPr>
        <xdr:cNvPr id="462" name="楕円 461"/>
        <xdr:cNvSpPr/>
      </xdr:nvSpPr>
      <xdr:spPr>
        <a:xfrm>
          <a:off x="15240000" y="35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56532</xdr:rowOff>
    </xdr:from>
    <xdr:ext cx="762000" cy="259045"/>
    <xdr:sp macro="" textlink="">
      <xdr:nvSpPr>
        <xdr:cNvPr id="463" name="テキスト ボックス 462"/>
        <xdr:cNvSpPr txBox="1"/>
      </xdr:nvSpPr>
      <xdr:spPr>
        <a:xfrm>
          <a:off x="14909800" y="36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43148</xdr:rowOff>
    </xdr:from>
    <xdr:to>
      <xdr:col>68</xdr:col>
      <xdr:colOff>203200</xdr:colOff>
      <xdr:row>21</xdr:row>
      <xdr:rowOff>144748</xdr:rowOff>
    </xdr:to>
    <xdr:sp macro="" textlink="">
      <xdr:nvSpPr>
        <xdr:cNvPr id="464" name="楕円 463"/>
        <xdr:cNvSpPr/>
      </xdr:nvSpPr>
      <xdr:spPr>
        <a:xfrm>
          <a:off x="14351000" y="3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129525</xdr:rowOff>
    </xdr:from>
    <xdr:ext cx="762000" cy="259045"/>
    <xdr:sp macro="" textlink="">
      <xdr:nvSpPr>
        <xdr:cNvPr id="465" name="テキスト ボックス 464"/>
        <xdr:cNvSpPr txBox="1"/>
      </xdr:nvSpPr>
      <xdr:spPr>
        <a:xfrm>
          <a:off x="14020800" y="372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168624</xdr:rowOff>
    </xdr:from>
    <xdr:to>
      <xdr:col>64</xdr:col>
      <xdr:colOff>152400</xdr:colOff>
      <xdr:row>22</xdr:row>
      <xdr:rowOff>98774</xdr:rowOff>
    </xdr:to>
    <xdr:sp macro="" textlink="">
      <xdr:nvSpPr>
        <xdr:cNvPr id="466" name="楕円 465"/>
        <xdr:cNvSpPr/>
      </xdr:nvSpPr>
      <xdr:spPr>
        <a:xfrm>
          <a:off x="13462000" y="37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83551</xdr:rowOff>
    </xdr:from>
    <xdr:ext cx="762000" cy="259045"/>
    <xdr:sp macro="" textlink="">
      <xdr:nvSpPr>
        <xdr:cNvPr id="467" name="テキスト ボックス 466"/>
        <xdr:cNvSpPr txBox="1"/>
      </xdr:nvSpPr>
      <xdr:spPr>
        <a:xfrm>
          <a:off x="13131800" y="385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69,533
68,332
52.69
27,239,400
26,673,912
512,954
14,032,665
43,971,681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職員数の適正化を図ってきたことを主な要因として類似団体平均・全国平均・滋賀県平均よりも低い結果となっている。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今後も事務事業の見直しなどにより、職員数の適正化に努める。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16510</xdr:rowOff>
    </xdr:to>
    <xdr:cxnSp macro="">
      <xdr:nvCxnSpPr>
        <xdr:cNvPr id="66" name="直線コネクタ 65"/>
        <xdr:cNvCxnSpPr/>
      </xdr:nvCxnSpPr>
      <xdr:spPr>
        <a:xfrm flipV="1">
          <a:off x="3987800" y="597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31750</xdr:rowOff>
    </xdr:to>
    <xdr:cxnSp macro="">
      <xdr:nvCxnSpPr>
        <xdr:cNvPr id="69" name="直線コネクタ 68"/>
        <xdr:cNvCxnSpPr/>
      </xdr:nvCxnSpPr>
      <xdr:spPr>
        <a:xfrm flipV="1">
          <a:off x="3098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31750</xdr:rowOff>
    </xdr:to>
    <xdr:cxnSp macro="">
      <xdr:nvCxnSpPr>
        <xdr:cNvPr id="72" name="直線コネクタ 71"/>
        <xdr:cNvCxnSpPr/>
      </xdr:nvCxnSpPr>
      <xdr:spPr>
        <a:xfrm>
          <a:off x="2209800" y="600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130810</xdr:rowOff>
    </xdr:from>
    <xdr:to>
      <xdr:col>11</xdr:col>
      <xdr:colOff>9525</xdr:colOff>
      <xdr:row>35</xdr:row>
      <xdr:rowOff>1270</xdr:rowOff>
    </xdr:to>
    <xdr:cxnSp macro="">
      <xdr:nvCxnSpPr>
        <xdr:cNvPr id="75" name="直線コネクタ 74"/>
        <xdr:cNvCxnSpPr/>
      </xdr:nvCxnSpPr>
      <xdr:spPr>
        <a:xfrm>
          <a:off x="1320800" y="57886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80010</xdr:rowOff>
    </xdr:from>
    <xdr:to>
      <xdr:col>6</xdr:col>
      <xdr:colOff>171450</xdr:colOff>
      <xdr:row>34</xdr:row>
      <xdr:rowOff>10160</xdr:rowOff>
    </xdr:to>
    <xdr:sp macro="" textlink="">
      <xdr:nvSpPr>
        <xdr:cNvPr id="93" name="楕円 92"/>
        <xdr:cNvSpPr/>
      </xdr:nvSpPr>
      <xdr:spPr>
        <a:xfrm>
          <a:off x="1270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20337</xdr:rowOff>
    </xdr:from>
    <xdr:ext cx="762000" cy="259045"/>
    <xdr:sp macro="" textlink="">
      <xdr:nvSpPr>
        <xdr:cNvPr id="94" name="テキスト ボックス 93"/>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諸改革の成果により改善傾向にあったが、近年はやや増加しており、今年度は前年度と比較すると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ポイント増加している。これは中学校給食再開に伴う経費などの増が主な要因である。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今後も「（新）集中改革プラン」の改革効果を持続させることにより、比率の適正化に努める。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77470</xdr:rowOff>
    </xdr:from>
    <xdr:to>
      <xdr:col>82</xdr:col>
      <xdr:colOff>107950</xdr:colOff>
      <xdr:row>20</xdr:row>
      <xdr:rowOff>35560</xdr:rowOff>
    </xdr:to>
    <xdr:cxnSp macro="">
      <xdr:nvCxnSpPr>
        <xdr:cNvPr id="127" name="直線コネクタ 126"/>
        <xdr:cNvCxnSpPr/>
      </xdr:nvCxnSpPr>
      <xdr:spPr>
        <a:xfrm>
          <a:off x="15671800" y="33350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77470</xdr:rowOff>
    </xdr:to>
    <xdr:cxnSp macro="">
      <xdr:nvCxnSpPr>
        <xdr:cNvPr id="130" name="直線コネクタ 129"/>
        <xdr:cNvCxnSpPr/>
      </xdr:nvCxnSpPr>
      <xdr:spPr>
        <a:xfrm>
          <a:off x="14782800" y="3251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19</xdr:row>
      <xdr:rowOff>115570</xdr:rowOff>
    </xdr:to>
    <xdr:cxnSp macro="">
      <xdr:nvCxnSpPr>
        <xdr:cNvPr id="133" name="直線コネクタ 132"/>
        <xdr:cNvCxnSpPr/>
      </xdr:nvCxnSpPr>
      <xdr:spPr>
        <a:xfrm flipV="1">
          <a:off x="13893800" y="3251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19</xdr:row>
      <xdr:rowOff>115570</xdr:rowOff>
    </xdr:to>
    <xdr:cxnSp macro="">
      <xdr:nvCxnSpPr>
        <xdr:cNvPr id="136" name="直線コネクタ 135"/>
        <xdr:cNvCxnSpPr/>
      </xdr:nvCxnSpPr>
      <xdr:spPr>
        <a:xfrm>
          <a:off x="13004800" y="3296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156210</xdr:rowOff>
    </xdr:from>
    <xdr:to>
      <xdr:col>82</xdr:col>
      <xdr:colOff>158750</xdr:colOff>
      <xdr:row>20</xdr:row>
      <xdr:rowOff>86360</xdr:rowOff>
    </xdr:to>
    <xdr:sp macro="" textlink="">
      <xdr:nvSpPr>
        <xdr:cNvPr id="146" name="楕円 145"/>
        <xdr:cNvSpPr/>
      </xdr:nvSpPr>
      <xdr:spPr>
        <a:xfrm>
          <a:off x="164592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128287</xdr:rowOff>
    </xdr:from>
    <xdr:ext cx="762000" cy="259045"/>
    <xdr:sp macro="" textlink="">
      <xdr:nvSpPr>
        <xdr:cNvPr id="147" name="物件費該当値テキスト"/>
        <xdr:cNvSpPr txBox="1"/>
      </xdr:nvSpPr>
      <xdr:spPr>
        <a:xfrm>
          <a:off x="165989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26670</xdr:rowOff>
    </xdr:from>
    <xdr:to>
      <xdr:col>78</xdr:col>
      <xdr:colOff>120650</xdr:colOff>
      <xdr:row>19</xdr:row>
      <xdr:rowOff>128270</xdr:rowOff>
    </xdr:to>
    <xdr:sp macro="" textlink="">
      <xdr:nvSpPr>
        <xdr:cNvPr id="148" name="楕円 147"/>
        <xdr:cNvSpPr/>
      </xdr:nvSpPr>
      <xdr:spPr>
        <a:xfrm>
          <a:off x="15621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113047</xdr:rowOff>
    </xdr:from>
    <xdr:ext cx="736600" cy="259045"/>
    <xdr:sp macro="" textlink="">
      <xdr:nvSpPr>
        <xdr:cNvPr id="149" name="テキスト ボックス 148"/>
        <xdr:cNvSpPr txBox="1"/>
      </xdr:nvSpPr>
      <xdr:spPr>
        <a:xfrm>
          <a:off x="15290800" y="337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0" name="楕円 149"/>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1" name="テキスト ボックス 150"/>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52" name="楕円 151"/>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53" name="テキスト ボックス 152"/>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160020</xdr:rowOff>
    </xdr:from>
    <xdr:to>
      <xdr:col>65</xdr:col>
      <xdr:colOff>53975</xdr:colOff>
      <xdr:row>19</xdr:row>
      <xdr:rowOff>90170</xdr:rowOff>
    </xdr:to>
    <xdr:sp macro="" textlink="">
      <xdr:nvSpPr>
        <xdr:cNvPr id="154" name="楕円 153"/>
        <xdr:cNvSpPr/>
      </xdr:nvSpPr>
      <xdr:spPr>
        <a:xfrm>
          <a:off x="12954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74947</xdr:rowOff>
    </xdr:from>
    <xdr:ext cx="762000" cy="259045"/>
    <xdr:sp macro="" textlink="">
      <xdr:nvSpPr>
        <xdr:cNvPr id="155" name="テキスト ボックス 154"/>
        <xdr:cNvSpPr txBox="1"/>
      </xdr:nvSpPr>
      <xdr:spPr>
        <a:xfrm>
          <a:off x="12623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市単独事業の見直しを行ったことにより、類似団体平均との差が徐々に減少しつつあったが、近年は障がい者自立支援給付等費や保育所入所措置費の増などを主な要因として増加傾向にある。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となったが類似団体平均を上回っており、今後も「（新）集中改革プラン」の改革効果を持続させることにより、比率の適正化に努める。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56</xdr:row>
      <xdr:rowOff>168148</xdr:rowOff>
    </xdr:to>
    <xdr:cxnSp macro="">
      <xdr:nvCxnSpPr>
        <xdr:cNvPr id="186" name="直線コネクタ 185"/>
        <xdr:cNvCxnSpPr/>
      </xdr:nvCxnSpPr>
      <xdr:spPr>
        <a:xfrm flipV="1">
          <a:off x="3987800" y="9741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94996</xdr:rowOff>
    </xdr:from>
    <xdr:to>
      <xdr:col>19</xdr:col>
      <xdr:colOff>187325</xdr:colOff>
      <xdr:row>56</xdr:row>
      <xdr:rowOff>168148</xdr:rowOff>
    </xdr:to>
    <xdr:cxnSp macro="">
      <xdr:nvCxnSpPr>
        <xdr:cNvPr id="189" name="直線コネクタ 188"/>
        <xdr:cNvCxnSpPr/>
      </xdr:nvCxnSpPr>
      <xdr:spPr>
        <a:xfrm>
          <a:off x="3098800" y="9696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147574</xdr:rowOff>
    </xdr:from>
    <xdr:to>
      <xdr:col>15</xdr:col>
      <xdr:colOff>98425</xdr:colOff>
      <xdr:row>56</xdr:row>
      <xdr:rowOff>94996</xdr:rowOff>
    </xdr:to>
    <xdr:cxnSp macro="">
      <xdr:nvCxnSpPr>
        <xdr:cNvPr id="192" name="直線コネクタ 191"/>
        <xdr:cNvCxnSpPr/>
      </xdr:nvCxnSpPr>
      <xdr:spPr>
        <a:xfrm>
          <a:off x="2209800" y="9577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147574</xdr:rowOff>
    </xdr:from>
    <xdr:to>
      <xdr:col>11</xdr:col>
      <xdr:colOff>9525</xdr:colOff>
      <xdr:row>56</xdr:row>
      <xdr:rowOff>140716</xdr:rowOff>
    </xdr:to>
    <xdr:cxnSp macro="">
      <xdr:nvCxnSpPr>
        <xdr:cNvPr id="195" name="直線コネクタ 194"/>
        <xdr:cNvCxnSpPr/>
      </xdr:nvCxnSpPr>
      <xdr:spPr>
        <a:xfrm flipV="1">
          <a:off x="1320800" y="95773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89916</xdr:rowOff>
    </xdr:from>
    <xdr:to>
      <xdr:col>24</xdr:col>
      <xdr:colOff>76200</xdr:colOff>
      <xdr:row>57</xdr:row>
      <xdr:rowOff>20066</xdr:rowOff>
    </xdr:to>
    <xdr:sp macro="" textlink="">
      <xdr:nvSpPr>
        <xdr:cNvPr id="205" name="楕円 204"/>
        <xdr:cNvSpPr/>
      </xdr:nvSpPr>
      <xdr:spPr>
        <a:xfrm>
          <a:off x="4775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61993</xdr:rowOff>
    </xdr:from>
    <xdr:ext cx="762000" cy="259045"/>
    <xdr:sp macro="" textlink="">
      <xdr:nvSpPr>
        <xdr:cNvPr id="206" name="扶助費該当値テキスト"/>
        <xdr:cNvSpPr txBox="1"/>
      </xdr:nvSpPr>
      <xdr:spPr>
        <a:xfrm>
          <a:off x="4914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117348</xdr:rowOff>
    </xdr:from>
    <xdr:to>
      <xdr:col>20</xdr:col>
      <xdr:colOff>38100</xdr:colOff>
      <xdr:row>57</xdr:row>
      <xdr:rowOff>47498</xdr:rowOff>
    </xdr:to>
    <xdr:sp macro="" textlink="">
      <xdr:nvSpPr>
        <xdr:cNvPr id="207" name="楕円 206"/>
        <xdr:cNvSpPr/>
      </xdr:nvSpPr>
      <xdr:spPr>
        <a:xfrm>
          <a:off x="3937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32275</xdr:rowOff>
    </xdr:from>
    <xdr:ext cx="736600" cy="259045"/>
    <xdr:sp macro="" textlink="">
      <xdr:nvSpPr>
        <xdr:cNvPr id="208" name="テキスト ボックス 207"/>
        <xdr:cNvSpPr txBox="1"/>
      </xdr:nvSpPr>
      <xdr:spPr>
        <a:xfrm>
          <a:off x="3606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44196</xdr:rowOff>
    </xdr:from>
    <xdr:to>
      <xdr:col>15</xdr:col>
      <xdr:colOff>149225</xdr:colOff>
      <xdr:row>56</xdr:row>
      <xdr:rowOff>145796</xdr:rowOff>
    </xdr:to>
    <xdr:sp macro="" textlink="">
      <xdr:nvSpPr>
        <xdr:cNvPr id="209" name="楕円 208"/>
        <xdr:cNvSpPr/>
      </xdr:nvSpPr>
      <xdr:spPr>
        <a:xfrm>
          <a:off x="3048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130573</xdr:rowOff>
    </xdr:from>
    <xdr:ext cx="762000" cy="259045"/>
    <xdr:sp macro="" textlink="">
      <xdr:nvSpPr>
        <xdr:cNvPr id="210" name="テキスト ボックス 209"/>
        <xdr:cNvSpPr txBox="1"/>
      </xdr:nvSpPr>
      <xdr:spPr>
        <a:xfrm>
          <a:off x="2717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96774</xdr:rowOff>
    </xdr:from>
    <xdr:to>
      <xdr:col>11</xdr:col>
      <xdr:colOff>60325</xdr:colOff>
      <xdr:row>56</xdr:row>
      <xdr:rowOff>26924</xdr:rowOff>
    </xdr:to>
    <xdr:sp macro="" textlink="">
      <xdr:nvSpPr>
        <xdr:cNvPr id="211" name="楕円 210"/>
        <xdr:cNvSpPr/>
      </xdr:nvSpPr>
      <xdr:spPr>
        <a:xfrm>
          <a:off x="2159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37101</xdr:rowOff>
    </xdr:from>
    <xdr:ext cx="762000" cy="259045"/>
    <xdr:sp macro="" textlink="">
      <xdr:nvSpPr>
        <xdr:cNvPr id="212" name="テキスト ボックス 211"/>
        <xdr:cNvSpPr txBox="1"/>
      </xdr:nvSpPr>
      <xdr:spPr>
        <a:xfrm>
          <a:off x="1828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89916</xdr:rowOff>
    </xdr:from>
    <xdr:to>
      <xdr:col>6</xdr:col>
      <xdr:colOff>171450</xdr:colOff>
      <xdr:row>57</xdr:row>
      <xdr:rowOff>20066</xdr:rowOff>
    </xdr:to>
    <xdr:sp macro="" textlink="">
      <xdr:nvSpPr>
        <xdr:cNvPr id="213" name="楕円 212"/>
        <xdr:cNvSpPr/>
      </xdr:nvSpPr>
      <xdr:spPr>
        <a:xfrm>
          <a:off x="1270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4843</xdr:rowOff>
    </xdr:from>
    <xdr:ext cx="762000" cy="259045"/>
    <xdr:sp macro="" textlink="">
      <xdr:nvSpPr>
        <xdr:cNvPr id="214" name="テキスト ボックス 213"/>
        <xdr:cNvSpPr txBox="1"/>
      </xdr:nvSpPr>
      <xdr:spPr>
        <a:xfrm>
          <a:off x="939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近年は微増傾向にあったが、今年度は前年度と比較して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１ポイント減少した。これは、その他の経費を構成している「維持補修費」が微減したことが主な要因である。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今後も「（新）集中改革プラン」の改革効果を持続させることにより、比率の適正化に努める。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104140</xdr:rowOff>
    </xdr:to>
    <xdr:cxnSp macro="">
      <xdr:nvCxnSpPr>
        <xdr:cNvPr id="247" name="直線コネクタ 246"/>
        <xdr:cNvCxnSpPr/>
      </xdr:nvCxnSpPr>
      <xdr:spPr>
        <a:xfrm flipV="1">
          <a:off x="15671800" y="9354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104140</xdr:rowOff>
    </xdr:to>
    <xdr:cxnSp macro="">
      <xdr:nvCxnSpPr>
        <xdr:cNvPr id="250" name="直線コネクタ 249"/>
        <xdr:cNvCxnSpPr/>
      </xdr:nvCxnSpPr>
      <xdr:spPr>
        <a:xfrm>
          <a:off x="14782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43180</xdr:rowOff>
    </xdr:from>
    <xdr:to>
      <xdr:col>73</xdr:col>
      <xdr:colOff>180975</xdr:colOff>
      <xdr:row>54</xdr:row>
      <xdr:rowOff>73660</xdr:rowOff>
    </xdr:to>
    <xdr:cxnSp macro="">
      <xdr:nvCxnSpPr>
        <xdr:cNvPr id="253" name="直線コネクタ 252"/>
        <xdr:cNvCxnSpPr/>
      </xdr:nvCxnSpPr>
      <xdr:spPr>
        <a:xfrm>
          <a:off x="13893800" y="9301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43180</xdr:rowOff>
    </xdr:to>
    <xdr:cxnSp macro="">
      <xdr:nvCxnSpPr>
        <xdr:cNvPr id="256" name="直線コネクタ 255"/>
        <xdr:cNvCxnSpPr/>
      </xdr:nvCxnSpPr>
      <xdr:spPr>
        <a:xfrm>
          <a:off x="13004800" y="9293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66" name="楕円 265"/>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62247</xdr:rowOff>
    </xdr:from>
    <xdr:ext cx="762000" cy="259045"/>
    <xdr:sp macro="" textlink="">
      <xdr:nvSpPr>
        <xdr:cNvPr id="267" name="その他該当値テキスト"/>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8" name="楕円 267"/>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9" name="テキスト ボックス 268"/>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22860</xdr:rowOff>
    </xdr:from>
    <xdr:to>
      <xdr:col>74</xdr:col>
      <xdr:colOff>31750</xdr:colOff>
      <xdr:row>54</xdr:row>
      <xdr:rowOff>124460</xdr:rowOff>
    </xdr:to>
    <xdr:sp macro="" textlink="">
      <xdr:nvSpPr>
        <xdr:cNvPr id="270" name="楕円 269"/>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134637</xdr:rowOff>
    </xdr:from>
    <xdr:ext cx="762000" cy="259045"/>
    <xdr:sp macro="" textlink="">
      <xdr:nvSpPr>
        <xdr:cNvPr id="271" name="テキスト ボックス 270"/>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163830</xdr:rowOff>
    </xdr:from>
    <xdr:to>
      <xdr:col>69</xdr:col>
      <xdr:colOff>142875</xdr:colOff>
      <xdr:row>54</xdr:row>
      <xdr:rowOff>93980</xdr:rowOff>
    </xdr:to>
    <xdr:sp macro="" textlink="">
      <xdr:nvSpPr>
        <xdr:cNvPr id="272" name="楕円 271"/>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104157</xdr:rowOff>
    </xdr:from>
    <xdr:ext cx="762000" cy="259045"/>
    <xdr:sp macro="" textlink="">
      <xdr:nvSpPr>
        <xdr:cNvPr id="273" name="テキスト ボックス 272"/>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74" name="楕円 273"/>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75" name="テキスト ボックス 274"/>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低下傾向にあった比率は、平成２１年度に類似団体の平均値を下回った。今年度は前年度と比較するとほぼ横ばいとなっているが、近年は微増傾向である。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今後も「（新）集中改革プラン</a:t>
          </a:r>
          <a:r>
            <a:rPr kumimoji="1" lang="ja-JP" altLang="en-US" sz="1300">
              <a:latin typeface="ＭＳ Ｐゴシック" panose="020B0600070205080204" pitchFamily="50" charset="-128"/>
              <a:ea typeface="ＭＳ Ｐゴシック" panose="020B0600070205080204" pitchFamily="50" charset="-128"/>
            </a:rPr>
            <a:t>」の改革効果を持続させることにより、比率の適正化に努める。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35560</xdr:rowOff>
    </xdr:to>
    <xdr:cxnSp macro="">
      <xdr:nvCxnSpPr>
        <xdr:cNvPr id="305" name="直線コネクタ 304"/>
        <xdr:cNvCxnSpPr/>
      </xdr:nvCxnSpPr>
      <xdr:spPr>
        <a:xfrm>
          <a:off x="15671800" y="6207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35560</xdr:rowOff>
    </xdr:to>
    <xdr:cxnSp macro="">
      <xdr:nvCxnSpPr>
        <xdr:cNvPr id="308" name="直線コネクタ 307"/>
        <xdr:cNvCxnSpPr/>
      </xdr:nvCxnSpPr>
      <xdr:spPr>
        <a:xfrm>
          <a:off x="14782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26416</xdr:rowOff>
    </xdr:to>
    <xdr:cxnSp macro="">
      <xdr:nvCxnSpPr>
        <xdr:cNvPr id="311" name="直線コネクタ 310"/>
        <xdr:cNvCxnSpPr/>
      </xdr:nvCxnSpPr>
      <xdr:spPr>
        <a:xfrm>
          <a:off x="13893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3556</xdr:rowOff>
    </xdr:to>
    <xdr:cxnSp macro="">
      <xdr:nvCxnSpPr>
        <xdr:cNvPr id="314" name="直線コネクタ 313"/>
        <xdr:cNvCxnSpPr/>
      </xdr:nvCxnSpPr>
      <xdr:spPr>
        <a:xfrm>
          <a:off x="13004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4" name="楕円 323"/>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5"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6" name="楕円 325"/>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7" name="テキスト ボックス 326"/>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8" name="楕円 327"/>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9" name="テキスト ボックス 328"/>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0" name="楕円 329"/>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1" name="テキスト ボックス 330"/>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2" name="楕円 331"/>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3" name="テキスト ボックス 332"/>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急激な人口増に対応するため、公共施設やインフラの整備を比較的短期間に進めてきたことで、地方債の元利償還金が増加したことなどにより類似団体平均を大きく上回っている。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今年度は環境センター建設事業にかかった地方債が完済したことなどにより、前年度と比較して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ポイント減少した。今後も、普通建設事業を平準化させ、地方債の発行を抑制し、引き続き比率の低減に努める。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143002</xdr:rowOff>
    </xdr:from>
    <xdr:to>
      <xdr:col>24</xdr:col>
      <xdr:colOff>25400</xdr:colOff>
      <xdr:row>80</xdr:row>
      <xdr:rowOff>81280</xdr:rowOff>
    </xdr:to>
    <xdr:cxnSp macro="">
      <xdr:nvCxnSpPr>
        <xdr:cNvPr id="363" name="直線コネクタ 362"/>
        <xdr:cNvCxnSpPr/>
      </xdr:nvCxnSpPr>
      <xdr:spPr>
        <a:xfrm flipV="1">
          <a:off x="3987800" y="136875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81280</xdr:rowOff>
    </xdr:from>
    <xdr:to>
      <xdr:col>19</xdr:col>
      <xdr:colOff>187325</xdr:colOff>
      <xdr:row>80</xdr:row>
      <xdr:rowOff>94996</xdr:rowOff>
    </xdr:to>
    <xdr:cxnSp macro="">
      <xdr:nvCxnSpPr>
        <xdr:cNvPr id="366" name="直線コネクタ 365"/>
        <xdr:cNvCxnSpPr/>
      </xdr:nvCxnSpPr>
      <xdr:spPr>
        <a:xfrm flipV="1">
          <a:off x="3098800" y="13797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62992</xdr:rowOff>
    </xdr:from>
    <xdr:to>
      <xdr:col>15</xdr:col>
      <xdr:colOff>98425</xdr:colOff>
      <xdr:row>80</xdr:row>
      <xdr:rowOff>94996</xdr:rowOff>
    </xdr:to>
    <xdr:cxnSp macro="">
      <xdr:nvCxnSpPr>
        <xdr:cNvPr id="369" name="直線コネクタ 368"/>
        <xdr:cNvCxnSpPr/>
      </xdr:nvCxnSpPr>
      <xdr:spPr>
        <a:xfrm>
          <a:off x="2209800" y="137789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62992</xdr:rowOff>
    </xdr:from>
    <xdr:to>
      <xdr:col>11</xdr:col>
      <xdr:colOff>9525</xdr:colOff>
      <xdr:row>80</xdr:row>
      <xdr:rowOff>136144</xdr:rowOff>
    </xdr:to>
    <xdr:cxnSp macro="">
      <xdr:nvCxnSpPr>
        <xdr:cNvPr id="372" name="直線コネクタ 371"/>
        <xdr:cNvCxnSpPr/>
      </xdr:nvCxnSpPr>
      <xdr:spPr>
        <a:xfrm flipV="1">
          <a:off x="1320800" y="137789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92202</xdr:rowOff>
    </xdr:from>
    <xdr:to>
      <xdr:col>24</xdr:col>
      <xdr:colOff>76200</xdr:colOff>
      <xdr:row>80</xdr:row>
      <xdr:rowOff>22352</xdr:rowOff>
    </xdr:to>
    <xdr:sp macro="" textlink="">
      <xdr:nvSpPr>
        <xdr:cNvPr id="382" name="楕円 381"/>
        <xdr:cNvSpPr/>
      </xdr:nvSpPr>
      <xdr:spPr>
        <a:xfrm>
          <a:off x="4775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64279</xdr:rowOff>
    </xdr:from>
    <xdr:ext cx="762000" cy="259045"/>
    <xdr:sp macro="" textlink="">
      <xdr:nvSpPr>
        <xdr:cNvPr id="383" name="公債費該当値テキスト"/>
        <xdr:cNvSpPr txBox="1"/>
      </xdr:nvSpPr>
      <xdr:spPr>
        <a:xfrm>
          <a:off x="4914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30480</xdr:rowOff>
    </xdr:from>
    <xdr:to>
      <xdr:col>20</xdr:col>
      <xdr:colOff>38100</xdr:colOff>
      <xdr:row>80</xdr:row>
      <xdr:rowOff>132080</xdr:rowOff>
    </xdr:to>
    <xdr:sp macro="" textlink="">
      <xdr:nvSpPr>
        <xdr:cNvPr id="384" name="楕円 383"/>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116857</xdr:rowOff>
    </xdr:from>
    <xdr:ext cx="736600" cy="259045"/>
    <xdr:sp macro="" textlink="">
      <xdr:nvSpPr>
        <xdr:cNvPr id="385" name="テキスト ボックス 384"/>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44196</xdr:rowOff>
    </xdr:from>
    <xdr:to>
      <xdr:col>15</xdr:col>
      <xdr:colOff>149225</xdr:colOff>
      <xdr:row>80</xdr:row>
      <xdr:rowOff>145796</xdr:rowOff>
    </xdr:to>
    <xdr:sp macro="" textlink="">
      <xdr:nvSpPr>
        <xdr:cNvPr id="386" name="楕円 385"/>
        <xdr:cNvSpPr/>
      </xdr:nvSpPr>
      <xdr:spPr>
        <a:xfrm>
          <a:off x="3048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130573</xdr:rowOff>
    </xdr:from>
    <xdr:ext cx="762000" cy="259045"/>
    <xdr:sp macro="" textlink="">
      <xdr:nvSpPr>
        <xdr:cNvPr id="387" name="テキスト ボックス 386"/>
        <xdr:cNvSpPr txBox="1"/>
      </xdr:nvSpPr>
      <xdr:spPr>
        <a:xfrm>
          <a:off x="2717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12192</xdr:rowOff>
    </xdr:from>
    <xdr:to>
      <xdr:col>11</xdr:col>
      <xdr:colOff>60325</xdr:colOff>
      <xdr:row>80</xdr:row>
      <xdr:rowOff>113792</xdr:rowOff>
    </xdr:to>
    <xdr:sp macro="" textlink="">
      <xdr:nvSpPr>
        <xdr:cNvPr id="388" name="楕円 387"/>
        <xdr:cNvSpPr/>
      </xdr:nvSpPr>
      <xdr:spPr>
        <a:xfrm>
          <a:off x="2159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98569</xdr:rowOff>
    </xdr:from>
    <xdr:ext cx="762000" cy="259045"/>
    <xdr:sp macro="" textlink="">
      <xdr:nvSpPr>
        <xdr:cNvPr id="389" name="テキスト ボックス 388"/>
        <xdr:cNvSpPr txBox="1"/>
      </xdr:nvSpPr>
      <xdr:spPr>
        <a:xfrm>
          <a:off x="1828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85344</xdr:rowOff>
    </xdr:from>
    <xdr:to>
      <xdr:col>6</xdr:col>
      <xdr:colOff>171450</xdr:colOff>
      <xdr:row>81</xdr:row>
      <xdr:rowOff>15494</xdr:rowOff>
    </xdr:to>
    <xdr:sp macro="" textlink="">
      <xdr:nvSpPr>
        <xdr:cNvPr id="390" name="楕円 389"/>
        <xdr:cNvSpPr/>
      </xdr:nvSpPr>
      <xdr:spPr>
        <a:xfrm>
          <a:off x="1270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271</xdr:rowOff>
    </xdr:from>
    <xdr:ext cx="762000" cy="259045"/>
    <xdr:sp macro="" textlink="">
      <xdr:nvSpPr>
        <xdr:cNvPr id="391" name="テキスト ボックス 390"/>
        <xdr:cNvSpPr txBox="1"/>
      </xdr:nvSpPr>
      <xdr:spPr>
        <a:xfrm>
          <a:off x="939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比率は類似団体を下回っており、今年度も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％で全国平均・滋賀県平均も下回っている。これは、これまでの諸改革の効果によるものである。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公債費については、地方債の発行を抑制し比率の低減に努め、公債費以外の経費についても「（新）集中改革プラン」の改革効果を持続させることにより、比率の適正化に努める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58420</xdr:rowOff>
    </xdr:to>
    <xdr:cxnSp macro="">
      <xdr:nvCxnSpPr>
        <xdr:cNvPr id="422" name="直線コネクタ 421"/>
        <xdr:cNvCxnSpPr/>
      </xdr:nvCxnSpPr>
      <xdr:spPr>
        <a:xfrm>
          <a:off x="15671800" y="130566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26415</xdr:rowOff>
    </xdr:to>
    <xdr:cxnSp macro="">
      <xdr:nvCxnSpPr>
        <xdr:cNvPr id="425" name="直線コネクタ 424"/>
        <xdr:cNvCxnSpPr/>
      </xdr:nvCxnSpPr>
      <xdr:spPr>
        <a:xfrm>
          <a:off x="14782800" y="12951460"/>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92710</xdr:rowOff>
    </xdr:to>
    <xdr:cxnSp macro="">
      <xdr:nvCxnSpPr>
        <xdr:cNvPr id="428" name="直線コネクタ 427"/>
        <xdr:cNvCxnSpPr/>
      </xdr:nvCxnSpPr>
      <xdr:spPr>
        <a:xfrm>
          <a:off x="13893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75</xdr:row>
      <xdr:rowOff>46990</xdr:rowOff>
    </xdr:to>
    <xdr:cxnSp macro="">
      <xdr:nvCxnSpPr>
        <xdr:cNvPr id="431" name="直線コネクタ 430"/>
        <xdr:cNvCxnSpPr/>
      </xdr:nvCxnSpPr>
      <xdr:spPr>
        <a:xfrm>
          <a:off x="13004800" y="128051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1" name="楕円 44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3" name="楕円 442"/>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44" name="テキスト ボックス 443"/>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5" name="楕円 444"/>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46" name="テキスト ボックス 445"/>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7" name="楕円 446"/>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48" name="テキスト ボックス 447"/>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49" name="楕円 448"/>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50" name="テキスト ボックス 449"/>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166673</xdr:rowOff>
    </xdr:from>
    <xdr:to>
      <xdr:col>29</xdr:col>
      <xdr:colOff>127000</xdr:colOff>
      <xdr:row>18</xdr:row>
      <xdr:rowOff>9331</xdr:rowOff>
    </xdr:to>
    <xdr:cxnSp macro="">
      <xdr:nvCxnSpPr>
        <xdr:cNvPr id="52" name="直線コネクタ 51"/>
        <xdr:cNvCxnSpPr/>
      </xdr:nvCxnSpPr>
      <xdr:spPr bwMode="auto">
        <a:xfrm flipV="1">
          <a:off x="5003800" y="3128948"/>
          <a:ext cx="647700" cy="14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2767</xdr:rowOff>
    </xdr:from>
    <xdr:to>
      <xdr:col>26</xdr:col>
      <xdr:colOff>50800</xdr:colOff>
      <xdr:row>18</xdr:row>
      <xdr:rowOff>9331</xdr:rowOff>
    </xdr:to>
    <xdr:cxnSp macro="">
      <xdr:nvCxnSpPr>
        <xdr:cNvPr id="55" name="直線コネクタ 54"/>
        <xdr:cNvCxnSpPr/>
      </xdr:nvCxnSpPr>
      <xdr:spPr bwMode="auto">
        <a:xfrm>
          <a:off x="4305300" y="3136492"/>
          <a:ext cx="698500" cy="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2767</xdr:rowOff>
    </xdr:from>
    <xdr:to>
      <xdr:col>22</xdr:col>
      <xdr:colOff>114300</xdr:colOff>
      <xdr:row>18</xdr:row>
      <xdr:rowOff>6653</xdr:rowOff>
    </xdr:to>
    <xdr:cxnSp macro="">
      <xdr:nvCxnSpPr>
        <xdr:cNvPr id="58" name="直線コネクタ 57"/>
        <xdr:cNvCxnSpPr/>
      </xdr:nvCxnSpPr>
      <xdr:spPr bwMode="auto">
        <a:xfrm flipV="1">
          <a:off x="3606800" y="3136492"/>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6653</xdr:rowOff>
    </xdr:from>
    <xdr:to>
      <xdr:col>18</xdr:col>
      <xdr:colOff>177800</xdr:colOff>
      <xdr:row>18</xdr:row>
      <xdr:rowOff>71739</xdr:rowOff>
    </xdr:to>
    <xdr:cxnSp macro="">
      <xdr:nvCxnSpPr>
        <xdr:cNvPr id="61" name="直線コネクタ 60"/>
        <xdr:cNvCxnSpPr/>
      </xdr:nvCxnSpPr>
      <xdr:spPr bwMode="auto">
        <a:xfrm flipV="1">
          <a:off x="2908300" y="3140378"/>
          <a:ext cx="698500" cy="6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115873</xdr:rowOff>
    </xdr:from>
    <xdr:to>
      <xdr:col>29</xdr:col>
      <xdr:colOff>177800</xdr:colOff>
      <xdr:row>18</xdr:row>
      <xdr:rowOff>46023</xdr:rowOff>
    </xdr:to>
    <xdr:sp macro="" textlink="">
      <xdr:nvSpPr>
        <xdr:cNvPr id="71" name="楕円 70"/>
        <xdr:cNvSpPr/>
      </xdr:nvSpPr>
      <xdr:spPr bwMode="auto">
        <a:xfrm>
          <a:off x="5600700" y="307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87950</xdr:rowOff>
    </xdr:from>
    <xdr:ext cx="762000" cy="259045"/>
    <xdr:sp macro="" textlink="">
      <xdr:nvSpPr>
        <xdr:cNvPr id="72" name="人口1人当たり決算額の推移該当値テキスト130"/>
        <xdr:cNvSpPr txBox="1"/>
      </xdr:nvSpPr>
      <xdr:spPr>
        <a:xfrm>
          <a:off x="5740400" y="30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129981</xdr:rowOff>
    </xdr:from>
    <xdr:to>
      <xdr:col>26</xdr:col>
      <xdr:colOff>101600</xdr:colOff>
      <xdr:row>18</xdr:row>
      <xdr:rowOff>60131</xdr:rowOff>
    </xdr:to>
    <xdr:sp macro="" textlink="">
      <xdr:nvSpPr>
        <xdr:cNvPr id="73" name="楕円 72"/>
        <xdr:cNvSpPr/>
      </xdr:nvSpPr>
      <xdr:spPr bwMode="auto">
        <a:xfrm>
          <a:off x="4953000" y="309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44908</xdr:rowOff>
    </xdr:from>
    <xdr:ext cx="736600" cy="259045"/>
    <xdr:sp macro="" textlink="">
      <xdr:nvSpPr>
        <xdr:cNvPr id="74" name="テキスト ボックス 73"/>
        <xdr:cNvSpPr txBox="1"/>
      </xdr:nvSpPr>
      <xdr:spPr>
        <a:xfrm>
          <a:off x="4622800" y="3178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123417</xdr:rowOff>
    </xdr:from>
    <xdr:to>
      <xdr:col>22</xdr:col>
      <xdr:colOff>165100</xdr:colOff>
      <xdr:row>18</xdr:row>
      <xdr:rowOff>53567</xdr:rowOff>
    </xdr:to>
    <xdr:sp macro="" textlink="">
      <xdr:nvSpPr>
        <xdr:cNvPr id="75" name="楕円 74"/>
        <xdr:cNvSpPr/>
      </xdr:nvSpPr>
      <xdr:spPr bwMode="auto">
        <a:xfrm>
          <a:off x="4254500" y="308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38344</xdr:rowOff>
    </xdr:from>
    <xdr:ext cx="762000" cy="259045"/>
    <xdr:sp macro="" textlink="">
      <xdr:nvSpPr>
        <xdr:cNvPr id="76" name="テキスト ボックス 75"/>
        <xdr:cNvSpPr txBox="1"/>
      </xdr:nvSpPr>
      <xdr:spPr>
        <a:xfrm>
          <a:off x="3924300" y="317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127303</xdr:rowOff>
    </xdr:from>
    <xdr:to>
      <xdr:col>19</xdr:col>
      <xdr:colOff>38100</xdr:colOff>
      <xdr:row>18</xdr:row>
      <xdr:rowOff>57453</xdr:rowOff>
    </xdr:to>
    <xdr:sp macro="" textlink="">
      <xdr:nvSpPr>
        <xdr:cNvPr id="77" name="楕円 76"/>
        <xdr:cNvSpPr/>
      </xdr:nvSpPr>
      <xdr:spPr bwMode="auto">
        <a:xfrm>
          <a:off x="3556000" y="308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42230</xdr:rowOff>
    </xdr:from>
    <xdr:ext cx="762000" cy="259045"/>
    <xdr:sp macro="" textlink="">
      <xdr:nvSpPr>
        <xdr:cNvPr id="78" name="テキスト ボックス 77"/>
        <xdr:cNvSpPr txBox="1"/>
      </xdr:nvSpPr>
      <xdr:spPr>
        <a:xfrm>
          <a:off x="3225800" y="31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20939</xdr:rowOff>
    </xdr:from>
    <xdr:to>
      <xdr:col>15</xdr:col>
      <xdr:colOff>101600</xdr:colOff>
      <xdr:row>18</xdr:row>
      <xdr:rowOff>122539</xdr:rowOff>
    </xdr:to>
    <xdr:sp macro="" textlink="">
      <xdr:nvSpPr>
        <xdr:cNvPr id="79" name="楕円 78"/>
        <xdr:cNvSpPr/>
      </xdr:nvSpPr>
      <xdr:spPr bwMode="auto">
        <a:xfrm>
          <a:off x="2857500" y="315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107316</xdr:rowOff>
    </xdr:from>
    <xdr:ext cx="762000" cy="259045"/>
    <xdr:sp macro="" textlink="">
      <xdr:nvSpPr>
        <xdr:cNvPr id="80" name="テキスト ボックス 79"/>
        <xdr:cNvSpPr txBox="1"/>
      </xdr:nvSpPr>
      <xdr:spPr>
        <a:xfrm>
          <a:off x="2527300" y="324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15117</xdr:rowOff>
    </xdr:from>
    <xdr:to>
      <xdr:col>29</xdr:col>
      <xdr:colOff>127000</xdr:colOff>
      <xdr:row>34</xdr:row>
      <xdr:rowOff>162498</xdr:rowOff>
    </xdr:to>
    <xdr:cxnSp macro="">
      <xdr:nvCxnSpPr>
        <xdr:cNvPr id="115" name="直線コネクタ 114"/>
        <xdr:cNvCxnSpPr/>
      </xdr:nvCxnSpPr>
      <xdr:spPr bwMode="auto">
        <a:xfrm>
          <a:off x="5003800" y="6282567"/>
          <a:ext cx="647700" cy="14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15117</xdr:rowOff>
    </xdr:from>
    <xdr:to>
      <xdr:col>26</xdr:col>
      <xdr:colOff>50800</xdr:colOff>
      <xdr:row>34</xdr:row>
      <xdr:rowOff>86375</xdr:rowOff>
    </xdr:to>
    <xdr:cxnSp macro="">
      <xdr:nvCxnSpPr>
        <xdr:cNvPr id="118" name="直線コネクタ 117"/>
        <xdr:cNvCxnSpPr/>
      </xdr:nvCxnSpPr>
      <xdr:spPr bwMode="auto">
        <a:xfrm flipV="1">
          <a:off x="4305300" y="6282567"/>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12243</xdr:rowOff>
    </xdr:from>
    <xdr:to>
      <xdr:col>22</xdr:col>
      <xdr:colOff>114300</xdr:colOff>
      <xdr:row>34</xdr:row>
      <xdr:rowOff>86375</xdr:rowOff>
    </xdr:to>
    <xdr:cxnSp macro="">
      <xdr:nvCxnSpPr>
        <xdr:cNvPr id="121" name="直線コネクタ 120"/>
        <xdr:cNvCxnSpPr/>
      </xdr:nvCxnSpPr>
      <xdr:spPr bwMode="auto">
        <a:xfrm>
          <a:off x="3606800" y="6279693"/>
          <a:ext cx="698500" cy="7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12243</xdr:rowOff>
    </xdr:from>
    <xdr:to>
      <xdr:col>18</xdr:col>
      <xdr:colOff>177800</xdr:colOff>
      <xdr:row>34</xdr:row>
      <xdr:rowOff>40328</xdr:rowOff>
    </xdr:to>
    <xdr:cxnSp macro="">
      <xdr:nvCxnSpPr>
        <xdr:cNvPr id="124" name="直線コネクタ 123"/>
        <xdr:cNvCxnSpPr/>
      </xdr:nvCxnSpPr>
      <xdr:spPr bwMode="auto">
        <a:xfrm flipV="1">
          <a:off x="2908300" y="6279693"/>
          <a:ext cx="698500" cy="2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111698</xdr:rowOff>
    </xdr:from>
    <xdr:to>
      <xdr:col>29</xdr:col>
      <xdr:colOff>177800</xdr:colOff>
      <xdr:row>34</xdr:row>
      <xdr:rowOff>213298</xdr:rowOff>
    </xdr:to>
    <xdr:sp macro="" textlink="">
      <xdr:nvSpPr>
        <xdr:cNvPr id="134" name="楕円 133"/>
        <xdr:cNvSpPr/>
      </xdr:nvSpPr>
      <xdr:spPr bwMode="auto">
        <a:xfrm>
          <a:off x="5600700" y="637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299675</xdr:rowOff>
    </xdr:from>
    <xdr:ext cx="762000" cy="259045"/>
    <xdr:sp macro="" textlink="">
      <xdr:nvSpPr>
        <xdr:cNvPr id="135" name="人口1人当たり決算額の推移該当値テキスト445"/>
        <xdr:cNvSpPr txBox="1"/>
      </xdr:nvSpPr>
      <xdr:spPr>
        <a:xfrm>
          <a:off x="5740400" y="62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307217</xdr:rowOff>
    </xdr:from>
    <xdr:to>
      <xdr:col>26</xdr:col>
      <xdr:colOff>101600</xdr:colOff>
      <xdr:row>34</xdr:row>
      <xdr:rowOff>65917</xdr:rowOff>
    </xdr:to>
    <xdr:sp macro="" textlink="">
      <xdr:nvSpPr>
        <xdr:cNvPr id="136" name="楕円 135"/>
        <xdr:cNvSpPr/>
      </xdr:nvSpPr>
      <xdr:spPr bwMode="auto">
        <a:xfrm>
          <a:off x="4953000" y="623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76094</xdr:rowOff>
    </xdr:from>
    <xdr:ext cx="736600" cy="259045"/>
    <xdr:sp macro="" textlink="">
      <xdr:nvSpPr>
        <xdr:cNvPr id="137" name="テキスト ボックス 136"/>
        <xdr:cNvSpPr txBox="1"/>
      </xdr:nvSpPr>
      <xdr:spPr>
        <a:xfrm>
          <a:off x="4622800" y="600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35575</xdr:rowOff>
    </xdr:from>
    <xdr:to>
      <xdr:col>22</xdr:col>
      <xdr:colOff>165100</xdr:colOff>
      <xdr:row>34</xdr:row>
      <xdr:rowOff>137175</xdr:rowOff>
    </xdr:to>
    <xdr:sp macro="" textlink="">
      <xdr:nvSpPr>
        <xdr:cNvPr id="138" name="楕円 137"/>
        <xdr:cNvSpPr/>
      </xdr:nvSpPr>
      <xdr:spPr bwMode="auto">
        <a:xfrm>
          <a:off x="4254500" y="630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147352</xdr:rowOff>
    </xdr:from>
    <xdr:ext cx="762000" cy="259045"/>
    <xdr:sp macro="" textlink="">
      <xdr:nvSpPr>
        <xdr:cNvPr id="139" name="テキスト ボックス 138"/>
        <xdr:cNvSpPr txBox="1"/>
      </xdr:nvSpPr>
      <xdr:spPr>
        <a:xfrm>
          <a:off x="3924300" y="607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304343</xdr:rowOff>
    </xdr:from>
    <xdr:to>
      <xdr:col>19</xdr:col>
      <xdr:colOff>38100</xdr:colOff>
      <xdr:row>34</xdr:row>
      <xdr:rowOff>63043</xdr:rowOff>
    </xdr:to>
    <xdr:sp macro="" textlink="">
      <xdr:nvSpPr>
        <xdr:cNvPr id="140" name="楕円 139"/>
        <xdr:cNvSpPr/>
      </xdr:nvSpPr>
      <xdr:spPr bwMode="auto">
        <a:xfrm>
          <a:off x="3556000" y="622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73220</xdr:rowOff>
    </xdr:from>
    <xdr:ext cx="762000" cy="259045"/>
    <xdr:sp macro="" textlink="">
      <xdr:nvSpPr>
        <xdr:cNvPr id="141" name="テキスト ボックス 140"/>
        <xdr:cNvSpPr txBox="1"/>
      </xdr:nvSpPr>
      <xdr:spPr>
        <a:xfrm>
          <a:off x="3225800" y="599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332428</xdr:rowOff>
    </xdr:from>
    <xdr:to>
      <xdr:col>15</xdr:col>
      <xdr:colOff>101600</xdr:colOff>
      <xdr:row>34</xdr:row>
      <xdr:rowOff>91128</xdr:rowOff>
    </xdr:to>
    <xdr:sp macro="" textlink="">
      <xdr:nvSpPr>
        <xdr:cNvPr id="142" name="楕円 141"/>
        <xdr:cNvSpPr/>
      </xdr:nvSpPr>
      <xdr:spPr bwMode="auto">
        <a:xfrm>
          <a:off x="2857500" y="625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101305</xdr:rowOff>
    </xdr:from>
    <xdr:ext cx="762000" cy="259045"/>
    <xdr:sp macro="" textlink="">
      <xdr:nvSpPr>
        <xdr:cNvPr id="143" name="テキスト ボックス 142"/>
        <xdr:cNvSpPr txBox="1"/>
      </xdr:nvSpPr>
      <xdr:spPr>
        <a:xfrm>
          <a:off x="2527300" y="602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69,533
68,332
52.69
27,239,400
26,673,912
512,954
14,032,665
43,971,681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107353</xdr:rowOff>
    </xdr:from>
    <xdr:to>
      <xdr:col>24</xdr:col>
      <xdr:colOff>63500</xdr:colOff>
      <xdr:row>37</xdr:row>
      <xdr:rowOff>111559</xdr:rowOff>
    </xdr:to>
    <xdr:cxnSp macro="">
      <xdr:nvCxnSpPr>
        <xdr:cNvPr id="59" name="直線コネクタ 58"/>
        <xdr:cNvCxnSpPr/>
      </xdr:nvCxnSpPr>
      <xdr:spPr>
        <a:xfrm>
          <a:off x="3797300" y="6451003"/>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99809</xdr:rowOff>
    </xdr:from>
    <xdr:to>
      <xdr:col>19</xdr:col>
      <xdr:colOff>177800</xdr:colOff>
      <xdr:row>37</xdr:row>
      <xdr:rowOff>107353</xdr:rowOff>
    </xdr:to>
    <xdr:cxnSp macro="">
      <xdr:nvCxnSpPr>
        <xdr:cNvPr id="62" name="直線コネクタ 61"/>
        <xdr:cNvCxnSpPr/>
      </xdr:nvCxnSpPr>
      <xdr:spPr>
        <a:xfrm>
          <a:off x="2908300" y="644345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87259</xdr:rowOff>
    </xdr:from>
    <xdr:to>
      <xdr:col>15</xdr:col>
      <xdr:colOff>50800</xdr:colOff>
      <xdr:row>37</xdr:row>
      <xdr:rowOff>99809</xdr:rowOff>
    </xdr:to>
    <xdr:cxnSp macro="">
      <xdr:nvCxnSpPr>
        <xdr:cNvPr id="65" name="直線コネクタ 64"/>
        <xdr:cNvCxnSpPr/>
      </xdr:nvCxnSpPr>
      <xdr:spPr>
        <a:xfrm>
          <a:off x="2019300" y="6430909"/>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87259</xdr:rowOff>
    </xdr:from>
    <xdr:to>
      <xdr:col>10</xdr:col>
      <xdr:colOff>114300</xdr:colOff>
      <xdr:row>37</xdr:row>
      <xdr:rowOff>133436</xdr:rowOff>
    </xdr:to>
    <xdr:cxnSp macro="">
      <xdr:nvCxnSpPr>
        <xdr:cNvPr id="68" name="直線コネクタ 67"/>
        <xdr:cNvCxnSpPr/>
      </xdr:nvCxnSpPr>
      <xdr:spPr>
        <a:xfrm flipV="1">
          <a:off x="1130300" y="6430909"/>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60759</xdr:rowOff>
    </xdr:from>
    <xdr:to>
      <xdr:col>24</xdr:col>
      <xdr:colOff>114300</xdr:colOff>
      <xdr:row>37</xdr:row>
      <xdr:rowOff>162359</xdr:rowOff>
    </xdr:to>
    <xdr:sp macro="" textlink="">
      <xdr:nvSpPr>
        <xdr:cNvPr id="78" name="楕円 77"/>
        <xdr:cNvSpPr/>
      </xdr:nvSpPr>
      <xdr:spPr>
        <a:xfrm>
          <a:off x="4584700" y="64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39186</xdr:rowOff>
    </xdr:from>
    <xdr:ext cx="534377" cy="259045"/>
    <xdr:sp macro="" textlink="">
      <xdr:nvSpPr>
        <xdr:cNvPr id="79" name="人件費該当値テキスト"/>
        <xdr:cNvSpPr txBox="1"/>
      </xdr:nvSpPr>
      <xdr:spPr>
        <a:xfrm>
          <a:off x="4686300"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56553</xdr:rowOff>
    </xdr:from>
    <xdr:to>
      <xdr:col>20</xdr:col>
      <xdr:colOff>38100</xdr:colOff>
      <xdr:row>37</xdr:row>
      <xdr:rowOff>158153</xdr:rowOff>
    </xdr:to>
    <xdr:sp macro="" textlink="">
      <xdr:nvSpPr>
        <xdr:cNvPr id="80" name="楕円 79"/>
        <xdr:cNvSpPr/>
      </xdr:nvSpPr>
      <xdr:spPr>
        <a:xfrm>
          <a:off x="3746500" y="64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149280</xdr:rowOff>
    </xdr:from>
    <xdr:ext cx="534377" cy="259045"/>
    <xdr:sp macro="" textlink="">
      <xdr:nvSpPr>
        <xdr:cNvPr id="81" name="テキスト ボックス 80"/>
        <xdr:cNvSpPr txBox="1"/>
      </xdr:nvSpPr>
      <xdr:spPr>
        <a:xfrm>
          <a:off x="3530111" y="64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49009</xdr:rowOff>
    </xdr:from>
    <xdr:to>
      <xdr:col>15</xdr:col>
      <xdr:colOff>101600</xdr:colOff>
      <xdr:row>37</xdr:row>
      <xdr:rowOff>150609</xdr:rowOff>
    </xdr:to>
    <xdr:sp macro="" textlink="">
      <xdr:nvSpPr>
        <xdr:cNvPr id="82" name="楕円 81"/>
        <xdr:cNvSpPr/>
      </xdr:nvSpPr>
      <xdr:spPr>
        <a:xfrm>
          <a:off x="28575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141736</xdr:rowOff>
    </xdr:from>
    <xdr:ext cx="534377" cy="259045"/>
    <xdr:sp macro="" textlink="">
      <xdr:nvSpPr>
        <xdr:cNvPr id="83" name="テキスト ボックス 82"/>
        <xdr:cNvSpPr txBox="1"/>
      </xdr:nvSpPr>
      <xdr:spPr>
        <a:xfrm>
          <a:off x="2641111" y="64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36459</xdr:rowOff>
    </xdr:from>
    <xdr:to>
      <xdr:col>10</xdr:col>
      <xdr:colOff>165100</xdr:colOff>
      <xdr:row>37</xdr:row>
      <xdr:rowOff>138059</xdr:rowOff>
    </xdr:to>
    <xdr:sp macro="" textlink="">
      <xdr:nvSpPr>
        <xdr:cNvPr id="84" name="楕円 83"/>
        <xdr:cNvSpPr/>
      </xdr:nvSpPr>
      <xdr:spPr>
        <a:xfrm>
          <a:off x="1968500" y="63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129186</xdr:rowOff>
    </xdr:from>
    <xdr:ext cx="534377" cy="259045"/>
    <xdr:sp macro="" textlink="">
      <xdr:nvSpPr>
        <xdr:cNvPr id="85" name="テキスト ボックス 84"/>
        <xdr:cNvSpPr txBox="1"/>
      </xdr:nvSpPr>
      <xdr:spPr>
        <a:xfrm>
          <a:off x="1752111" y="64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82636</xdr:rowOff>
    </xdr:from>
    <xdr:to>
      <xdr:col>6</xdr:col>
      <xdr:colOff>38100</xdr:colOff>
      <xdr:row>38</xdr:row>
      <xdr:rowOff>12787</xdr:rowOff>
    </xdr:to>
    <xdr:sp macro="" textlink="">
      <xdr:nvSpPr>
        <xdr:cNvPr id="86" name="楕円 85"/>
        <xdr:cNvSpPr/>
      </xdr:nvSpPr>
      <xdr:spPr>
        <a:xfrm>
          <a:off x="1079500" y="6426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3913</xdr:rowOff>
    </xdr:from>
    <xdr:ext cx="534377" cy="259045"/>
    <xdr:sp macro="" textlink="">
      <xdr:nvSpPr>
        <xdr:cNvPr id="87" name="テキスト ボックス 86"/>
        <xdr:cNvSpPr txBox="1"/>
      </xdr:nvSpPr>
      <xdr:spPr>
        <a:xfrm>
          <a:off x="863111" y="65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152349</xdr:rowOff>
    </xdr:from>
    <xdr:to>
      <xdr:col>24</xdr:col>
      <xdr:colOff>63500</xdr:colOff>
      <xdr:row>57</xdr:row>
      <xdr:rowOff>21616</xdr:rowOff>
    </xdr:to>
    <xdr:cxnSp macro="">
      <xdr:nvCxnSpPr>
        <xdr:cNvPr id="117" name="直線コネクタ 116"/>
        <xdr:cNvCxnSpPr/>
      </xdr:nvCxnSpPr>
      <xdr:spPr>
        <a:xfrm flipV="1">
          <a:off x="3797300" y="9753549"/>
          <a:ext cx="838200" cy="4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157391</xdr:rowOff>
    </xdr:from>
    <xdr:to>
      <xdr:col>19</xdr:col>
      <xdr:colOff>177800</xdr:colOff>
      <xdr:row>57</xdr:row>
      <xdr:rowOff>21616</xdr:rowOff>
    </xdr:to>
    <xdr:cxnSp macro="">
      <xdr:nvCxnSpPr>
        <xdr:cNvPr id="120" name="直線コネクタ 119"/>
        <xdr:cNvCxnSpPr/>
      </xdr:nvCxnSpPr>
      <xdr:spPr>
        <a:xfrm>
          <a:off x="2908300" y="9758591"/>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157391</xdr:rowOff>
    </xdr:from>
    <xdr:to>
      <xdr:col>15</xdr:col>
      <xdr:colOff>50800</xdr:colOff>
      <xdr:row>56</xdr:row>
      <xdr:rowOff>161049</xdr:rowOff>
    </xdr:to>
    <xdr:cxnSp macro="">
      <xdr:nvCxnSpPr>
        <xdr:cNvPr id="123" name="直線コネクタ 122"/>
        <xdr:cNvCxnSpPr/>
      </xdr:nvCxnSpPr>
      <xdr:spPr>
        <a:xfrm flipV="1">
          <a:off x="2019300" y="975859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161049</xdr:rowOff>
    </xdr:from>
    <xdr:to>
      <xdr:col>10</xdr:col>
      <xdr:colOff>114300</xdr:colOff>
      <xdr:row>57</xdr:row>
      <xdr:rowOff>43497</xdr:rowOff>
    </xdr:to>
    <xdr:cxnSp macro="">
      <xdr:nvCxnSpPr>
        <xdr:cNvPr id="126" name="直線コネクタ 125"/>
        <xdr:cNvCxnSpPr/>
      </xdr:nvCxnSpPr>
      <xdr:spPr>
        <a:xfrm flipV="1">
          <a:off x="1130300" y="9762249"/>
          <a:ext cx="889000" cy="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101549</xdr:rowOff>
    </xdr:from>
    <xdr:to>
      <xdr:col>24</xdr:col>
      <xdr:colOff>114300</xdr:colOff>
      <xdr:row>57</xdr:row>
      <xdr:rowOff>31699</xdr:rowOff>
    </xdr:to>
    <xdr:sp macro="" textlink="">
      <xdr:nvSpPr>
        <xdr:cNvPr id="136" name="楕円 135"/>
        <xdr:cNvSpPr/>
      </xdr:nvSpPr>
      <xdr:spPr>
        <a:xfrm>
          <a:off x="4584700" y="97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124426</xdr:rowOff>
    </xdr:from>
    <xdr:ext cx="534377" cy="259045"/>
    <xdr:sp macro="" textlink="">
      <xdr:nvSpPr>
        <xdr:cNvPr id="137" name="物件費該当値テキスト"/>
        <xdr:cNvSpPr txBox="1"/>
      </xdr:nvSpPr>
      <xdr:spPr>
        <a:xfrm>
          <a:off x="4686300" y="95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142266</xdr:rowOff>
    </xdr:from>
    <xdr:to>
      <xdr:col>20</xdr:col>
      <xdr:colOff>38100</xdr:colOff>
      <xdr:row>57</xdr:row>
      <xdr:rowOff>72416</xdr:rowOff>
    </xdr:to>
    <xdr:sp macro="" textlink="">
      <xdr:nvSpPr>
        <xdr:cNvPr id="138" name="楕円 137"/>
        <xdr:cNvSpPr/>
      </xdr:nvSpPr>
      <xdr:spPr>
        <a:xfrm>
          <a:off x="3746500" y="97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63543</xdr:rowOff>
    </xdr:from>
    <xdr:ext cx="534377" cy="259045"/>
    <xdr:sp macro="" textlink="">
      <xdr:nvSpPr>
        <xdr:cNvPr id="139" name="テキスト ボックス 138"/>
        <xdr:cNvSpPr txBox="1"/>
      </xdr:nvSpPr>
      <xdr:spPr>
        <a:xfrm>
          <a:off x="3530111" y="98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106591</xdr:rowOff>
    </xdr:from>
    <xdr:to>
      <xdr:col>15</xdr:col>
      <xdr:colOff>101600</xdr:colOff>
      <xdr:row>57</xdr:row>
      <xdr:rowOff>36741</xdr:rowOff>
    </xdr:to>
    <xdr:sp macro="" textlink="">
      <xdr:nvSpPr>
        <xdr:cNvPr id="140" name="楕円 139"/>
        <xdr:cNvSpPr/>
      </xdr:nvSpPr>
      <xdr:spPr>
        <a:xfrm>
          <a:off x="2857500" y="97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27868</xdr:rowOff>
    </xdr:from>
    <xdr:ext cx="534377" cy="259045"/>
    <xdr:sp macro="" textlink="">
      <xdr:nvSpPr>
        <xdr:cNvPr id="141" name="テキスト ボックス 140"/>
        <xdr:cNvSpPr txBox="1"/>
      </xdr:nvSpPr>
      <xdr:spPr>
        <a:xfrm>
          <a:off x="2641111" y="98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110249</xdr:rowOff>
    </xdr:from>
    <xdr:to>
      <xdr:col>10</xdr:col>
      <xdr:colOff>165100</xdr:colOff>
      <xdr:row>57</xdr:row>
      <xdr:rowOff>40399</xdr:rowOff>
    </xdr:to>
    <xdr:sp macro="" textlink="">
      <xdr:nvSpPr>
        <xdr:cNvPr id="142" name="楕円 141"/>
        <xdr:cNvSpPr/>
      </xdr:nvSpPr>
      <xdr:spPr>
        <a:xfrm>
          <a:off x="1968500" y="97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56926</xdr:rowOff>
    </xdr:from>
    <xdr:ext cx="534377" cy="259045"/>
    <xdr:sp macro="" textlink="">
      <xdr:nvSpPr>
        <xdr:cNvPr id="143" name="テキスト ボックス 142"/>
        <xdr:cNvSpPr txBox="1"/>
      </xdr:nvSpPr>
      <xdr:spPr>
        <a:xfrm>
          <a:off x="1752111" y="9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164147</xdr:rowOff>
    </xdr:from>
    <xdr:to>
      <xdr:col>6</xdr:col>
      <xdr:colOff>38100</xdr:colOff>
      <xdr:row>57</xdr:row>
      <xdr:rowOff>94297</xdr:rowOff>
    </xdr:to>
    <xdr:sp macro="" textlink="">
      <xdr:nvSpPr>
        <xdr:cNvPr id="144" name="楕円 143"/>
        <xdr:cNvSpPr/>
      </xdr:nvSpPr>
      <xdr:spPr>
        <a:xfrm>
          <a:off x="1079500" y="97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110824</xdr:rowOff>
    </xdr:from>
    <xdr:ext cx="534377" cy="259045"/>
    <xdr:sp macro="" textlink="">
      <xdr:nvSpPr>
        <xdr:cNvPr id="145" name="テキスト ボックス 144"/>
        <xdr:cNvSpPr txBox="1"/>
      </xdr:nvSpPr>
      <xdr:spPr>
        <a:xfrm>
          <a:off x="863111" y="95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85598</xdr:rowOff>
    </xdr:from>
    <xdr:to>
      <xdr:col>24</xdr:col>
      <xdr:colOff>63500</xdr:colOff>
      <xdr:row>78</xdr:row>
      <xdr:rowOff>91770</xdr:rowOff>
    </xdr:to>
    <xdr:cxnSp macro="">
      <xdr:nvCxnSpPr>
        <xdr:cNvPr id="174" name="直線コネクタ 173"/>
        <xdr:cNvCxnSpPr/>
      </xdr:nvCxnSpPr>
      <xdr:spPr>
        <a:xfrm>
          <a:off x="3797300" y="13458698"/>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85598</xdr:rowOff>
    </xdr:from>
    <xdr:to>
      <xdr:col>19</xdr:col>
      <xdr:colOff>177800</xdr:colOff>
      <xdr:row>78</xdr:row>
      <xdr:rowOff>92608</xdr:rowOff>
    </xdr:to>
    <xdr:cxnSp macro="">
      <xdr:nvCxnSpPr>
        <xdr:cNvPr id="177" name="直線コネクタ 176"/>
        <xdr:cNvCxnSpPr/>
      </xdr:nvCxnSpPr>
      <xdr:spPr>
        <a:xfrm flipV="1">
          <a:off x="2908300" y="1345869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92608</xdr:rowOff>
    </xdr:from>
    <xdr:to>
      <xdr:col>15</xdr:col>
      <xdr:colOff>50800</xdr:colOff>
      <xdr:row>78</xdr:row>
      <xdr:rowOff>100228</xdr:rowOff>
    </xdr:to>
    <xdr:cxnSp macro="">
      <xdr:nvCxnSpPr>
        <xdr:cNvPr id="180" name="直線コネクタ 179"/>
        <xdr:cNvCxnSpPr/>
      </xdr:nvCxnSpPr>
      <xdr:spPr>
        <a:xfrm flipV="1">
          <a:off x="2019300" y="1346570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81559</xdr:rowOff>
    </xdr:from>
    <xdr:to>
      <xdr:col>10</xdr:col>
      <xdr:colOff>114300</xdr:colOff>
      <xdr:row>78</xdr:row>
      <xdr:rowOff>100228</xdr:rowOff>
    </xdr:to>
    <xdr:cxnSp macro="">
      <xdr:nvCxnSpPr>
        <xdr:cNvPr id="183" name="直線コネクタ 182"/>
        <xdr:cNvCxnSpPr/>
      </xdr:nvCxnSpPr>
      <xdr:spPr>
        <a:xfrm>
          <a:off x="1130300" y="1345465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40970</xdr:rowOff>
    </xdr:from>
    <xdr:to>
      <xdr:col>24</xdr:col>
      <xdr:colOff>114300</xdr:colOff>
      <xdr:row>78</xdr:row>
      <xdr:rowOff>142570</xdr:rowOff>
    </xdr:to>
    <xdr:sp macro="" textlink="">
      <xdr:nvSpPr>
        <xdr:cNvPr id="193" name="楕円 192"/>
        <xdr:cNvSpPr/>
      </xdr:nvSpPr>
      <xdr:spPr>
        <a:xfrm>
          <a:off x="4584700" y="134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127347</xdr:rowOff>
    </xdr:from>
    <xdr:ext cx="469744" cy="259045"/>
    <xdr:sp macro="" textlink="">
      <xdr:nvSpPr>
        <xdr:cNvPr id="194" name="維持補修費該当値テキスト"/>
        <xdr:cNvSpPr txBox="1"/>
      </xdr:nvSpPr>
      <xdr:spPr>
        <a:xfrm>
          <a:off x="4686300" y="133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34798</xdr:rowOff>
    </xdr:from>
    <xdr:to>
      <xdr:col>20</xdr:col>
      <xdr:colOff>38100</xdr:colOff>
      <xdr:row>78</xdr:row>
      <xdr:rowOff>136398</xdr:rowOff>
    </xdr:to>
    <xdr:sp macro="" textlink="">
      <xdr:nvSpPr>
        <xdr:cNvPr id="195" name="楕円 194"/>
        <xdr:cNvSpPr/>
      </xdr:nvSpPr>
      <xdr:spPr>
        <a:xfrm>
          <a:off x="3746500" y="134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127525</xdr:rowOff>
    </xdr:from>
    <xdr:ext cx="469744" cy="259045"/>
    <xdr:sp macro="" textlink="">
      <xdr:nvSpPr>
        <xdr:cNvPr id="196" name="テキスト ボックス 195"/>
        <xdr:cNvSpPr txBox="1"/>
      </xdr:nvSpPr>
      <xdr:spPr>
        <a:xfrm>
          <a:off x="3562428" y="135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41808</xdr:rowOff>
    </xdr:from>
    <xdr:to>
      <xdr:col>15</xdr:col>
      <xdr:colOff>101600</xdr:colOff>
      <xdr:row>78</xdr:row>
      <xdr:rowOff>143408</xdr:rowOff>
    </xdr:to>
    <xdr:sp macro="" textlink="">
      <xdr:nvSpPr>
        <xdr:cNvPr id="197" name="楕円 196"/>
        <xdr:cNvSpPr/>
      </xdr:nvSpPr>
      <xdr:spPr>
        <a:xfrm>
          <a:off x="28575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134535</xdr:rowOff>
    </xdr:from>
    <xdr:ext cx="469744" cy="259045"/>
    <xdr:sp macro="" textlink="">
      <xdr:nvSpPr>
        <xdr:cNvPr id="198" name="テキスト ボックス 197"/>
        <xdr:cNvSpPr txBox="1"/>
      </xdr:nvSpPr>
      <xdr:spPr>
        <a:xfrm>
          <a:off x="2673428" y="135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49428</xdr:rowOff>
    </xdr:from>
    <xdr:to>
      <xdr:col>10</xdr:col>
      <xdr:colOff>165100</xdr:colOff>
      <xdr:row>78</xdr:row>
      <xdr:rowOff>151028</xdr:rowOff>
    </xdr:to>
    <xdr:sp macro="" textlink="">
      <xdr:nvSpPr>
        <xdr:cNvPr id="199" name="楕円 198"/>
        <xdr:cNvSpPr/>
      </xdr:nvSpPr>
      <xdr:spPr>
        <a:xfrm>
          <a:off x="1968500" y="134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142155</xdr:rowOff>
    </xdr:from>
    <xdr:ext cx="469744" cy="259045"/>
    <xdr:sp macro="" textlink="">
      <xdr:nvSpPr>
        <xdr:cNvPr id="200" name="テキスト ボックス 199"/>
        <xdr:cNvSpPr txBox="1"/>
      </xdr:nvSpPr>
      <xdr:spPr>
        <a:xfrm>
          <a:off x="1784428" y="135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30759</xdr:rowOff>
    </xdr:from>
    <xdr:to>
      <xdr:col>6</xdr:col>
      <xdr:colOff>38100</xdr:colOff>
      <xdr:row>78</xdr:row>
      <xdr:rowOff>132359</xdr:rowOff>
    </xdr:to>
    <xdr:sp macro="" textlink="">
      <xdr:nvSpPr>
        <xdr:cNvPr id="201" name="楕円 200"/>
        <xdr:cNvSpPr/>
      </xdr:nvSpPr>
      <xdr:spPr>
        <a:xfrm>
          <a:off x="1079500" y="134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123486</xdr:rowOff>
    </xdr:from>
    <xdr:ext cx="469744" cy="259045"/>
    <xdr:sp macro="" textlink="">
      <xdr:nvSpPr>
        <xdr:cNvPr id="202" name="テキスト ボックス 201"/>
        <xdr:cNvSpPr txBox="1"/>
      </xdr:nvSpPr>
      <xdr:spPr>
        <a:xfrm>
          <a:off x="895428" y="1349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141439</xdr:rowOff>
    </xdr:from>
    <xdr:to>
      <xdr:col>24</xdr:col>
      <xdr:colOff>63500</xdr:colOff>
      <xdr:row>95</xdr:row>
      <xdr:rowOff>143638</xdr:rowOff>
    </xdr:to>
    <xdr:cxnSp macro="">
      <xdr:nvCxnSpPr>
        <xdr:cNvPr id="232" name="直線コネクタ 231"/>
        <xdr:cNvCxnSpPr/>
      </xdr:nvCxnSpPr>
      <xdr:spPr>
        <a:xfrm flipV="1">
          <a:off x="3797300" y="16429189"/>
          <a:ext cx="8382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143638</xdr:rowOff>
    </xdr:from>
    <xdr:to>
      <xdr:col>19</xdr:col>
      <xdr:colOff>177800</xdr:colOff>
      <xdr:row>95</xdr:row>
      <xdr:rowOff>170168</xdr:rowOff>
    </xdr:to>
    <xdr:cxnSp macro="">
      <xdr:nvCxnSpPr>
        <xdr:cNvPr id="235" name="直線コネクタ 234"/>
        <xdr:cNvCxnSpPr/>
      </xdr:nvCxnSpPr>
      <xdr:spPr>
        <a:xfrm flipV="1">
          <a:off x="2908300" y="16431388"/>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170168</xdr:rowOff>
    </xdr:from>
    <xdr:to>
      <xdr:col>15</xdr:col>
      <xdr:colOff>50800</xdr:colOff>
      <xdr:row>96</xdr:row>
      <xdr:rowOff>26276</xdr:rowOff>
    </xdr:to>
    <xdr:cxnSp macro="">
      <xdr:nvCxnSpPr>
        <xdr:cNvPr id="238" name="直線コネクタ 237"/>
        <xdr:cNvCxnSpPr/>
      </xdr:nvCxnSpPr>
      <xdr:spPr>
        <a:xfrm flipV="1">
          <a:off x="2019300" y="16457918"/>
          <a:ext cx="8890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26276</xdr:rowOff>
    </xdr:from>
    <xdr:to>
      <xdr:col>10</xdr:col>
      <xdr:colOff>114300</xdr:colOff>
      <xdr:row>96</xdr:row>
      <xdr:rowOff>36144</xdr:rowOff>
    </xdr:to>
    <xdr:cxnSp macro="">
      <xdr:nvCxnSpPr>
        <xdr:cNvPr id="241" name="直線コネクタ 240"/>
        <xdr:cNvCxnSpPr/>
      </xdr:nvCxnSpPr>
      <xdr:spPr>
        <a:xfrm flipV="1">
          <a:off x="1130300" y="1648547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90639</xdr:rowOff>
    </xdr:from>
    <xdr:to>
      <xdr:col>24</xdr:col>
      <xdr:colOff>114300</xdr:colOff>
      <xdr:row>96</xdr:row>
      <xdr:rowOff>20789</xdr:rowOff>
    </xdr:to>
    <xdr:sp macro="" textlink="">
      <xdr:nvSpPr>
        <xdr:cNvPr id="251" name="楕円 250"/>
        <xdr:cNvSpPr/>
      </xdr:nvSpPr>
      <xdr:spPr>
        <a:xfrm>
          <a:off x="4584700" y="16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69066</xdr:rowOff>
    </xdr:from>
    <xdr:ext cx="534377" cy="259045"/>
    <xdr:sp macro="" textlink="">
      <xdr:nvSpPr>
        <xdr:cNvPr id="252" name="扶助費該当値テキスト"/>
        <xdr:cNvSpPr txBox="1"/>
      </xdr:nvSpPr>
      <xdr:spPr>
        <a:xfrm>
          <a:off x="4686300" y="163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92838</xdr:rowOff>
    </xdr:from>
    <xdr:to>
      <xdr:col>20</xdr:col>
      <xdr:colOff>38100</xdr:colOff>
      <xdr:row>96</xdr:row>
      <xdr:rowOff>22988</xdr:rowOff>
    </xdr:to>
    <xdr:sp macro="" textlink="">
      <xdr:nvSpPr>
        <xdr:cNvPr id="253" name="楕円 252"/>
        <xdr:cNvSpPr/>
      </xdr:nvSpPr>
      <xdr:spPr>
        <a:xfrm>
          <a:off x="3746500" y="163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14115</xdr:rowOff>
    </xdr:from>
    <xdr:ext cx="534377" cy="259045"/>
    <xdr:sp macro="" textlink="">
      <xdr:nvSpPr>
        <xdr:cNvPr id="254" name="テキスト ボックス 253"/>
        <xdr:cNvSpPr txBox="1"/>
      </xdr:nvSpPr>
      <xdr:spPr>
        <a:xfrm>
          <a:off x="3530111" y="164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119368</xdr:rowOff>
    </xdr:from>
    <xdr:to>
      <xdr:col>15</xdr:col>
      <xdr:colOff>101600</xdr:colOff>
      <xdr:row>96</xdr:row>
      <xdr:rowOff>49518</xdr:rowOff>
    </xdr:to>
    <xdr:sp macro="" textlink="">
      <xdr:nvSpPr>
        <xdr:cNvPr id="255" name="楕円 254"/>
        <xdr:cNvSpPr/>
      </xdr:nvSpPr>
      <xdr:spPr>
        <a:xfrm>
          <a:off x="2857500" y="164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40645</xdr:rowOff>
    </xdr:from>
    <xdr:ext cx="534377" cy="259045"/>
    <xdr:sp macro="" textlink="">
      <xdr:nvSpPr>
        <xdr:cNvPr id="256" name="テキスト ボックス 255"/>
        <xdr:cNvSpPr txBox="1"/>
      </xdr:nvSpPr>
      <xdr:spPr>
        <a:xfrm>
          <a:off x="2641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146926</xdr:rowOff>
    </xdr:from>
    <xdr:to>
      <xdr:col>10</xdr:col>
      <xdr:colOff>165100</xdr:colOff>
      <xdr:row>96</xdr:row>
      <xdr:rowOff>77076</xdr:rowOff>
    </xdr:to>
    <xdr:sp macro="" textlink="">
      <xdr:nvSpPr>
        <xdr:cNvPr id="257" name="楕円 256"/>
        <xdr:cNvSpPr/>
      </xdr:nvSpPr>
      <xdr:spPr>
        <a:xfrm>
          <a:off x="1968500" y="164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68203</xdr:rowOff>
    </xdr:from>
    <xdr:ext cx="534377" cy="259045"/>
    <xdr:sp macro="" textlink="">
      <xdr:nvSpPr>
        <xdr:cNvPr id="258" name="テキスト ボックス 257"/>
        <xdr:cNvSpPr txBox="1"/>
      </xdr:nvSpPr>
      <xdr:spPr>
        <a:xfrm>
          <a:off x="1752111" y="1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156794</xdr:rowOff>
    </xdr:from>
    <xdr:to>
      <xdr:col>6</xdr:col>
      <xdr:colOff>38100</xdr:colOff>
      <xdr:row>96</xdr:row>
      <xdr:rowOff>86944</xdr:rowOff>
    </xdr:to>
    <xdr:sp macro="" textlink="">
      <xdr:nvSpPr>
        <xdr:cNvPr id="259" name="楕円 258"/>
        <xdr:cNvSpPr/>
      </xdr:nvSpPr>
      <xdr:spPr>
        <a:xfrm>
          <a:off x="1079500" y="164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78071</xdr:rowOff>
    </xdr:from>
    <xdr:ext cx="534377" cy="259045"/>
    <xdr:sp macro="" textlink="">
      <xdr:nvSpPr>
        <xdr:cNvPr id="260" name="テキスト ボックス 259"/>
        <xdr:cNvSpPr txBox="1"/>
      </xdr:nvSpPr>
      <xdr:spPr>
        <a:xfrm>
          <a:off x="863111" y="165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124199</xdr:rowOff>
    </xdr:from>
    <xdr:to>
      <xdr:col>55</xdr:col>
      <xdr:colOff>0</xdr:colOff>
      <xdr:row>37</xdr:row>
      <xdr:rowOff>136717</xdr:rowOff>
    </xdr:to>
    <xdr:cxnSp macro="">
      <xdr:nvCxnSpPr>
        <xdr:cNvPr id="291" name="直線コネクタ 290"/>
        <xdr:cNvCxnSpPr/>
      </xdr:nvCxnSpPr>
      <xdr:spPr>
        <a:xfrm>
          <a:off x="9639300" y="6467849"/>
          <a:ext cx="8382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96386</xdr:rowOff>
    </xdr:from>
    <xdr:to>
      <xdr:col>50</xdr:col>
      <xdr:colOff>114300</xdr:colOff>
      <xdr:row>37</xdr:row>
      <xdr:rowOff>124199</xdr:rowOff>
    </xdr:to>
    <xdr:cxnSp macro="">
      <xdr:nvCxnSpPr>
        <xdr:cNvPr id="294" name="直線コネクタ 293"/>
        <xdr:cNvCxnSpPr/>
      </xdr:nvCxnSpPr>
      <xdr:spPr>
        <a:xfrm>
          <a:off x="8750300" y="6440036"/>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85903</xdr:rowOff>
    </xdr:from>
    <xdr:to>
      <xdr:col>45</xdr:col>
      <xdr:colOff>177800</xdr:colOff>
      <xdr:row>37</xdr:row>
      <xdr:rowOff>96386</xdr:rowOff>
    </xdr:to>
    <xdr:cxnSp macro="">
      <xdr:nvCxnSpPr>
        <xdr:cNvPr id="297" name="直線コネクタ 296"/>
        <xdr:cNvCxnSpPr/>
      </xdr:nvCxnSpPr>
      <xdr:spPr>
        <a:xfrm>
          <a:off x="7861300" y="6429553"/>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71131</xdr:rowOff>
    </xdr:from>
    <xdr:to>
      <xdr:col>41</xdr:col>
      <xdr:colOff>50800</xdr:colOff>
      <xdr:row>37</xdr:row>
      <xdr:rowOff>85903</xdr:rowOff>
    </xdr:to>
    <xdr:cxnSp macro="">
      <xdr:nvCxnSpPr>
        <xdr:cNvPr id="300" name="直線コネクタ 299"/>
        <xdr:cNvCxnSpPr/>
      </xdr:nvCxnSpPr>
      <xdr:spPr>
        <a:xfrm>
          <a:off x="6972300" y="6414781"/>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85917</xdr:rowOff>
    </xdr:from>
    <xdr:to>
      <xdr:col>55</xdr:col>
      <xdr:colOff>50800</xdr:colOff>
      <xdr:row>38</xdr:row>
      <xdr:rowOff>16067</xdr:rowOff>
    </xdr:to>
    <xdr:sp macro="" textlink="">
      <xdr:nvSpPr>
        <xdr:cNvPr id="310" name="楕円 309"/>
        <xdr:cNvSpPr/>
      </xdr:nvSpPr>
      <xdr:spPr>
        <a:xfrm>
          <a:off x="10426700" y="64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64344</xdr:rowOff>
    </xdr:from>
    <xdr:ext cx="534377" cy="259045"/>
    <xdr:sp macro="" textlink="">
      <xdr:nvSpPr>
        <xdr:cNvPr id="311" name="補助費等該当値テキスト"/>
        <xdr:cNvSpPr txBox="1"/>
      </xdr:nvSpPr>
      <xdr:spPr>
        <a:xfrm>
          <a:off x="10528300" y="640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73399</xdr:rowOff>
    </xdr:from>
    <xdr:to>
      <xdr:col>50</xdr:col>
      <xdr:colOff>165100</xdr:colOff>
      <xdr:row>38</xdr:row>
      <xdr:rowOff>3549</xdr:rowOff>
    </xdr:to>
    <xdr:sp macro="" textlink="">
      <xdr:nvSpPr>
        <xdr:cNvPr id="312" name="楕円 311"/>
        <xdr:cNvSpPr/>
      </xdr:nvSpPr>
      <xdr:spPr>
        <a:xfrm>
          <a:off x="9588500" y="64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166126</xdr:rowOff>
    </xdr:from>
    <xdr:ext cx="534377" cy="259045"/>
    <xdr:sp macro="" textlink="">
      <xdr:nvSpPr>
        <xdr:cNvPr id="313" name="テキスト ボックス 312"/>
        <xdr:cNvSpPr txBox="1"/>
      </xdr:nvSpPr>
      <xdr:spPr>
        <a:xfrm>
          <a:off x="9372111" y="65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45586</xdr:rowOff>
    </xdr:from>
    <xdr:to>
      <xdr:col>46</xdr:col>
      <xdr:colOff>38100</xdr:colOff>
      <xdr:row>37</xdr:row>
      <xdr:rowOff>147186</xdr:rowOff>
    </xdr:to>
    <xdr:sp macro="" textlink="">
      <xdr:nvSpPr>
        <xdr:cNvPr id="314" name="楕円 313"/>
        <xdr:cNvSpPr/>
      </xdr:nvSpPr>
      <xdr:spPr>
        <a:xfrm>
          <a:off x="8699500" y="63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138313</xdr:rowOff>
    </xdr:from>
    <xdr:ext cx="534377" cy="259045"/>
    <xdr:sp macro="" textlink="">
      <xdr:nvSpPr>
        <xdr:cNvPr id="315" name="テキスト ボックス 314"/>
        <xdr:cNvSpPr txBox="1"/>
      </xdr:nvSpPr>
      <xdr:spPr>
        <a:xfrm>
          <a:off x="8483111" y="64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35103</xdr:rowOff>
    </xdr:from>
    <xdr:to>
      <xdr:col>41</xdr:col>
      <xdr:colOff>101600</xdr:colOff>
      <xdr:row>37</xdr:row>
      <xdr:rowOff>136703</xdr:rowOff>
    </xdr:to>
    <xdr:sp macro="" textlink="">
      <xdr:nvSpPr>
        <xdr:cNvPr id="316" name="楕円 315"/>
        <xdr:cNvSpPr/>
      </xdr:nvSpPr>
      <xdr:spPr>
        <a:xfrm>
          <a:off x="7810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127830</xdr:rowOff>
    </xdr:from>
    <xdr:ext cx="534377" cy="259045"/>
    <xdr:sp macro="" textlink="">
      <xdr:nvSpPr>
        <xdr:cNvPr id="317" name="テキスト ボックス 316"/>
        <xdr:cNvSpPr txBox="1"/>
      </xdr:nvSpPr>
      <xdr:spPr>
        <a:xfrm>
          <a:off x="7594111" y="64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20331</xdr:rowOff>
    </xdr:from>
    <xdr:to>
      <xdr:col>36</xdr:col>
      <xdr:colOff>165100</xdr:colOff>
      <xdr:row>37</xdr:row>
      <xdr:rowOff>121931</xdr:rowOff>
    </xdr:to>
    <xdr:sp macro="" textlink="">
      <xdr:nvSpPr>
        <xdr:cNvPr id="318" name="楕円 317"/>
        <xdr:cNvSpPr/>
      </xdr:nvSpPr>
      <xdr:spPr>
        <a:xfrm>
          <a:off x="6921500" y="63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113058</xdr:rowOff>
    </xdr:from>
    <xdr:ext cx="534377" cy="259045"/>
    <xdr:sp macro="" textlink="">
      <xdr:nvSpPr>
        <xdr:cNvPr id="319" name="テキスト ボックス 318"/>
        <xdr:cNvSpPr txBox="1"/>
      </xdr:nvSpPr>
      <xdr:spPr>
        <a:xfrm>
          <a:off x="6705111" y="64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150156</xdr:rowOff>
    </xdr:from>
    <xdr:to>
      <xdr:col>55</xdr:col>
      <xdr:colOff>0</xdr:colOff>
      <xdr:row>57</xdr:row>
      <xdr:rowOff>160823</xdr:rowOff>
    </xdr:to>
    <xdr:cxnSp macro="">
      <xdr:nvCxnSpPr>
        <xdr:cNvPr id="346" name="直線コネクタ 345"/>
        <xdr:cNvCxnSpPr/>
      </xdr:nvCxnSpPr>
      <xdr:spPr>
        <a:xfrm>
          <a:off x="9639300" y="9922806"/>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150156</xdr:rowOff>
    </xdr:from>
    <xdr:to>
      <xdr:col>50</xdr:col>
      <xdr:colOff>114300</xdr:colOff>
      <xdr:row>58</xdr:row>
      <xdr:rowOff>24307</xdr:rowOff>
    </xdr:to>
    <xdr:cxnSp macro="">
      <xdr:nvCxnSpPr>
        <xdr:cNvPr id="349" name="直線コネクタ 348"/>
        <xdr:cNvCxnSpPr/>
      </xdr:nvCxnSpPr>
      <xdr:spPr>
        <a:xfrm flipV="1">
          <a:off x="8750300" y="9922806"/>
          <a:ext cx="889000" cy="4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24307</xdr:rowOff>
    </xdr:from>
    <xdr:to>
      <xdr:col>45</xdr:col>
      <xdr:colOff>177800</xdr:colOff>
      <xdr:row>58</xdr:row>
      <xdr:rowOff>57315</xdr:rowOff>
    </xdr:to>
    <xdr:cxnSp macro="">
      <xdr:nvCxnSpPr>
        <xdr:cNvPr id="352" name="直線コネクタ 351"/>
        <xdr:cNvCxnSpPr/>
      </xdr:nvCxnSpPr>
      <xdr:spPr>
        <a:xfrm flipV="1">
          <a:off x="7861300" y="9968407"/>
          <a:ext cx="889000" cy="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57315</xdr:rowOff>
    </xdr:from>
    <xdr:to>
      <xdr:col>41</xdr:col>
      <xdr:colOff>50800</xdr:colOff>
      <xdr:row>58</xdr:row>
      <xdr:rowOff>89405</xdr:rowOff>
    </xdr:to>
    <xdr:cxnSp macro="">
      <xdr:nvCxnSpPr>
        <xdr:cNvPr id="355" name="直線コネクタ 354"/>
        <xdr:cNvCxnSpPr/>
      </xdr:nvCxnSpPr>
      <xdr:spPr>
        <a:xfrm flipV="1">
          <a:off x="6972300" y="10001415"/>
          <a:ext cx="889000" cy="3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110023</xdr:rowOff>
    </xdr:from>
    <xdr:to>
      <xdr:col>55</xdr:col>
      <xdr:colOff>50800</xdr:colOff>
      <xdr:row>58</xdr:row>
      <xdr:rowOff>40173</xdr:rowOff>
    </xdr:to>
    <xdr:sp macro="" textlink="">
      <xdr:nvSpPr>
        <xdr:cNvPr id="365" name="楕円 364"/>
        <xdr:cNvSpPr/>
      </xdr:nvSpPr>
      <xdr:spPr>
        <a:xfrm>
          <a:off x="10426700" y="98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69400</xdr:rowOff>
    </xdr:from>
    <xdr:ext cx="534377" cy="259045"/>
    <xdr:sp macro="" textlink="">
      <xdr:nvSpPr>
        <xdr:cNvPr id="366" name="普通建設事業費該当値テキスト"/>
        <xdr:cNvSpPr txBox="1"/>
      </xdr:nvSpPr>
      <xdr:spPr>
        <a:xfrm>
          <a:off x="10528300" y="967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99356</xdr:rowOff>
    </xdr:from>
    <xdr:to>
      <xdr:col>50</xdr:col>
      <xdr:colOff>165100</xdr:colOff>
      <xdr:row>58</xdr:row>
      <xdr:rowOff>29506</xdr:rowOff>
    </xdr:to>
    <xdr:sp macro="" textlink="">
      <xdr:nvSpPr>
        <xdr:cNvPr id="367" name="楕円 366"/>
        <xdr:cNvSpPr/>
      </xdr:nvSpPr>
      <xdr:spPr>
        <a:xfrm>
          <a:off x="9588500" y="98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46033</xdr:rowOff>
    </xdr:from>
    <xdr:ext cx="534377" cy="259045"/>
    <xdr:sp macro="" textlink="">
      <xdr:nvSpPr>
        <xdr:cNvPr id="368" name="テキスト ボックス 367"/>
        <xdr:cNvSpPr txBox="1"/>
      </xdr:nvSpPr>
      <xdr:spPr>
        <a:xfrm>
          <a:off x="9372111" y="96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144957</xdr:rowOff>
    </xdr:from>
    <xdr:to>
      <xdr:col>46</xdr:col>
      <xdr:colOff>38100</xdr:colOff>
      <xdr:row>58</xdr:row>
      <xdr:rowOff>75107</xdr:rowOff>
    </xdr:to>
    <xdr:sp macro="" textlink="">
      <xdr:nvSpPr>
        <xdr:cNvPr id="369" name="楕円 368"/>
        <xdr:cNvSpPr/>
      </xdr:nvSpPr>
      <xdr:spPr>
        <a:xfrm>
          <a:off x="8699500" y="99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66234</xdr:rowOff>
    </xdr:from>
    <xdr:ext cx="534377" cy="259045"/>
    <xdr:sp macro="" textlink="">
      <xdr:nvSpPr>
        <xdr:cNvPr id="370" name="テキスト ボックス 369"/>
        <xdr:cNvSpPr txBox="1"/>
      </xdr:nvSpPr>
      <xdr:spPr>
        <a:xfrm>
          <a:off x="8483111" y="100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6515</xdr:rowOff>
    </xdr:from>
    <xdr:to>
      <xdr:col>41</xdr:col>
      <xdr:colOff>101600</xdr:colOff>
      <xdr:row>58</xdr:row>
      <xdr:rowOff>108115</xdr:rowOff>
    </xdr:to>
    <xdr:sp macro="" textlink="">
      <xdr:nvSpPr>
        <xdr:cNvPr id="371" name="楕円 370"/>
        <xdr:cNvSpPr/>
      </xdr:nvSpPr>
      <xdr:spPr>
        <a:xfrm>
          <a:off x="7810500" y="99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99242</xdr:rowOff>
    </xdr:from>
    <xdr:ext cx="534377" cy="259045"/>
    <xdr:sp macro="" textlink="">
      <xdr:nvSpPr>
        <xdr:cNvPr id="372" name="テキスト ボックス 371"/>
        <xdr:cNvSpPr txBox="1"/>
      </xdr:nvSpPr>
      <xdr:spPr>
        <a:xfrm>
          <a:off x="7594111" y="100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38605</xdr:rowOff>
    </xdr:from>
    <xdr:to>
      <xdr:col>36</xdr:col>
      <xdr:colOff>165100</xdr:colOff>
      <xdr:row>58</xdr:row>
      <xdr:rowOff>140205</xdr:rowOff>
    </xdr:to>
    <xdr:sp macro="" textlink="">
      <xdr:nvSpPr>
        <xdr:cNvPr id="373" name="楕円 372"/>
        <xdr:cNvSpPr/>
      </xdr:nvSpPr>
      <xdr:spPr>
        <a:xfrm>
          <a:off x="6921500" y="99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131332</xdr:rowOff>
    </xdr:from>
    <xdr:ext cx="534377" cy="259045"/>
    <xdr:sp macro="" textlink="">
      <xdr:nvSpPr>
        <xdr:cNvPr id="374" name="テキスト ボックス 373"/>
        <xdr:cNvSpPr txBox="1"/>
      </xdr:nvSpPr>
      <xdr:spPr>
        <a:xfrm>
          <a:off x="6705111" y="100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154994</xdr:rowOff>
    </xdr:from>
    <xdr:to>
      <xdr:col>55</xdr:col>
      <xdr:colOff>0</xdr:colOff>
      <xdr:row>79</xdr:row>
      <xdr:rowOff>7054</xdr:rowOff>
    </xdr:to>
    <xdr:cxnSp macro="">
      <xdr:nvCxnSpPr>
        <xdr:cNvPr id="405" name="直線コネクタ 404"/>
        <xdr:cNvCxnSpPr/>
      </xdr:nvCxnSpPr>
      <xdr:spPr>
        <a:xfrm>
          <a:off x="9639300" y="13528094"/>
          <a:ext cx="8382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154994</xdr:rowOff>
    </xdr:from>
    <xdr:to>
      <xdr:col>50</xdr:col>
      <xdr:colOff>114300</xdr:colOff>
      <xdr:row>79</xdr:row>
      <xdr:rowOff>72017</xdr:rowOff>
    </xdr:to>
    <xdr:cxnSp macro="">
      <xdr:nvCxnSpPr>
        <xdr:cNvPr id="408" name="直線コネクタ 407"/>
        <xdr:cNvCxnSpPr/>
      </xdr:nvCxnSpPr>
      <xdr:spPr>
        <a:xfrm flipV="1">
          <a:off x="8750300" y="13528094"/>
          <a:ext cx="889000" cy="8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72017</xdr:rowOff>
    </xdr:from>
    <xdr:to>
      <xdr:col>45</xdr:col>
      <xdr:colOff>177800</xdr:colOff>
      <xdr:row>79</xdr:row>
      <xdr:rowOff>73282</xdr:rowOff>
    </xdr:to>
    <xdr:cxnSp macro="">
      <xdr:nvCxnSpPr>
        <xdr:cNvPr id="411" name="直線コネクタ 410"/>
        <xdr:cNvCxnSpPr/>
      </xdr:nvCxnSpPr>
      <xdr:spPr>
        <a:xfrm flipV="1">
          <a:off x="7861300" y="13616567"/>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61587</xdr:rowOff>
    </xdr:from>
    <xdr:to>
      <xdr:col>41</xdr:col>
      <xdr:colOff>50800</xdr:colOff>
      <xdr:row>79</xdr:row>
      <xdr:rowOff>73282</xdr:rowOff>
    </xdr:to>
    <xdr:cxnSp macro="">
      <xdr:nvCxnSpPr>
        <xdr:cNvPr id="414" name="直線コネクタ 413"/>
        <xdr:cNvCxnSpPr/>
      </xdr:nvCxnSpPr>
      <xdr:spPr>
        <a:xfrm>
          <a:off x="6972300" y="13606137"/>
          <a:ext cx="889000" cy="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127704</xdr:rowOff>
    </xdr:from>
    <xdr:to>
      <xdr:col>55</xdr:col>
      <xdr:colOff>50800</xdr:colOff>
      <xdr:row>79</xdr:row>
      <xdr:rowOff>57854</xdr:rowOff>
    </xdr:to>
    <xdr:sp macro="" textlink="">
      <xdr:nvSpPr>
        <xdr:cNvPr id="424" name="楕円 423"/>
        <xdr:cNvSpPr/>
      </xdr:nvSpPr>
      <xdr:spPr>
        <a:xfrm>
          <a:off x="10426700" y="135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87081</xdr:rowOff>
    </xdr:from>
    <xdr:ext cx="534377" cy="259045"/>
    <xdr:sp macro="" textlink="">
      <xdr:nvSpPr>
        <xdr:cNvPr id="425" name="普通建設事業費 （ うち新規整備　）該当値テキスト"/>
        <xdr:cNvSpPr txBox="1"/>
      </xdr:nvSpPr>
      <xdr:spPr>
        <a:xfrm>
          <a:off x="10528300" y="132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104194</xdr:rowOff>
    </xdr:from>
    <xdr:to>
      <xdr:col>50</xdr:col>
      <xdr:colOff>165100</xdr:colOff>
      <xdr:row>79</xdr:row>
      <xdr:rowOff>34344</xdr:rowOff>
    </xdr:to>
    <xdr:sp macro="" textlink="">
      <xdr:nvSpPr>
        <xdr:cNvPr id="426" name="楕円 425"/>
        <xdr:cNvSpPr/>
      </xdr:nvSpPr>
      <xdr:spPr>
        <a:xfrm>
          <a:off x="9588500" y="1347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50871</xdr:rowOff>
    </xdr:from>
    <xdr:ext cx="534377" cy="259045"/>
    <xdr:sp macro="" textlink="">
      <xdr:nvSpPr>
        <xdr:cNvPr id="427" name="テキスト ボックス 426"/>
        <xdr:cNvSpPr txBox="1"/>
      </xdr:nvSpPr>
      <xdr:spPr>
        <a:xfrm>
          <a:off x="9372111" y="132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21217</xdr:rowOff>
    </xdr:from>
    <xdr:to>
      <xdr:col>46</xdr:col>
      <xdr:colOff>38100</xdr:colOff>
      <xdr:row>79</xdr:row>
      <xdr:rowOff>122817</xdr:rowOff>
    </xdr:to>
    <xdr:sp macro="" textlink="">
      <xdr:nvSpPr>
        <xdr:cNvPr id="428" name="楕円 427"/>
        <xdr:cNvSpPr/>
      </xdr:nvSpPr>
      <xdr:spPr>
        <a:xfrm>
          <a:off x="8699500" y="135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113944</xdr:rowOff>
    </xdr:from>
    <xdr:ext cx="469744" cy="259045"/>
    <xdr:sp macro="" textlink="">
      <xdr:nvSpPr>
        <xdr:cNvPr id="429" name="テキスト ボックス 428"/>
        <xdr:cNvSpPr txBox="1"/>
      </xdr:nvSpPr>
      <xdr:spPr>
        <a:xfrm>
          <a:off x="8515428" y="1365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22482</xdr:rowOff>
    </xdr:from>
    <xdr:to>
      <xdr:col>41</xdr:col>
      <xdr:colOff>101600</xdr:colOff>
      <xdr:row>79</xdr:row>
      <xdr:rowOff>124082</xdr:rowOff>
    </xdr:to>
    <xdr:sp macro="" textlink="">
      <xdr:nvSpPr>
        <xdr:cNvPr id="430" name="楕円 429"/>
        <xdr:cNvSpPr/>
      </xdr:nvSpPr>
      <xdr:spPr>
        <a:xfrm>
          <a:off x="7810500" y="135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115209</xdr:rowOff>
    </xdr:from>
    <xdr:ext cx="469744" cy="259045"/>
    <xdr:sp macro="" textlink="">
      <xdr:nvSpPr>
        <xdr:cNvPr id="431" name="テキスト ボックス 430"/>
        <xdr:cNvSpPr txBox="1"/>
      </xdr:nvSpPr>
      <xdr:spPr>
        <a:xfrm>
          <a:off x="7626428" y="1365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10787</xdr:rowOff>
    </xdr:from>
    <xdr:to>
      <xdr:col>36</xdr:col>
      <xdr:colOff>165100</xdr:colOff>
      <xdr:row>79</xdr:row>
      <xdr:rowOff>112387</xdr:rowOff>
    </xdr:to>
    <xdr:sp macro="" textlink="">
      <xdr:nvSpPr>
        <xdr:cNvPr id="432" name="楕円 431"/>
        <xdr:cNvSpPr/>
      </xdr:nvSpPr>
      <xdr:spPr>
        <a:xfrm>
          <a:off x="6921500" y="135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103514</xdr:rowOff>
    </xdr:from>
    <xdr:ext cx="534377" cy="259045"/>
    <xdr:sp macro="" textlink="">
      <xdr:nvSpPr>
        <xdr:cNvPr id="433" name="テキスト ボックス 432"/>
        <xdr:cNvSpPr txBox="1"/>
      </xdr:nvSpPr>
      <xdr:spPr>
        <a:xfrm>
          <a:off x="6705111" y="1364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160536</xdr:rowOff>
    </xdr:from>
    <xdr:to>
      <xdr:col>55</xdr:col>
      <xdr:colOff>0</xdr:colOff>
      <xdr:row>97</xdr:row>
      <xdr:rowOff>145024</xdr:rowOff>
    </xdr:to>
    <xdr:cxnSp macro="">
      <xdr:nvCxnSpPr>
        <xdr:cNvPr id="464" name="直線コネクタ 463"/>
        <xdr:cNvCxnSpPr/>
      </xdr:nvCxnSpPr>
      <xdr:spPr>
        <a:xfrm flipV="1">
          <a:off x="9639300" y="16619736"/>
          <a:ext cx="838200" cy="1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130246</xdr:rowOff>
    </xdr:from>
    <xdr:to>
      <xdr:col>50</xdr:col>
      <xdr:colOff>114300</xdr:colOff>
      <xdr:row>97</xdr:row>
      <xdr:rowOff>145024</xdr:rowOff>
    </xdr:to>
    <xdr:cxnSp macro="">
      <xdr:nvCxnSpPr>
        <xdr:cNvPr id="467" name="直線コネクタ 466"/>
        <xdr:cNvCxnSpPr/>
      </xdr:nvCxnSpPr>
      <xdr:spPr>
        <a:xfrm>
          <a:off x="8750300" y="16760896"/>
          <a:ext cx="889000" cy="1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130246</xdr:rowOff>
    </xdr:from>
    <xdr:to>
      <xdr:col>45</xdr:col>
      <xdr:colOff>177800</xdr:colOff>
      <xdr:row>98</xdr:row>
      <xdr:rowOff>3079</xdr:rowOff>
    </xdr:to>
    <xdr:cxnSp macro="">
      <xdr:nvCxnSpPr>
        <xdr:cNvPr id="470" name="直線コネクタ 469"/>
        <xdr:cNvCxnSpPr/>
      </xdr:nvCxnSpPr>
      <xdr:spPr>
        <a:xfrm flipV="1">
          <a:off x="7861300" y="16760896"/>
          <a:ext cx="889000" cy="4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3079</xdr:rowOff>
    </xdr:from>
    <xdr:to>
      <xdr:col>41</xdr:col>
      <xdr:colOff>50800</xdr:colOff>
      <xdr:row>98</xdr:row>
      <xdr:rowOff>139488</xdr:rowOff>
    </xdr:to>
    <xdr:cxnSp macro="">
      <xdr:nvCxnSpPr>
        <xdr:cNvPr id="473" name="直線コネクタ 472"/>
        <xdr:cNvCxnSpPr/>
      </xdr:nvCxnSpPr>
      <xdr:spPr>
        <a:xfrm flipV="1">
          <a:off x="6972300" y="16805179"/>
          <a:ext cx="889000" cy="1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109736</xdr:rowOff>
    </xdr:from>
    <xdr:to>
      <xdr:col>55</xdr:col>
      <xdr:colOff>50800</xdr:colOff>
      <xdr:row>97</xdr:row>
      <xdr:rowOff>39886</xdr:rowOff>
    </xdr:to>
    <xdr:sp macro="" textlink="">
      <xdr:nvSpPr>
        <xdr:cNvPr id="483" name="楕円 482"/>
        <xdr:cNvSpPr/>
      </xdr:nvSpPr>
      <xdr:spPr>
        <a:xfrm>
          <a:off x="10426700" y="165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88163</xdr:rowOff>
    </xdr:from>
    <xdr:ext cx="534377" cy="259045"/>
    <xdr:sp macro="" textlink="">
      <xdr:nvSpPr>
        <xdr:cNvPr id="484" name="普通建設事業費 （ うち更新整備　）該当値テキスト"/>
        <xdr:cNvSpPr txBox="1"/>
      </xdr:nvSpPr>
      <xdr:spPr>
        <a:xfrm>
          <a:off x="10528300" y="165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94224</xdr:rowOff>
    </xdr:from>
    <xdr:to>
      <xdr:col>50</xdr:col>
      <xdr:colOff>165100</xdr:colOff>
      <xdr:row>98</xdr:row>
      <xdr:rowOff>24374</xdr:rowOff>
    </xdr:to>
    <xdr:sp macro="" textlink="">
      <xdr:nvSpPr>
        <xdr:cNvPr id="485" name="楕円 484"/>
        <xdr:cNvSpPr/>
      </xdr:nvSpPr>
      <xdr:spPr>
        <a:xfrm>
          <a:off x="9588500" y="1672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15501</xdr:rowOff>
    </xdr:from>
    <xdr:ext cx="534377" cy="259045"/>
    <xdr:sp macro="" textlink="">
      <xdr:nvSpPr>
        <xdr:cNvPr id="486" name="テキスト ボックス 485"/>
        <xdr:cNvSpPr txBox="1"/>
      </xdr:nvSpPr>
      <xdr:spPr>
        <a:xfrm>
          <a:off x="9372111" y="1681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79446</xdr:rowOff>
    </xdr:from>
    <xdr:to>
      <xdr:col>46</xdr:col>
      <xdr:colOff>38100</xdr:colOff>
      <xdr:row>98</xdr:row>
      <xdr:rowOff>9596</xdr:rowOff>
    </xdr:to>
    <xdr:sp macro="" textlink="">
      <xdr:nvSpPr>
        <xdr:cNvPr id="487" name="楕円 486"/>
        <xdr:cNvSpPr/>
      </xdr:nvSpPr>
      <xdr:spPr>
        <a:xfrm>
          <a:off x="8699500" y="167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723</xdr:rowOff>
    </xdr:from>
    <xdr:ext cx="534377" cy="259045"/>
    <xdr:sp macro="" textlink="">
      <xdr:nvSpPr>
        <xdr:cNvPr id="488" name="テキスト ボックス 487"/>
        <xdr:cNvSpPr txBox="1"/>
      </xdr:nvSpPr>
      <xdr:spPr>
        <a:xfrm>
          <a:off x="8483111" y="168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123729</xdr:rowOff>
    </xdr:from>
    <xdr:to>
      <xdr:col>41</xdr:col>
      <xdr:colOff>101600</xdr:colOff>
      <xdr:row>98</xdr:row>
      <xdr:rowOff>53879</xdr:rowOff>
    </xdr:to>
    <xdr:sp macro="" textlink="">
      <xdr:nvSpPr>
        <xdr:cNvPr id="489" name="楕円 488"/>
        <xdr:cNvSpPr/>
      </xdr:nvSpPr>
      <xdr:spPr>
        <a:xfrm>
          <a:off x="7810500" y="167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45006</xdr:rowOff>
    </xdr:from>
    <xdr:ext cx="534377" cy="259045"/>
    <xdr:sp macro="" textlink="">
      <xdr:nvSpPr>
        <xdr:cNvPr id="490" name="テキスト ボックス 489"/>
        <xdr:cNvSpPr txBox="1"/>
      </xdr:nvSpPr>
      <xdr:spPr>
        <a:xfrm>
          <a:off x="7594111" y="1684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88688</xdr:rowOff>
    </xdr:from>
    <xdr:to>
      <xdr:col>36</xdr:col>
      <xdr:colOff>165100</xdr:colOff>
      <xdr:row>99</xdr:row>
      <xdr:rowOff>18838</xdr:rowOff>
    </xdr:to>
    <xdr:sp macro="" textlink="">
      <xdr:nvSpPr>
        <xdr:cNvPr id="491" name="楕円 490"/>
        <xdr:cNvSpPr/>
      </xdr:nvSpPr>
      <xdr:spPr>
        <a:xfrm>
          <a:off x="6921500" y="16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9965</xdr:rowOff>
    </xdr:from>
    <xdr:ext cx="469744" cy="259045"/>
    <xdr:sp macro="" textlink="">
      <xdr:nvSpPr>
        <xdr:cNvPr id="492" name="テキスト ボックス 491"/>
        <xdr:cNvSpPr txBox="1"/>
      </xdr:nvSpPr>
      <xdr:spPr>
        <a:xfrm>
          <a:off x="6737428" y="169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25006</xdr:rowOff>
    </xdr:from>
    <xdr:to>
      <xdr:col>76</xdr:col>
      <xdr:colOff>114300</xdr:colOff>
      <xdr:row>39</xdr:row>
      <xdr:rowOff>44450</xdr:rowOff>
    </xdr:to>
    <xdr:cxnSp macro="">
      <xdr:nvCxnSpPr>
        <xdr:cNvPr id="527" name="直線コネクタ 526"/>
        <xdr:cNvCxnSpPr/>
      </xdr:nvCxnSpPr>
      <xdr:spPr>
        <a:xfrm>
          <a:off x="13703300" y="6711556"/>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159194</xdr:rowOff>
    </xdr:from>
    <xdr:to>
      <xdr:col>71</xdr:col>
      <xdr:colOff>177800</xdr:colOff>
      <xdr:row>39</xdr:row>
      <xdr:rowOff>25006</xdr:rowOff>
    </xdr:to>
    <xdr:cxnSp macro="">
      <xdr:nvCxnSpPr>
        <xdr:cNvPr id="530" name="直線コネクタ 529"/>
        <xdr:cNvCxnSpPr/>
      </xdr:nvCxnSpPr>
      <xdr:spPr>
        <a:xfrm>
          <a:off x="12814300" y="6674294"/>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4" name="テキスト ボックス 533"/>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145656</xdr:rowOff>
    </xdr:from>
    <xdr:to>
      <xdr:col>72</xdr:col>
      <xdr:colOff>38100</xdr:colOff>
      <xdr:row>39</xdr:row>
      <xdr:rowOff>75806</xdr:rowOff>
    </xdr:to>
    <xdr:sp macro="" textlink="">
      <xdr:nvSpPr>
        <xdr:cNvPr id="546" name="楕円 545"/>
        <xdr:cNvSpPr/>
      </xdr:nvSpPr>
      <xdr:spPr>
        <a:xfrm>
          <a:off x="13652500" y="66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92333</xdr:rowOff>
    </xdr:from>
    <xdr:ext cx="469744" cy="259045"/>
    <xdr:sp macro="" textlink="">
      <xdr:nvSpPr>
        <xdr:cNvPr id="547" name="テキスト ボックス 546"/>
        <xdr:cNvSpPr txBox="1"/>
      </xdr:nvSpPr>
      <xdr:spPr>
        <a:xfrm>
          <a:off x="13468428" y="643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108394</xdr:rowOff>
    </xdr:from>
    <xdr:to>
      <xdr:col>67</xdr:col>
      <xdr:colOff>101600</xdr:colOff>
      <xdr:row>39</xdr:row>
      <xdr:rowOff>38544</xdr:rowOff>
    </xdr:to>
    <xdr:sp macro="" textlink="">
      <xdr:nvSpPr>
        <xdr:cNvPr id="548" name="楕円 547"/>
        <xdr:cNvSpPr/>
      </xdr:nvSpPr>
      <xdr:spPr>
        <a:xfrm>
          <a:off x="12763500" y="66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55072</xdr:rowOff>
    </xdr:from>
    <xdr:ext cx="469744" cy="259045"/>
    <xdr:sp macro="" textlink="">
      <xdr:nvSpPr>
        <xdr:cNvPr id="549" name="テキスト ボックス 548"/>
        <xdr:cNvSpPr txBox="1"/>
      </xdr:nvSpPr>
      <xdr:spPr>
        <a:xfrm>
          <a:off x="12579428" y="63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155947</xdr:rowOff>
    </xdr:from>
    <xdr:to>
      <xdr:col>85</xdr:col>
      <xdr:colOff>127000</xdr:colOff>
      <xdr:row>73</xdr:row>
      <xdr:rowOff>115713</xdr:rowOff>
    </xdr:to>
    <xdr:cxnSp macro="">
      <xdr:nvCxnSpPr>
        <xdr:cNvPr id="629" name="直線コネクタ 628"/>
        <xdr:cNvCxnSpPr/>
      </xdr:nvCxnSpPr>
      <xdr:spPr>
        <a:xfrm flipV="1">
          <a:off x="15481300" y="12500347"/>
          <a:ext cx="8382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115713</xdr:rowOff>
    </xdr:from>
    <xdr:to>
      <xdr:col>81</xdr:col>
      <xdr:colOff>50800</xdr:colOff>
      <xdr:row>74</xdr:row>
      <xdr:rowOff>2997</xdr:rowOff>
    </xdr:to>
    <xdr:cxnSp macro="">
      <xdr:nvCxnSpPr>
        <xdr:cNvPr id="632" name="直線コネクタ 631"/>
        <xdr:cNvCxnSpPr/>
      </xdr:nvCxnSpPr>
      <xdr:spPr>
        <a:xfrm flipV="1">
          <a:off x="14592300" y="12631563"/>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2997</xdr:rowOff>
    </xdr:from>
    <xdr:to>
      <xdr:col>76</xdr:col>
      <xdr:colOff>114300</xdr:colOff>
      <xdr:row>74</xdr:row>
      <xdr:rowOff>23865</xdr:rowOff>
    </xdr:to>
    <xdr:cxnSp macro="">
      <xdr:nvCxnSpPr>
        <xdr:cNvPr id="635" name="直線コネクタ 634"/>
        <xdr:cNvCxnSpPr/>
      </xdr:nvCxnSpPr>
      <xdr:spPr>
        <a:xfrm flipV="1">
          <a:off x="13703300" y="1269029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151718</xdr:rowOff>
    </xdr:from>
    <xdr:to>
      <xdr:col>71</xdr:col>
      <xdr:colOff>177800</xdr:colOff>
      <xdr:row>74</xdr:row>
      <xdr:rowOff>23865</xdr:rowOff>
    </xdr:to>
    <xdr:cxnSp macro="">
      <xdr:nvCxnSpPr>
        <xdr:cNvPr id="638" name="直線コネクタ 637"/>
        <xdr:cNvCxnSpPr/>
      </xdr:nvCxnSpPr>
      <xdr:spPr>
        <a:xfrm>
          <a:off x="12814300" y="12667568"/>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105147</xdr:rowOff>
    </xdr:from>
    <xdr:to>
      <xdr:col>85</xdr:col>
      <xdr:colOff>177800</xdr:colOff>
      <xdr:row>73</xdr:row>
      <xdr:rowOff>35297</xdr:rowOff>
    </xdr:to>
    <xdr:sp macro="" textlink="">
      <xdr:nvSpPr>
        <xdr:cNvPr id="648" name="楕円 647"/>
        <xdr:cNvSpPr/>
      </xdr:nvSpPr>
      <xdr:spPr>
        <a:xfrm>
          <a:off x="16268700" y="124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128024</xdr:rowOff>
    </xdr:from>
    <xdr:ext cx="534377" cy="259045"/>
    <xdr:sp macro="" textlink="">
      <xdr:nvSpPr>
        <xdr:cNvPr id="649" name="公債費該当値テキスト"/>
        <xdr:cNvSpPr txBox="1"/>
      </xdr:nvSpPr>
      <xdr:spPr>
        <a:xfrm>
          <a:off x="16370300" y="123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64913</xdr:rowOff>
    </xdr:from>
    <xdr:to>
      <xdr:col>81</xdr:col>
      <xdr:colOff>101600</xdr:colOff>
      <xdr:row>73</xdr:row>
      <xdr:rowOff>166513</xdr:rowOff>
    </xdr:to>
    <xdr:sp macro="" textlink="">
      <xdr:nvSpPr>
        <xdr:cNvPr id="650" name="楕円 649"/>
        <xdr:cNvSpPr/>
      </xdr:nvSpPr>
      <xdr:spPr>
        <a:xfrm>
          <a:off x="15430500" y="125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11590</xdr:rowOff>
    </xdr:from>
    <xdr:ext cx="534377" cy="259045"/>
    <xdr:sp macro="" textlink="">
      <xdr:nvSpPr>
        <xdr:cNvPr id="651" name="テキスト ボックス 650"/>
        <xdr:cNvSpPr txBox="1"/>
      </xdr:nvSpPr>
      <xdr:spPr>
        <a:xfrm>
          <a:off x="15214111" y="123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123647</xdr:rowOff>
    </xdr:from>
    <xdr:to>
      <xdr:col>76</xdr:col>
      <xdr:colOff>165100</xdr:colOff>
      <xdr:row>74</xdr:row>
      <xdr:rowOff>53797</xdr:rowOff>
    </xdr:to>
    <xdr:sp macro="" textlink="">
      <xdr:nvSpPr>
        <xdr:cNvPr id="652" name="楕円 651"/>
        <xdr:cNvSpPr/>
      </xdr:nvSpPr>
      <xdr:spPr>
        <a:xfrm>
          <a:off x="14541500" y="126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70324</xdr:rowOff>
    </xdr:from>
    <xdr:ext cx="534377" cy="259045"/>
    <xdr:sp macro="" textlink="">
      <xdr:nvSpPr>
        <xdr:cNvPr id="653" name="テキスト ボックス 652"/>
        <xdr:cNvSpPr txBox="1"/>
      </xdr:nvSpPr>
      <xdr:spPr>
        <a:xfrm>
          <a:off x="14325111" y="124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144515</xdr:rowOff>
    </xdr:from>
    <xdr:to>
      <xdr:col>72</xdr:col>
      <xdr:colOff>38100</xdr:colOff>
      <xdr:row>74</xdr:row>
      <xdr:rowOff>74665</xdr:rowOff>
    </xdr:to>
    <xdr:sp macro="" textlink="">
      <xdr:nvSpPr>
        <xdr:cNvPr id="654" name="楕円 653"/>
        <xdr:cNvSpPr/>
      </xdr:nvSpPr>
      <xdr:spPr>
        <a:xfrm>
          <a:off x="13652500" y="126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91192</xdr:rowOff>
    </xdr:from>
    <xdr:ext cx="534377" cy="259045"/>
    <xdr:sp macro="" textlink="">
      <xdr:nvSpPr>
        <xdr:cNvPr id="655" name="テキスト ボックス 654"/>
        <xdr:cNvSpPr txBox="1"/>
      </xdr:nvSpPr>
      <xdr:spPr>
        <a:xfrm>
          <a:off x="13436111" y="124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100918</xdr:rowOff>
    </xdr:from>
    <xdr:to>
      <xdr:col>67</xdr:col>
      <xdr:colOff>101600</xdr:colOff>
      <xdr:row>74</xdr:row>
      <xdr:rowOff>31068</xdr:rowOff>
    </xdr:to>
    <xdr:sp macro="" textlink="">
      <xdr:nvSpPr>
        <xdr:cNvPr id="656" name="楕円 655"/>
        <xdr:cNvSpPr/>
      </xdr:nvSpPr>
      <xdr:spPr>
        <a:xfrm>
          <a:off x="12763500" y="126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47595</xdr:rowOff>
    </xdr:from>
    <xdr:ext cx="534377" cy="259045"/>
    <xdr:sp macro="" textlink="">
      <xdr:nvSpPr>
        <xdr:cNvPr id="657" name="テキスト ボックス 656"/>
        <xdr:cNvSpPr txBox="1"/>
      </xdr:nvSpPr>
      <xdr:spPr>
        <a:xfrm>
          <a:off x="12547111" y="123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51406</xdr:rowOff>
    </xdr:from>
    <xdr:to>
      <xdr:col>85</xdr:col>
      <xdr:colOff>127000</xdr:colOff>
      <xdr:row>99</xdr:row>
      <xdr:rowOff>11531</xdr:rowOff>
    </xdr:to>
    <xdr:cxnSp macro="">
      <xdr:nvCxnSpPr>
        <xdr:cNvPr id="688" name="直線コネクタ 687"/>
        <xdr:cNvCxnSpPr/>
      </xdr:nvCxnSpPr>
      <xdr:spPr>
        <a:xfrm>
          <a:off x="15481300" y="16853506"/>
          <a:ext cx="838200" cy="1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51406</xdr:rowOff>
    </xdr:from>
    <xdr:to>
      <xdr:col>81</xdr:col>
      <xdr:colOff>50800</xdr:colOff>
      <xdr:row>99</xdr:row>
      <xdr:rowOff>31049</xdr:rowOff>
    </xdr:to>
    <xdr:cxnSp macro="">
      <xdr:nvCxnSpPr>
        <xdr:cNvPr id="691" name="直線コネクタ 690"/>
        <xdr:cNvCxnSpPr/>
      </xdr:nvCxnSpPr>
      <xdr:spPr>
        <a:xfrm flipV="1">
          <a:off x="14592300" y="16853506"/>
          <a:ext cx="889000" cy="1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31049</xdr:rowOff>
    </xdr:from>
    <xdr:to>
      <xdr:col>76</xdr:col>
      <xdr:colOff>114300</xdr:colOff>
      <xdr:row>99</xdr:row>
      <xdr:rowOff>42066</xdr:rowOff>
    </xdr:to>
    <xdr:cxnSp macro="">
      <xdr:nvCxnSpPr>
        <xdr:cNvPr id="694" name="直線コネクタ 693"/>
        <xdr:cNvCxnSpPr/>
      </xdr:nvCxnSpPr>
      <xdr:spPr>
        <a:xfrm flipV="1">
          <a:off x="13703300" y="17004599"/>
          <a:ext cx="889000"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141909</xdr:rowOff>
    </xdr:from>
    <xdr:to>
      <xdr:col>71</xdr:col>
      <xdr:colOff>177800</xdr:colOff>
      <xdr:row>99</xdr:row>
      <xdr:rowOff>42066</xdr:rowOff>
    </xdr:to>
    <xdr:cxnSp macro="">
      <xdr:nvCxnSpPr>
        <xdr:cNvPr id="697" name="直線コネクタ 696"/>
        <xdr:cNvCxnSpPr/>
      </xdr:nvCxnSpPr>
      <xdr:spPr>
        <a:xfrm>
          <a:off x="12814300" y="16944009"/>
          <a:ext cx="889000" cy="7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132181</xdr:rowOff>
    </xdr:from>
    <xdr:to>
      <xdr:col>85</xdr:col>
      <xdr:colOff>177800</xdr:colOff>
      <xdr:row>99</xdr:row>
      <xdr:rowOff>62331</xdr:rowOff>
    </xdr:to>
    <xdr:sp macro="" textlink="">
      <xdr:nvSpPr>
        <xdr:cNvPr id="707" name="楕円 706"/>
        <xdr:cNvSpPr/>
      </xdr:nvSpPr>
      <xdr:spPr>
        <a:xfrm>
          <a:off x="16268700" y="169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47108</xdr:rowOff>
    </xdr:from>
    <xdr:ext cx="469744" cy="259045"/>
    <xdr:sp macro="" textlink="">
      <xdr:nvSpPr>
        <xdr:cNvPr id="708" name="積立金該当値テキスト"/>
        <xdr:cNvSpPr txBox="1"/>
      </xdr:nvSpPr>
      <xdr:spPr>
        <a:xfrm>
          <a:off x="16370300" y="168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606</xdr:rowOff>
    </xdr:from>
    <xdr:to>
      <xdr:col>81</xdr:col>
      <xdr:colOff>101600</xdr:colOff>
      <xdr:row>98</xdr:row>
      <xdr:rowOff>102206</xdr:rowOff>
    </xdr:to>
    <xdr:sp macro="" textlink="">
      <xdr:nvSpPr>
        <xdr:cNvPr id="709" name="楕円 708"/>
        <xdr:cNvSpPr/>
      </xdr:nvSpPr>
      <xdr:spPr>
        <a:xfrm>
          <a:off x="15430500" y="168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118733</xdr:rowOff>
    </xdr:from>
    <xdr:ext cx="534377" cy="259045"/>
    <xdr:sp macro="" textlink="">
      <xdr:nvSpPr>
        <xdr:cNvPr id="710" name="テキスト ボックス 709"/>
        <xdr:cNvSpPr txBox="1"/>
      </xdr:nvSpPr>
      <xdr:spPr>
        <a:xfrm>
          <a:off x="15214111" y="1657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151699</xdr:rowOff>
    </xdr:from>
    <xdr:to>
      <xdr:col>76</xdr:col>
      <xdr:colOff>165100</xdr:colOff>
      <xdr:row>99</xdr:row>
      <xdr:rowOff>81849</xdr:rowOff>
    </xdr:to>
    <xdr:sp macro="" textlink="">
      <xdr:nvSpPr>
        <xdr:cNvPr id="711" name="楕円 710"/>
        <xdr:cNvSpPr/>
      </xdr:nvSpPr>
      <xdr:spPr>
        <a:xfrm>
          <a:off x="14541500" y="169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72976</xdr:rowOff>
    </xdr:from>
    <xdr:ext cx="469744" cy="259045"/>
    <xdr:sp macro="" textlink="">
      <xdr:nvSpPr>
        <xdr:cNvPr id="712" name="テキスト ボックス 711"/>
        <xdr:cNvSpPr txBox="1"/>
      </xdr:nvSpPr>
      <xdr:spPr>
        <a:xfrm>
          <a:off x="14357428" y="1704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162716</xdr:rowOff>
    </xdr:from>
    <xdr:to>
      <xdr:col>72</xdr:col>
      <xdr:colOff>38100</xdr:colOff>
      <xdr:row>99</xdr:row>
      <xdr:rowOff>92866</xdr:rowOff>
    </xdr:to>
    <xdr:sp macro="" textlink="">
      <xdr:nvSpPr>
        <xdr:cNvPr id="713" name="楕円 712"/>
        <xdr:cNvSpPr/>
      </xdr:nvSpPr>
      <xdr:spPr>
        <a:xfrm>
          <a:off x="13652500" y="169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83993</xdr:rowOff>
    </xdr:from>
    <xdr:ext cx="469744" cy="259045"/>
    <xdr:sp macro="" textlink="">
      <xdr:nvSpPr>
        <xdr:cNvPr id="714" name="テキスト ボックス 713"/>
        <xdr:cNvSpPr txBox="1"/>
      </xdr:nvSpPr>
      <xdr:spPr>
        <a:xfrm>
          <a:off x="13468428" y="1705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91109</xdr:rowOff>
    </xdr:from>
    <xdr:to>
      <xdr:col>67</xdr:col>
      <xdr:colOff>101600</xdr:colOff>
      <xdr:row>99</xdr:row>
      <xdr:rowOff>21259</xdr:rowOff>
    </xdr:to>
    <xdr:sp macro="" textlink="">
      <xdr:nvSpPr>
        <xdr:cNvPr id="715" name="楕円 714"/>
        <xdr:cNvSpPr/>
      </xdr:nvSpPr>
      <xdr:spPr>
        <a:xfrm>
          <a:off x="12763500" y="168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12386</xdr:rowOff>
    </xdr:from>
    <xdr:ext cx="534377" cy="259045"/>
    <xdr:sp macro="" textlink="">
      <xdr:nvSpPr>
        <xdr:cNvPr id="716" name="テキスト ボックス 715"/>
        <xdr:cNvSpPr txBox="1"/>
      </xdr:nvSpPr>
      <xdr:spPr>
        <a:xfrm>
          <a:off x="12547111" y="1698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65405</xdr:rowOff>
    </xdr:from>
    <xdr:to>
      <xdr:col>116</xdr:col>
      <xdr:colOff>63500</xdr:colOff>
      <xdr:row>38</xdr:row>
      <xdr:rowOff>70617</xdr:rowOff>
    </xdr:to>
    <xdr:cxnSp macro="">
      <xdr:nvCxnSpPr>
        <xdr:cNvPr id="743" name="直線コネクタ 742"/>
        <xdr:cNvCxnSpPr/>
      </xdr:nvCxnSpPr>
      <xdr:spPr>
        <a:xfrm flipV="1">
          <a:off x="21323300" y="6580505"/>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70617</xdr:rowOff>
    </xdr:from>
    <xdr:to>
      <xdr:col>111</xdr:col>
      <xdr:colOff>177800</xdr:colOff>
      <xdr:row>38</xdr:row>
      <xdr:rowOff>78663</xdr:rowOff>
    </xdr:to>
    <xdr:cxnSp macro="">
      <xdr:nvCxnSpPr>
        <xdr:cNvPr id="746" name="直線コネクタ 745"/>
        <xdr:cNvCxnSpPr/>
      </xdr:nvCxnSpPr>
      <xdr:spPr>
        <a:xfrm flipV="1">
          <a:off x="20434300" y="6585717"/>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71943</xdr:rowOff>
    </xdr:from>
    <xdr:to>
      <xdr:col>107</xdr:col>
      <xdr:colOff>50800</xdr:colOff>
      <xdr:row>38</xdr:row>
      <xdr:rowOff>78663</xdr:rowOff>
    </xdr:to>
    <xdr:cxnSp macro="">
      <xdr:nvCxnSpPr>
        <xdr:cNvPr id="749" name="直線コネクタ 748"/>
        <xdr:cNvCxnSpPr/>
      </xdr:nvCxnSpPr>
      <xdr:spPr>
        <a:xfrm>
          <a:off x="19545300" y="6587043"/>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58501</xdr:rowOff>
    </xdr:from>
    <xdr:to>
      <xdr:col>102</xdr:col>
      <xdr:colOff>114300</xdr:colOff>
      <xdr:row>38</xdr:row>
      <xdr:rowOff>71943</xdr:rowOff>
    </xdr:to>
    <xdr:cxnSp macro="">
      <xdr:nvCxnSpPr>
        <xdr:cNvPr id="752" name="直線コネクタ 751"/>
        <xdr:cNvCxnSpPr/>
      </xdr:nvCxnSpPr>
      <xdr:spPr>
        <a:xfrm>
          <a:off x="18656300" y="6573601"/>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56" name="テキスト ボックス 755"/>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xdr:rowOff>
    </xdr:from>
    <xdr:to>
      <xdr:col>116</xdr:col>
      <xdr:colOff>114300</xdr:colOff>
      <xdr:row>38</xdr:row>
      <xdr:rowOff>116205</xdr:rowOff>
    </xdr:to>
    <xdr:sp macro="" textlink="">
      <xdr:nvSpPr>
        <xdr:cNvPr id="762" name="楕円 761"/>
        <xdr:cNvSpPr/>
      </xdr:nvSpPr>
      <xdr:spPr>
        <a:xfrm>
          <a:off x="221107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122968</xdr:rowOff>
    </xdr:from>
    <xdr:ext cx="469744" cy="259045"/>
    <xdr:sp macro="" textlink="">
      <xdr:nvSpPr>
        <xdr:cNvPr id="763" name="投資及び出資金該当値テキスト"/>
        <xdr:cNvSpPr txBox="1"/>
      </xdr:nvSpPr>
      <xdr:spPr>
        <a:xfrm>
          <a:off x="22212300" y="64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19817</xdr:rowOff>
    </xdr:from>
    <xdr:to>
      <xdr:col>112</xdr:col>
      <xdr:colOff>38100</xdr:colOff>
      <xdr:row>38</xdr:row>
      <xdr:rowOff>121417</xdr:rowOff>
    </xdr:to>
    <xdr:sp macro="" textlink="">
      <xdr:nvSpPr>
        <xdr:cNvPr id="764" name="楕円 763"/>
        <xdr:cNvSpPr/>
      </xdr:nvSpPr>
      <xdr:spPr>
        <a:xfrm>
          <a:off x="21272500" y="65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112544</xdr:rowOff>
    </xdr:from>
    <xdr:ext cx="469744" cy="259045"/>
    <xdr:sp macro="" textlink="">
      <xdr:nvSpPr>
        <xdr:cNvPr id="765" name="テキスト ボックス 764"/>
        <xdr:cNvSpPr txBox="1"/>
      </xdr:nvSpPr>
      <xdr:spPr>
        <a:xfrm>
          <a:off x="21088428" y="662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27863</xdr:rowOff>
    </xdr:from>
    <xdr:to>
      <xdr:col>107</xdr:col>
      <xdr:colOff>101600</xdr:colOff>
      <xdr:row>38</xdr:row>
      <xdr:rowOff>129463</xdr:rowOff>
    </xdr:to>
    <xdr:sp macro="" textlink="">
      <xdr:nvSpPr>
        <xdr:cNvPr id="766" name="楕円 765"/>
        <xdr:cNvSpPr/>
      </xdr:nvSpPr>
      <xdr:spPr>
        <a:xfrm>
          <a:off x="20383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120590</xdr:rowOff>
    </xdr:from>
    <xdr:ext cx="469744" cy="259045"/>
    <xdr:sp macro="" textlink="">
      <xdr:nvSpPr>
        <xdr:cNvPr id="767" name="テキスト ボックス 766"/>
        <xdr:cNvSpPr txBox="1"/>
      </xdr:nvSpPr>
      <xdr:spPr>
        <a:xfrm>
          <a:off x="20199428" y="663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21143</xdr:rowOff>
    </xdr:from>
    <xdr:to>
      <xdr:col>102</xdr:col>
      <xdr:colOff>165100</xdr:colOff>
      <xdr:row>38</xdr:row>
      <xdr:rowOff>122743</xdr:rowOff>
    </xdr:to>
    <xdr:sp macro="" textlink="">
      <xdr:nvSpPr>
        <xdr:cNvPr id="768" name="楕円 767"/>
        <xdr:cNvSpPr/>
      </xdr:nvSpPr>
      <xdr:spPr>
        <a:xfrm>
          <a:off x="19494500" y="65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113870</xdr:rowOff>
    </xdr:from>
    <xdr:ext cx="469744" cy="259045"/>
    <xdr:sp macro="" textlink="">
      <xdr:nvSpPr>
        <xdr:cNvPr id="769" name="テキスト ボックス 768"/>
        <xdr:cNvSpPr txBox="1"/>
      </xdr:nvSpPr>
      <xdr:spPr>
        <a:xfrm>
          <a:off x="19310428" y="662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7701</xdr:rowOff>
    </xdr:from>
    <xdr:to>
      <xdr:col>98</xdr:col>
      <xdr:colOff>38100</xdr:colOff>
      <xdr:row>38</xdr:row>
      <xdr:rowOff>109301</xdr:rowOff>
    </xdr:to>
    <xdr:sp macro="" textlink="">
      <xdr:nvSpPr>
        <xdr:cNvPr id="770" name="楕円 769"/>
        <xdr:cNvSpPr/>
      </xdr:nvSpPr>
      <xdr:spPr>
        <a:xfrm>
          <a:off x="18605500" y="65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125828</xdr:rowOff>
    </xdr:from>
    <xdr:ext cx="469744" cy="259045"/>
    <xdr:sp macro="" textlink="">
      <xdr:nvSpPr>
        <xdr:cNvPr id="771" name="テキスト ボックス 770"/>
        <xdr:cNvSpPr txBox="1"/>
      </xdr:nvSpPr>
      <xdr:spPr>
        <a:xfrm>
          <a:off x="18421428" y="62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42393</xdr:rowOff>
    </xdr:from>
    <xdr:to>
      <xdr:col>116</xdr:col>
      <xdr:colOff>63500</xdr:colOff>
      <xdr:row>59</xdr:row>
      <xdr:rowOff>43612</xdr:rowOff>
    </xdr:to>
    <xdr:cxnSp macro="">
      <xdr:nvCxnSpPr>
        <xdr:cNvPr id="800" name="直線コネクタ 799"/>
        <xdr:cNvCxnSpPr/>
      </xdr:nvCxnSpPr>
      <xdr:spPr>
        <a:xfrm>
          <a:off x="21323300" y="10157943"/>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34354</xdr:rowOff>
    </xdr:from>
    <xdr:to>
      <xdr:col>111</xdr:col>
      <xdr:colOff>177800</xdr:colOff>
      <xdr:row>59</xdr:row>
      <xdr:rowOff>42393</xdr:rowOff>
    </xdr:to>
    <xdr:cxnSp macro="">
      <xdr:nvCxnSpPr>
        <xdr:cNvPr id="803" name="直線コネクタ 802"/>
        <xdr:cNvCxnSpPr/>
      </xdr:nvCxnSpPr>
      <xdr:spPr>
        <a:xfrm>
          <a:off x="20434300" y="10149904"/>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34316</xdr:rowOff>
    </xdr:from>
    <xdr:to>
      <xdr:col>107</xdr:col>
      <xdr:colOff>50800</xdr:colOff>
      <xdr:row>59</xdr:row>
      <xdr:rowOff>34354</xdr:rowOff>
    </xdr:to>
    <xdr:cxnSp macro="">
      <xdr:nvCxnSpPr>
        <xdr:cNvPr id="806" name="直線コネクタ 805"/>
        <xdr:cNvCxnSpPr/>
      </xdr:nvCxnSpPr>
      <xdr:spPr>
        <a:xfrm>
          <a:off x="19545300" y="101498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33706</xdr:rowOff>
    </xdr:from>
    <xdr:to>
      <xdr:col>102</xdr:col>
      <xdr:colOff>114300</xdr:colOff>
      <xdr:row>59</xdr:row>
      <xdr:rowOff>34316</xdr:rowOff>
    </xdr:to>
    <xdr:cxnSp macro="">
      <xdr:nvCxnSpPr>
        <xdr:cNvPr id="809" name="直線コネクタ 808"/>
        <xdr:cNvCxnSpPr/>
      </xdr:nvCxnSpPr>
      <xdr:spPr>
        <a:xfrm>
          <a:off x="18656300" y="1014925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164262</xdr:rowOff>
    </xdr:from>
    <xdr:to>
      <xdr:col>116</xdr:col>
      <xdr:colOff>114300</xdr:colOff>
      <xdr:row>59</xdr:row>
      <xdr:rowOff>94412</xdr:rowOff>
    </xdr:to>
    <xdr:sp macro="" textlink="">
      <xdr:nvSpPr>
        <xdr:cNvPr id="819" name="楕円 818"/>
        <xdr:cNvSpPr/>
      </xdr:nvSpPr>
      <xdr:spPr>
        <a:xfrm>
          <a:off x="221107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79189</xdr:rowOff>
    </xdr:from>
    <xdr:ext cx="313932" cy="259045"/>
    <xdr:sp macro="" textlink="">
      <xdr:nvSpPr>
        <xdr:cNvPr id="820" name="貸付金該当値テキスト"/>
        <xdr:cNvSpPr txBox="1"/>
      </xdr:nvSpPr>
      <xdr:spPr>
        <a:xfrm>
          <a:off x="22212300" y="10023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163043</xdr:rowOff>
    </xdr:from>
    <xdr:to>
      <xdr:col>112</xdr:col>
      <xdr:colOff>38100</xdr:colOff>
      <xdr:row>59</xdr:row>
      <xdr:rowOff>93193</xdr:rowOff>
    </xdr:to>
    <xdr:sp macro="" textlink="">
      <xdr:nvSpPr>
        <xdr:cNvPr id="821" name="楕円 820"/>
        <xdr:cNvSpPr/>
      </xdr:nvSpPr>
      <xdr:spPr>
        <a:xfrm>
          <a:off x="21272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84320</xdr:rowOff>
    </xdr:from>
    <xdr:ext cx="313932" cy="259045"/>
    <xdr:sp macro="" textlink="">
      <xdr:nvSpPr>
        <xdr:cNvPr id="822" name="テキスト ボックス 821"/>
        <xdr:cNvSpPr txBox="1"/>
      </xdr:nvSpPr>
      <xdr:spPr>
        <a:xfrm>
          <a:off x="21166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155004</xdr:rowOff>
    </xdr:from>
    <xdr:to>
      <xdr:col>107</xdr:col>
      <xdr:colOff>101600</xdr:colOff>
      <xdr:row>59</xdr:row>
      <xdr:rowOff>85154</xdr:rowOff>
    </xdr:to>
    <xdr:sp macro="" textlink="">
      <xdr:nvSpPr>
        <xdr:cNvPr id="823" name="楕円 822"/>
        <xdr:cNvSpPr/>
      </xdr:nvSpPr>
      <xdr:spPr>
        <a:xfrm>
          <a:off x="20383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76281</xdr:rowOff>
    </xdr:from>
    <xdr:ext cx="378565" cy="259045"/>
    <xdr:sp macro="" textlink="">
      <xdr:nvSpPr>
        <xdr:cNvPr id="824" name="テキスト ボックス 823"/>
        <xdr:cNvSpPr txBox="1"/>
      </xdr:nvSpPr>
      <xdr:spPr>
        <a:xfrm>
          <a:off x="20245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154966</xdr:rowOff>
    </xdr:from>
    <xdr:to>
      <xdr:col>102</xdr:col>
      <xdr:colOff>165100</xdr:colOff>
      <xdr:row>59</xdr:row>
      <xdr:rowOff>85116</xdr:rowOff>
    </xdr:to>
    <xdr:sp macro="" textlink="">
      <xdr:nvSpPr>
        <xdr:cNvPr id="825" name="楕円 824"/>
        <xdr:cNvSpPr/>
      </xdr:nvSpPr>
      <xdr:spPr>
        <a:xfrm>
          <a:off x="19494500" y="100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76243</xdr:rowOff>
    </xdr:from>
    <xdr:ext cx="378565" cy="259045"/>
    <xdr:sp macro="" textlink="">
      <xdr:nvSpPr>
        <xdr:cNvPr id="826" name="テキスト ボックス 825"/>
        <xdr:cNvSpPr txBox="1"/>
      </xdr:nvSpPr>
      <xdr:spPr>
        <a:xfrm>
          <a:off x="19356017" y="1019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154356</xdr:rowOff>
    </xdr:from>
    <xdr:to>
      <xdr:col>98</xdr:col>
      <xdr:colOff>38100</xdr:colOff>
      <xdr:row>59</xdr:row>
      <xdr:rowOff>84506</xdr:rowOff>
    </xdr:to>
    <xdr:sp macro="" textlink="">
      <xdr:nvSpPr>
        <xdr:cNvPr id="827" name="楕円 826"/>
        <xdr:cNvSpPr/>
      </xdr:nvSpPr>
      <xdr:spPr>
        <a:xfrm>
          <a:off x="18605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75633</xdr:rowOff>
    </xdr:from>
    <xdr:ext cx="378565" cy="259045"/>
    <xdr:sp macro="" textlink="">
      <xdr:nvSpPr>
        <xdr:cNvPr id="828" name="テキスト ボックス 827"/>
        <xdr:cNvSpPr txBox="1"/>
      </xdr:nvSpPr>
      <xdr:spPr>
        <a:xfrm>
          <a:off x="18467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882</xdr:rowOff>
    </xdr:from>
    <xdr:to>
      <xdr:col>116</xdr:col>
      <xdr:colOff>63500</xdr:colOff>
      <xdr:row>79</xdr:row>
      <xdr:rowOff>17227</xdr:rowOff>
    </xdr:to>
    <xdr:cxnSp macro="">
      <xdr:nvCxnSpPr>
        <xdr:cNvPr id="858" name="直線コネクタ 857"/>
        <xdr:cNvCxnSpPr/>
      </xdr:nvCxnSpPr>
      <xdr:spPr>
        <a:xfrm>
          <a:off x="21323300" y="13545432"/>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882</xdr:rowOff>
    </xdr:from>
    <xdr:to>
      <xdr:col>111</xdr:col>
      <xdr:colOff>177800</xdr:colOff>
      <xdr:row>79</xdr:row>
      <xdr:rowOff>19419</xdr:rowOff>
    </xdr:to>
    <xdr:cxnSp macro="">
      <xdr:nvCxnSpPr>
        <xdr:cNvPr id="861" name="直線コネクタ 860"/>
        <xdr:cNvCxnSpPr/>
      </xdr:nvCxnSpPr>
      <xdr:spPr>
        <a:xfrm flipV="1">
          <a:off x="20434300" y="13545432"/>
          <a:ext cx="8890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14770</xdr:rowOff>
    </xdr:from>
    <xdr:to>
      <xdr:col>107</xdr:col>
      <xdr:colOff>50800</xdr:colOff>
      <xdr:row>79</xdr:row>
      <xdr:rowOff>19419</xdr:rowOff>
    </xdr:to>
    <xdr:cxnSp macro="">
      <xdr:nvCxnSpPr>
        <xdr:cNvPr id="864" name="直線コネクタ 863"/>
        <xdr:cNvCxnSpPr/>
      </xdr:nvCxnSpPr>
      <xdr:spPr>
        <a:xfrm>
          <a:off x="19545300" y="13559320"/>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14770</xdr:rowOff>
    </xdr:from>
    <xdr:to>
      <xdr:col>102</xdr:col>
      <xdr:colOff>114300</xdr:colOff>
      <xdr:row>79</xdr:row>
      <xdr:rowOff>50222</xdr:rowOff>
    </xdr:to>
    <xdr:cxnSp macro="">
      <xdr:nvCxnSpPr>
        <xdr:cNvPr id="867" name="直線コネクタ 866"/>
        <xdr:cNvCxnSpPr/>
      </xdr:nvCxnSpPr>
      <xdr:spPr>
        <a:xfrm flipV="1">
          <a:off x="18656300" y="13559320"/>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137877</xdr:rowOff>
    </xdr:from>
    <xdr:to>
      <xdr:col>116</xdr:col>
      <xdr:colOff>114300</xdr:colOff>
      <xdr:row>79</xdr:row>
      <xdr:rowOff>68027</xdr:rowOff>
    </xdr:to>
    <xdr:sp macro="" textlink="">
      <xdr:nvSpPr>
        <xdr:cNvPr id="877" name="楕円 876"/>
        <xdr:cNvSpPr/>
      </xdr:nvSpPr>
      <xdr:spPr>
        <a:xfrm>
          <a:off x="22110700" y="135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52804</xdr:rowOff>
    </xdr:from>
    <xdr:ext cx="534377" cy="259045"/>
    <xdr:sp macro="" textlink="">
      <xdr:nvSpPr>
        <xdr:cNvPr id="878" name="繰出金該当値テキスト"/>
        <xdr:cNvSpPr txBox="1"/>
      </xdr:nvSpPr>
      <xdr:spPr>
        <a:xfrm>
          <a:off x="22212300" y="134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121532</xdr:rowOff>
    </xdr:from>
    <xdr:to>
      <xdr:col>112</xdr:col>
      <xdr:colOff>38100</xdr:colOff>
      <xdr:row>79</xdr:row>
      <xdr:rowOff>51682</xdr:rowOff>
    </xdr:to>
    <xdr:sp macro="" textlink="">
      <xdr:nvSpPr>
        <xdr:cNvPr id="879" name="楕円 878"/>
        <xdr:cNvSpPr/>
      </xdr:nvSpPr>
      <xdr:spPr>
        <a:xfrm>
          <a:off x="21272500" y="134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42809</xdr:rowOff>
    </xdr:from>
    <xdr:ext cx="534377" cy="259045"/>
    <xdr:sp macro="" textlink="">
      <xdr:nvSpPr>
        <xdr:cNvPr id="880" name="テキスト ボックス 879"/>
        <xdr:cNvSpPr txBox="1"/>
      </xdr:nvSpPr>
      <xdr:spPr>
        <a:xfrm>
          <a:off x="21056111" y="1358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140069</xdr:rowOff>
    </xdr:from>
    <xdr:to>
      <xdr:col>107</xdr:col>
      <xdr:colOff>101600</xdr:colOff>
      <xdr:row>79</xdr:row>
      <xdr:rowOff>70219</xdr:rowOff>
    </xdr:to>
    <xdr:sp macro="" textlink="">
      <xdr:nvSpPr>
        <xdr:cNvPr id="881" name="楕円 880"/>
        <xdr:cNvSpPr/>
      </xdr:nvSpPr>
      <xdr:spPr>
        <a:xfrm>
          <a:off x="20383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61346</xdr:rowOff>
    </xdr:from>
    <xdr:ext cx="534377" cy="259045"/>
    <xdr:sp macro="" textlink="">
      <xdr:nvSpPr>
        <xdr:cNvPr id="882" name="テキスト ボックス 881"/>
        <xdr:cNvSpPr txBox="1"/>
      </xdr:nvSpPr>
      <xdr:spPr>
        <a:xfrm>
          <a:off x="20167111" y="136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135420</xdr:rowOff>
    </xdr:from>
    <xdr:to>
      <xdr:col>102</xdr:col>
      <xdr:colOff>165100</xdr:colOff>
      <xdr:row>79</xdr:row>
      <xdr:rowOff>65570</xdr:rowOff>
    </xdr:to>
    <xdr:sp macro="" textlink="">
      <xdr:nvSpPr>
        <xdr:cNvPr id="883" name="楕円 882"/>
        <xdr:cNvSpPr/>
      </xdr:nvSpPr>
      <xdr:spPr>
        <a:xfrm>
          <a:off x="19494500" y="13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56697</xdr:rowOff>
    </xdr:from>
    <xdr:ext cx="534377" cy="259045"/>
    <xdr:sp macro="" textlink="">
      <xdr:nvSpPr>
        <xdr:cNvPr id="884" name="テキスト ボックス 883"/>
        <xdr:cNvSpPr txBox="1"/>
      </xdr:nvSpPr>
      <xdr:spPr>
        <a:xfrm>
          <a:off x="19278111" y="136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170872</xdr:rowOff>
    </xdr:from>
    <xdr:to>
      <xdr:col>98</xdr:col>
      <xdr:colOff>38100</xdr:colOff>
      <xdr:row>79</xdr:row>
      <xdr:rowOff>101022</xdr:rowOff>
    </xdr:to>
    <xdr:sp macro="" textlink="">
      <xdr:nvSpPr>
        <xdr:cNvPr id="885" name="楕円 884"/>
        <xdr:cNvSpPr/>
      </xdr:nvSpPr>
      <xdr:spPr>
        <a:xfrm>
          <a:off x="18605500" y="135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92149</xdr:rowOff>
    </xdr:from>
    <xdr:ext cx="534377" cy="259045"/>
    <xdr:sp macro="" textlink="">
      <xdr:nvSpPr>
        <xdr:cNvPr id="886" name="テキスト ボックス 885"/>
        <xdr:cNvSpPr txBox="1"/>
      </xdr:nvSpPr>
      <xdr:spPr>
        <a:xfrm>
          <a:off x="18389111" y="136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（新）集中改革プラン等の諸改革により、経常経費の削減と普通建設事業の平準化を行ってきた結果、特に人件費（住民一人当たり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48,731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円、以下同じ。）・補助費等（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28,024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円）・維持補修費（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円）・繰出金（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21,429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などにおいて類似団体や滋賀県平均を下回っている。普通建設事業費については、各小学校の空調設備整備などにより更新整備分が増加し、新規整備分については減少しているものの、給食センターの新施設整備などにより類似団体平均や滋賀県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や滋賀県平均と比較して高くなっている。これは、人口急増対策で比較的短期間に小学校、総合福祉保健センター等の整備のために発行した市債の償還がピークを迎えていることによる。上記の諸改革で普通建設事業を平準化してきたことから公債費は低減傾向にあったが、国道８号バイパス関連用地先行取得事業債の償還金の増などにより近年は増加しており、また、今年度は第三セクター等改革推進債の一部繰上償還も実施したこともあり、前年度から大幅に増加している。今後も引き続き地方債の発行を抑制し、公債費の低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69,533
68,332
52.69
27,239,400
26,673,912
512,954
14,032,665
43,971,681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136271</xdr:rowOff>
    </xdr:from>
    <xdr:to>
      <xdr:col>24</xdr:col>
      <xdr:colOff>63500</xdr:colOff>
      <xdr:row>38</xdr:row>
      <xdr:rowOff>153416</xdr:rowOff>
    </xdr:to>
    <xdr:cxnSp macro="">
      <xdr:nvCxnSpPr>
        <xdr:cNvPr id="61" name="直線コネクタ 60"/>
        <xdr:cNvCxnSpPr/>
      </xdr:nvCxnSpPr>
      <xdr:spPr>
        <a:xfrm>
          <a:off x="3797300" y="6651371"/>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84455</xdr:rowOff>
    </xdr:from>
    <xdr:to>
      <xdr:col>19</xdr:col>
      <xdr:colOff>177800</xdr:colOff>
      <xdr:row>38</xdr:row>
      <xdr:rowOff>136271</xdr:rowOff>
    </xdr:to>
    <xdr:cxnSp macro="">
      <xdr:nvCxnSpPr>
        <xdr:cNvPr id="64" name="直線コネクタ 63"/>
        <xdr:cNvCxnSpPr/>
      </xdr:nvCxnSpPr>
      <xdr:spPr>
        <a:xfrm>
          <a:off x="2908300" y="6599555"/>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54356</xdr:rowOff>
    </xdr:from>
    <xdr:to>
      <xdr:col>15</xdr:col>
      <xdr:colOff>50800</xdr:colOff>
      <xdr:row>38</xdr:row>
      <xdr:rowOff>84455</xdr:rowOff>
    </xdr:to>
    <xdr:cxnSp macro="">
      <xdr:nvCxnSpPr>
        <xdr:cNvPr id="67" name="直線コネクタ 66"/>
        <xdr:cNvCxnSpPr/>
      </xdr:nvCxnSpPr>
      <xdr:spPr>
        <a:xfrm>
          <a:off x="2019300" y="656945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54356</xdr:rowOff>
    </xdr:from>
    <xdr:to>
      <xdr:col>10</xdr:col>
      <xdr:colOff>114300</xdr:colOff>
      <xdr:row>38</xdr:row>
      <xdr:rowOff>125984</xdr:rowOff>
    </xdr:to>
    <xdr:cxnSp macro="">
      <xdr:nvCxnSpPr>
        <xdr:cNvPr id="70" name="直線コネクタ 69"/>
        <xdr:cNvCxnSpPr/>
      </xdr:nvCxnSpPr>
      <xdr:spPr>
        <a:xfrm flipV="1">
          <a:off x="1130300" y="6569456"/>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102616</xdr:rowOff>
    </xdr:from>
    <xdr:to>
      <xdr:col>24</xdr:col>
      <xdr:colOff>114300</xdr:colOff>
      <xdr:row>39</xdr:row>
      <xdr:rowOff>32766</xdr:rowOff>
    </xdr:to>
    <xdr:sp macro="" textlink="">
      <xdr:nvSpPr>
        <xdr:cNvPr id="80" name="楕円 79"/>
        <xdr:cNvSpPr/>
      </xdr:nvSpPr>
      <xdr:spPr>
        <a:xfrm>
          <a:off x="45847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17543</xdr:rowOff>
    </xdr:from>
    <xdr:ext cx="469744" cy="259045"/>
    <xdr:sp macro="" textlink="">
      <xdr:nvSpPr>
        <xdr:cNvPr id="81" name="議会費該当値テキスト"/>
        <xdr:cNvSpPr txBox="1"/>
      </xdr:nvSpPr>
      <xdr:spPr>
        <a:xfrm>
          <a:off x="4686300"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85471</xdr:rowOff>
    </xdr:from>
    <xdr:to>
      <xdr:col>20</xdr:col>
      <xdr:colOff>38100</xdr:colOff>
      <xdr:row>39</xdr:row>
      <xdr:rowOff>15621</xdr:rowOff>
    </xdr:to>
    <xdr:sp macro="" textlink="">
      <xdr:nvSpPr>
        <xdr:cNvPr id="82" name="楕円 81"/>
        <xdr:cNvSpPr/>
      </xdr:nvSpPr>
      <xdr:spPr>
        <a:xfrm>
          <a:off x="3746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6748</xdr:rowOff>
    </xdr:from>
    <xdr:ext cx="469744" cy="259045"/>
    <xdr:sp macro="" textlink="">
      <xdr:nvSpPr>
        <xdr:cNvPr id="83" name="テキスト ボックス 82"/>
        <xdr:cNvSpPr txBox="1"/>
      </xdr:nvSpPr>
      <xdr:spPr>
        <a:xfrm>
          <a:off x="3562428" y="669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33655</xdr:rowOff>
    </xdr:from>
    <xdr:to>
      <xdr:col>15</xdr:col>
      <xdr:colOff>101600</xdr:colOff>
      <xdr:row>38</xdr:row>
      <xdr:rowOff>135255</xdr:rowOff>
    </xdr:to>
    <xdr:sp macro="" textlink="">
      <xdr:nvSpPr>
        <xdr:cNvPr id="84" name="楕円 83"/>
        <xdr:cNvSpPr/>
      </xdr:nvSpPr>
      <xdr:spPr>
        <a:xfrm>
          <a:off x="2857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126382</xdr:rowOff>
    </xdr:from>
    <xdr:ext cx="469744" cy="259045"/>
    <xdr:sp macro="" textlink="">
      <xdr:nvSpPr>
        <xdr:cNvPr id="85" name="テキスト ボックス 84"/>
        <xdr:cNvSpPr txBox="1"/>
      </xdr:nvSpPr>
      <xdr:spPr>
        <a:xfrm>
          <a:off x="2673428"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3556</xdr:rowOff>
    </xdr:from>
    <xdr:to>
      <xdr:col>10</xdr:col>
      <xdr:colOff>165100</xdr:colOff>
      <xdr:row>38</xdr:row>
      <xdr:rowOff>105156</xdr:rowOff>
    </xdr:to>
    <xdr:sp macro="" textlink="">
      <xdr:nvSpPr>
        <xdr:cNvPr id="86" name="楕円 85"/>
        <xdr:cNvSpPr/>
      </xdr:nvSpPr>
      <xdr:spPr>
        <a:xfrm>
          <a:off x="1968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96283</xdr:rowOff>
    </xdr:from>
    <xdr:ext cx="469744" cy="259045"/>
    <xdr:sp macro="" textlink="">
      <xdr:nvSpPr>
        <xdr:cNvPr id="87" name="テキスト ボックス 86"/>
        <xdr:cNvSpPr txBox="1"/>
      </xdr:nvSpPr>
      <xdr:spPr>
        <a:xfrm>
          <a:off x="178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75184</xdr:rowOff>
    </xdr:from>
    <xdr:to>
      <xdr:col>6</xdr:col>
      <xdr:colOff>38100</xdr:colOff>
      <xdr:row>39</xdr:row>
      <xdr:rowOff>5334</xdr:rowOff>
    </xdr:to>
    <xdr:sp macro="" textlink="">
      <xdr:nvSpPr>
        <xdr:cNvPr id="88" name="楕円 87"/>
        <xdr:cNvSpPr/>
      </xdr:nvSpPr>
      <xdr:spPr>
        <a:xfrm>
          <a:off x="1079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167911</xdr:rowOff>
    </xdr:from>
    <xdr:ext cx="469744" cy="259045"/>
    <xdr:sp macro="" textlink="">
      <xdr:nvSpPr>
        <xdr:cNvPr id="89" name="テキスト ボックス 88"/>
        <xdr:cNvSpPr txBox="1"/>
      </xdr:nvSpPr>
      <xdr:spPr>
        <a:xfrm>
          <a:off x="895428" y="668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79564</xdr:rowOff>
    </xdr:from>
    <xdr:to>
      <xdr:col>24</xdr:col>
      <xdr:colOff>63500</xdr:colOff>
      <xdr:row>57</xdr:row>
      <xdr:rowOff>142246</xdr:rowOff>
    </xdr:to>
    <xdr:cxnSp macro="">
      <xdr:nvCxnSpPr>
        <xdr:cNvPr id="116" name="直線コネクタ 115"/>
        <xdr:cNvCxnSpPr/>
      </xdr:nvCxnSpPr>
      <xdr:spPr>
        <a:xfrm>
          <a:off x="3797300" y="9852214"/>
          <a:ext cx="8382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79564</xdr:rowOff>
    </xdr:from>
    <xdr:to>
      <xdr:col>19</xdr:col>
      <xdr:colOff>177800</xdr:colOff>
      <xdr:row>57</xdr:row>
      <xdr:rowOff>165870</xdr:rowOff>
    </xdr:to>
    <xdr:cxnSp macro="">
      <xdr:nvCxnSpPr>
        <xdr:cNvPr id="119" name="直線コネクタ 118"/>
        <xdr:cNvCxnSpPr/>
      </xdr:nvCxnSpPr>
      <xdr:spPr>
        <a:xfrm flipV="1">
          <a:off x="2908300" y="9852214"/>
          <a:ext cx="889000" cy="8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161321</xdr:rowOff>
    </xdr:from>
    <xdr:to>
      <xdr:col>15</xdr:col>
      <xdr:colOff>50800</xdr:colOff>
      <xdr:row>57</xdr:row>
      <xdr:rowOff>165870</xdr:rowOff>
    </xdr:to>
    <xdr:cxnSp macro="">
      <xdr:nvCxnSpPr>
        <xdr:cNvPr id="122" name="直線コネクタ 121"/>
        <xdr:cNvCxnSpPr/>
      </xdr:nvCxnSpPr>
      <xdr:spPr>
        <a:xfrm>
          <a:off x="2019300" y="9933971"/>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148217</xdr:rowOff>
    </xdr:from>
    <xdr:to>
      <xdr:col>10</xdr:col>
      <xdr:colOff>114300</xdr:colOff>
      <xdr:row>57</xdr:row>
      <xdr:rowOff>161321</xdr:rowOff>
    </xdr:to>
    <xdr:cxnSp macro="">
      <xdr:nvCxnSpPr>
        <xdr:cNvPr id="125" name="直線コネクタ 124"/>
        <xdr:cNvCxnSpPr/>
      </xdr:nvCxnSpPr>
      <xdr:spPr>
        <a:xfrm>
          <a:off x="1130300" y="9920867"/>
          <a:ext cx="889000" cy="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91446</xdr:rowOff>
    </xdr:from>
    <xdr:to>
      <xdr:col>24</xdr:col>
      <xdr:colOff>114300</xdr:colOff>
      <xdr:row>58</xdr:row>
      <xdr:rowOff>21596</xdr:rowOff>
    </xdr:to>
    <xdr:sp macro="" textlink="">
      <xdr:nvSpPr>
        <xdr:cNvPr id="135" name="楕円 134"/>
        <xdr:cNvSpPr/>
      </xdr:nvSpPr>
      <xdr:spPr>
        <a:xfrm>
          <a:off x="4584700" y="98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6373</xdr:rowOff>
    </xdr:from>
    <xdr:ext cx="534377" cy="259045"/>
    <xdr:sp macro="" textlink="">
      <xdr:nvSpPr>
        <xdr:cNvPr id="136" name="総務費該当値テキスト"/>
        <xdr:cNvSpPr txBox="1"/>
      </xdr:nvSpPr>
      <xdr:spPr>
        <a:xfrm>
          <a:off x="4686300" y="97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28764</xdr:rowOff>
    </xdr:from>
    <xdr:to>
      <xdr:col>20</xdr:col>
      <xdr:colOff>38100</xdr:colOff>
      <xdr:row>57</xdr:row>
      <xdr:rowOff>130364</xdr:rowOff>
    </xdr:to>
    <xdr:sp macro="" textlink="">
      <xdr:nvSpPr>
        <xdr:cNvPr id="137" name="楕円 136"/>
        <xdr:cNvSpPr/>
      </xdr:nvSpPr>
      <xdr:spPr>
        <a:xfrm>
          <a:off x="3746500" y="98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121491</xdr:rowOff>
    </xdr:from>
    <xdr:ext cx="534377" cy="259045"/>
    <xdr:sp macro="" textlink="">
      <xdr:nvSpPr>
        <xdr:cNvPr id="138" name="テキスト ボックス 137"/>
        <xdr:cNvSpPr txBox="1"/>
      </xdr:nvSpPr>
      <xdr:spPr>
        <a:xfrm>
          <a:off x="3530111" y="98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115070</xdr:rowOff>
    </xdr:from>
    <xdr:to>
      <xdr:col>15</xdr:col>
      <xdr:colOff>101600</xdr:colOff>
      <xdr:row>58</xdr:row>
      <xdr:rowOff>45220</xdr:rowOff>
    </xdr:to>
    <xdr:sp macro="" textlink="">
      <xdr:nvSpPr>
        <xdr:cNvPr id="139" name="楕円 138"/>
        <xdr:cNvSpPr/>
      </xdr:nvSpPr>
      <xdr:spPr>
        <a:xfrm>
          <a:off x="2857500" y="9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36347</xdr:rowOff>
    </xdr:from>
    <xdr:ext cx="534377" cy="259045"/>
    <xdr:sp macro="" textlink="">
      <xdr:nvSpPr>
        <xdr:cNvPr id="140" name="テキスト ボックス 139"/>
        <xdr:cNvSpPr txBox="1"/>
      </xdr:nvSpPr>
      <xdr:spPr>
        <a:xfrm>
          <a:off x="2641111" y="99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110521</xdr:rowOff>
    </xdr:from>
    <xdr:to>
      <xdr:col>10</xdr:col>
      <xdr:colOff>165100</xdr:colOff>
      <xdr:row>58</xdr:row>
      <xdr:rowOff>40671</xdr:rowOff>
    </xdr:to>
    <xdr:sp macro="" textlink="">
      <xdr:nvSpPr>
        <xdr:cNvPr id="141" name="楕円 140"/>
        <xdr:cNvSpPr/>
      </xdr:nvSpPr>
      <xdr:spPr>
        <a:xfrm>
          <a:off x="1968500" y="98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31798</xdr:rowOff>
    </xdr:from>
    <xdr:ext cx="534377" cy="259045"/>
    <xdr:sp macro="" textlink="">
      <xdr:nvSpPr>
        <xdr:cNvPr id="142" name="テキスト ボックス 141"/>
        <xdr:cNvSpPr txBox="1"/>
      </xdr:nvSpPr>
      <xdr:spPr>
        <a:xfrm>
          <a:off x="1752111" y="99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97417</xdr:rowOff>
    </xdr:from>
    <xdr:to>
      <xdr:col>6</xdr:col>
      <xdr:colOff>38100</xdr:colOff>
      <xdr:row>58</xdr:row>
      <xdr:rowOff>27567</xdr:rowOff>
    </xdr:to>
    <xdr:sp macro="" textlink="">
      <xdr:nvSpPr>
        <xdr:cNvPr id="143" name="楕円 142"/>
        <xdr:cNvSpPr/>
      </xdr:nvSpPr>
      <xdr:spPr>
        <a:xfrm>
          <a:off x="1079500" y="98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18694</xdr:rowOff>
    </xdr:from>
    <xdr:ext cx="534377" cy="259045"/>
    <xdr:sp macro="" textlink="">
      <xdr:nvSpPr>
        <xdr:cNvPr id="144" name="テキスト ボックス 143"/>
        <xdr:cNvSpPr txBox="1"/>
      </xdr:nvSpPr>
      <xdr:spPr>
        <a:xfrm>
          <a:off x="863111" y="996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108268</xdr:rowOff>
    </xdr:from>
    <xdr:to>
      <xdr:col>24</xdr:col>
      <xdr:colOff>63500</xdr:colOff>
      <xdr:row>76</xdr:row>
      <xdr:rowOff>119456</xdr:rowOff>
    </xdr:to>
    <xdr:cxnSp macro="">
      <xdr:nvCxnSpPr>
        <xdr:cNvPr id="174" name="直線コネクタ 173"/>
        <xdr:cNvCxnSpPr/>
      </xdr:nvCxnSpPr>
      <xdr:spPr>
        <a:xfrm>
          <a:off x="3797300" y="13138468"/>
          <a:ext cx="838200" cy="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108268</xdr:rowOff>
    </xdr:from>
    <xdr:to>
      <xdr:col>19</xdr:col>
      <xdr:colOff>177800</xdr:colOff>
      <xdr:row>76</xdr:row>
      <xdr:rowOff>154660</xdr:rowOff>
    </xdr:to>
    <xdr:cxnSp macro="">
      <xdr:nvCxnSpPr>
        <xdr:cNvPr id="177" name="直線コネクタ 176"/>
        <xdr:cNvCxnSpPr/>
      </xdr:nvCxnSpPr>
      <xdr:spPr>
        <a:xfrm flipV="1">
          <a:off x="2908300" y="13138468"/>
          <a:ext cx="8890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154660</xdr:rowOff>
    </xdr:from>
    <xdr:to>
      <xdr:col>15</xdr:col>
      <xdr:colOff>50800</xdr:colOff>
      <xdr:row>77</xdr:row>
      <xdr:rowOff>38812</xdr:rowOff>
    </xdr:to>
    <xdr:cxnSp macro="">
      <xdr:nvCxnSpPr>
        <xdr:cNvPr id="180" name="直線コネクタ 179"/>
        <xdr:cNvCxnSpPr/>
      </xdr:nvCxnSpPr>
      <xdr:spPr>
        <a:xfrm flipV="1">
          <a:off x="2019300" y="13184860"/>
          <a:ext cx="889000" cy="5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38812</xdr:rowOff>
    </xdr:from>
    <xdr:to>
      <xdr:col>10</xdr:col>
      <xdr:colOff>114300</xdr:colOff>
      <xdr:row>77</xdr:row>
      <xdr:rowOff>83122</xdr:rowOff>
    </xdr:to>
    <xdr:cxnSp macro="">
      <xdr:nvCxnSpPr>
        <xdr:cNvPr id="183" name="直線コネクタ 182"/>
        <xdr:cNvCxnSpPr/>
      </xdr:nvCxnSpPr>
      <xdr:spPr>
        <a:xfrm flipV="1">
          <a:off x="1130300" y="13240462"/>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68656</xdr:rowOff>
    </xdr:from>
    <xdr:to>
      <xdr:col>24</xdr:col>
      <xdr:colOff>114300</xdr:colOff>
      <xdr:row>76</xdr:row>
      <xdr:rowOff>170256</xdr:rowOff>
    </xdr:to>
    <xdr:sp macro="" textlink="">
      <xdr:nvSpPr>
        <xdr:cNvPr id="193" name="楕円 192"/>
        <xdr:cNvSpPr/>
      </xdr:nvSpPr>
      <xdr:spPr>
        <a:xfrm>
          <a:off x="4584700" y="130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47083</xdr:rowOff>
    </xdr:from>
    <xdr:ext cx="599010" cy="259045"/>
    <xdr:sp macro="" textlink="">
      <xdr:nvSpPr>
        <xdr:cNvPr id="194" name="民生費該当値テキスト"/>
        <xdr:cNvSpPr txBox="1"/>
      </xdr:nvSpPr>
      <xdr:spPr>
        <a:xfrm>
          <a:off x="4686300" y="1307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57468</xdr:rowOff>
    </xdr:from>
    <xdr:to>
      <xdr:col>20</xdr:col>
      <xdr:colOff>38100</xdr:colOff>
      <xdr:row>76</xdr:row>
      <xdr:rowOff>159068</xdr:rowOff>
    </xdr:to>
    <xdr:sp macro="" textlink="">
      <xdr:nvSpPr>
        <xdr:cNvPr id="195" name="楕円 194"/>
        <xdr:cNvSpPr/>
      </xdr:nvSpPr>
      <xdr:spPr>
        <a:xfrm>
          <a:off x="3746500" y="130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150195</xdr:rowOff>
    </xdr:from>
    <xdr:ext cx="599010" cy="259045"/>
    <xdr:sp macro="" textlink="">
      <xdr:nvSpPr>
        <xdr:cNvPr id="196" name="テキスト ボックス 195"/>
        <xdr:cNvSpPr txBox="1"/>
      </xdr:nvSpPr>
      <xdr:spPr>
        <a:xfrm>
          <a:off x="3497795" y="1318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103860</xdr:rowOff>
    </xdr:from>
    <xdr:to>
      <xdr:col>15</xdr:col>
      <xdr:colOff>101600</xdr:colOff>
      <xdr:row>77</xdr:row>
      <xdr:rowOff>34010</xdr:rowOff>
    </xdr:to>
    <xdr:sp macro="" textlink="">
      <xdr:nvSpPr>
        <xdr:cNvPr id="197" name="楕円 196"/>
        <xdr:cNvSpPr/>
      </xdr:nvSpPr>
      <xdr:spPr>
        <a:xfrm>
          <a:off x="2857500" y="131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25137</xdr:rowOff>
    </xdr:from>
    <xdr:ext cx="599010" cy="259045"/>
    <xdr:sp macro="" textlink="">
      <xdr:nvSpPr>
        <xdr:cNvPr id="198" name="テキスト ボックス 197"/>
        <xdr:cNvSpPr txBox="1"/>
      </xdr:nvSpPr>
      <xdr:spPr>
        <a:xfrm>
          <a:off x="2608795" y="1322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159462</xdr:rowOff>
    </xdr:from>
    <xdr:to>
      <xdr:col>10</xdr:col>
      <xdr:colOff>165100</xdr:colOff>
      <xdr:row>77</xdr:row>
      <xdr:rowOff>89612</xdr:rowOff>
    </xdr:to>
    <xdr:sp macro="" textlink="">
      <xdr:nvSpPr>
        <xdr:cNvPr id="199" name="楕円 198"/>
        <xdr:cNvSpPr/>
      </xdr:nvSpPr>
      <xdr:spPr>
        <a:xfrm>
          <a:off x="1968500" y="131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80739</xdr:rowOff>
    </xdr:from>
    <xdr:ext cx="599010" cy="259045"/>
    <xdr:sp macro="" textlink="">
      <xdr:nvSpPr>
        <xdr:cNvPr id="200" name="テキスト ボックス 199"/>
        <xdr:cNvSpPr txBox="1"/>
      </xdr:nvSpPr>
      <xdr:spPr>
        <a:xfrm>
          <a:off x="1719795" y="1328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32322</xdr:rowOff>
    </xdr:from>
    <xdr:to>
      <xdr:col>6</xdr:col>
      <xdr:colOff>38100</xdr:colOff>
      <xdr:row>77</xdr:row>
      <xdr:rowOff>133922</xdr:rowOff>
    </xdr:to>
    <xdr:sp macro="" textlink="">
      <xdr:nvSpPr>
        <xdr:cNvPr id="201" name="楕円 200"/>
        <xdr:cNvSpPr/>
      </xdr:nvSpPr>
      <xdr:spPr>
        <a:xfrm>
          <a:off x="1079500" y="132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125049</xdr:rowOff>
    </xdr:from>
    <xdr:ext cx="599010" cy="259045"/>
    <xdr:sp macro="" textlink="">
      <xdr:nvSpPr>
        <xdr:cNvPr id="202" name="テキスト ボックス 201"/>
        <xdr:cNvSpPr txBox="1"/>
      </xdr:nvSpPr>
      <xdr:spPr>
        <a:xfrm>
          <a:off x="830795" y="1332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89560</xdr:rowOff>
    </xdr:from>
    <xdr:to>
      <xdr:col>24</xdr:col>
      <xdr:colOff>63500</xdr:colOff>
      <xdr:row>98</xdr:row>
      <xdr:rowOff>115506</xdr:rowOff>
    </xdr:to>
    <xdr:cxnSp macro="">
      <xdr:nvCxnSpPr>
        <xdr:cNvPr id="232" name="直線コネクタ 231"/>
        <xdr:cNvCxnSpPr/>
      </xdr:nvCxnSpPr>
      <xdr:spPr>
        <a:xfrm flipV="1">
          <a:off x="3797300" y="16891660"/>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89542</xdr:rowOff>
    </xdr:from>
    <xdr:to>
      <xdr:col>19</xdr:col>
      <xdr:colOff>177800</xdr:colOff>
      <xdr:row>98</xdr:row>
      <xdr:rowOff>115506</xdr:rowOff>
    </xdr:to>
    <xdr:cxnSp macro="">
      <xdr:nvCxnSpPr>
        <xdr:cNvPr id="235" name="直線コネクタ 234"/>
        <xdr:cNvCxnSpPr/>
      </xdr:nvCxnSpPr>
      <xdr:spPr>
        <a:xfrm>
          <a:off x="2908300" y="16891642"/>
          <a:ext cx="8890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89542</xdr:rowOff>
    </xdr:from>
    <xdr:to>
      <xdr:col>15</xdr:col>
      <xdr:colOff>50800</xdr:colOff>
      <xdr:row>98</xdr:row>
      <xdr:rowOff>93047</xdr:rowOff>
    </xdr:to>
    <xdr:cxnSp macro="">
      <xdr:nvCxnSpPr>
        <xdr:cNvPr id="238" name="直線コネクタ 237"/>
        <xdr:cNvCxnSpPr/>
      </xdr:nvCxnSpPr>
      <xdr:spPr>
        <a:xfrm flipV="1">
          <a:off x="2019300" y="1689164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93047</xdr:rowOff>
    </xdr:from>
    <xdr:to>
      <xdr:col>10</xdr:col>
      <xdr:colOff>114300</xdr:colOff>
      <xdr:row>98</xdr:row>
      <xdr:rowOff>108877</xdr:rowOff>
    </xdr:to>
    <xdr:cxnSp macro="">
      <xdr:nvCxnSpPr>
        <xdr:cNvPr id="241" name="直線コネクタ 240"/>
        <xdr:cNvCxnSpPr/>
      </xdr:nvCxnSpPr>
      <xdr:spPr>
        <a:xfrm flipV="1">
          <a:off x="1130300" y="16895147"/>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38760</xdr:rowOff>
    </xdr:from>
    <xdr:to>
      <xdr:col>24</xdr:col>
      <xdr:colOff>114300</xdr:colOff>
      <xdr:row>98</xdr:row>
      <xdr:rowOff>140360</xdr:rowOff>
    </xdr:to>
    <xdr:sp macro="" textlink="">
      <xdr:nvSpPr>
        <xdr:cNvPr id="251" name="楕円 250"/>
        <xdr:cNvSpPr/>
      </xdr:nvSpPr>
      <xdr:spPr>
        <a:xfrm>
          <a:off x="4584700" y="168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125137</xdr:rowOff>
    </xdr:from>
    <xdr:ext cx="534377" cy="259045"/>
    <xdr:sp macro="" textlink="">
      <xdr:nvSpPr>
        <xdr:cNvPr id="252" name="衛生費該当値テキスト"/>
        <xdr:cNvSpPr txBox="1"/>
      </xdr:nvSpPr>
      <xdr:spPr>
        <a:xfrm>
          <a:off x="4686300" y="167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64706</xdr:rowOff>
    </xdr:from>
    <xdr:to>
      <xdr:col>20</xdr:col>
      <xdr:colOff>38100</xdr:colOff>
      <xdr:row>98</xdr:row>
      <xdr:rowOff>166306</xdr:rowOff>
    </xdr:to>
    <xdr:sp macro="" textlink="">
      <xdr:nvSpPr>
        <xdr:cNvPr id="253" name="楕円 252"/>
        <xdr:cNvSpPr/>
      </xdr:nvSpPr>
      <xdr:spPr>
        <a:xfrm>
          <a:off x="3746500" y="168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157433</xdr:rowOff>
    </xdr:from>
    <xdr:ext cx="534377" cy="259045"/>
    <xdr:sp macro="" textlink="">
      <xdr:nvSpPr>
        <xdr:cNvPr id="254" name="テキスト ボックス 253"/>
        <xdr:cNvSpPr txBox="1"/>
      </xdr:nvSpPr>
      <xdr:spPr>
        <a:xfrm>
          <a:off x="3530111" y="169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38742</xdr:rowOff>
    </xdr:from>
    <xdr:to>
      <xdr:col>15</xdr:col>
      <xdr:colOff>101600</xdr:colOff>
      <xdr:row>98</xdr:row>
      <xdr:rowOff>140342</xdr:rowOff>
    </xdr:to>
    <xdr:sp macro="" textlink="">
      <xdr:nvSpPr>
        <xdr:cNvPr id="255" name="楕円 254"/>
        <xdr:cNvSpPr/>
      </xdr:nvSpPr>
      <xdr:spPr>
        <a:xfrm>
          <a:off x="2857500" y="168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131469</xdr:rowOff>
    </xdr:from>
    <xdr:ext cx="534377" cy="259045"/>
    <xdr:sp macro="" textlink="">
      <xdr:nvSpPr>
        <xdr:cNvPr id="256" name="テキスト ボックス 255"/>
        <xdr:cNvSpPr txBox="1"/>
      </xdr:nvSpPr>
      <xdr:spPr>
        <a:xfrm>
          <a:off x="2641111" y="169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42247</xdr:rowOff>
    </xdr:from>
    <xdr:to>
      <xdr:col>10</xdr:col>
      <xdr:colOff>165100</xdr:colOff>
      <xdr:row>98</xdr:row>
      <xdr:rowOff>143847</xdr:rowOff>
    </xdr:to>
    <xdr:sp macro="" textlink="">
      <xdr:nvSpPr>
        <xdr:cNvPr id="257" name="楕円 256"/>
        <xdr:cNvSpPr/>
      </xdr:nvSpPr>
      <xdr:spPr>
        <a:xfrm>
          <a:off x="1968500" y="168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134974</xdr:rowOff>
    </xdr:from>
    <xdr:ext cx="534377" cy="259045"/>
    <xdr:sp macro="" textlink="">
      <xdr:nvSpPr>
        <xdr:cNvPr id="258" name="テキスト ボックス 257"/>
        <xdr:cNvSpPr txBox="1"/>
      </xdr:nvSpPr>
      <xdr:spPr>
        <a:xfrm>
          <a:off x="1752111" y="169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58077</xdr:rowOff>
    </xdr:from>
    <xdr:to>
      <xdr:col>6</xdr:col>
      <xdr:colOff>38100</xdr:colOff>
      <xdr:row>98</xdr:row>
      <xdr:rowOff>159677</xdr:rowOff>
    </xdr:to>
    <xdr:sp macro="" textlink="">
      <xdr:nvSpPr>
        <xdr:cNvPr id="259" name="楕円 258"/>
        <xdr:cNvSpPr/>
      </xdr:nvSpPr>
      <xdr:spPr>
        <a:xfrm>
          <a:off x="1079500" y="168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150804</xdr:rowOff>
    </xdr:from>
    <xdr:ext cx="534377" cy="259045"/>
    <xdr:sp macro="" textlink="">
      <xdr:nvSpPr>
        <xdr:cNvPr id="260" name="テキスト ボックス 259"/>
        <xdr:cNvSpPr txBox="1"/>
      </xdr:nvSpPr>
      <xdr:spPr>
        <a:xfrm>
          <a:off x="863111" y="169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106096</xdr:rowOff>
    </xdr:from>
    <xdr:to>
      <xdr:col>55</xdr:col>
      <xdr:colOff>0</xdr:colOff>
      <xdr:row>38</xdr:row>
      <xdr:rowOff>108016</xdr:rowOff>
    </xdr:to>
    <xdr:cxnSp macro="">
      <xdr:nvCxnSpPr>
        <xdr:cNvPr id="287" name="直線コネクタ 286"/>
        <xdr:cNvCxnSpPr/>
      </xdr:nvCxnSpPr>
      <xdr:spPr>
        <a:xfrm flipV="1">
          <a:off x="9639300" y="6621196"/>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101844</xdr:rowOff>
    </xdr:from>
    <xdr:to>
      <xdr:col>50</xdr:col>
      <xdr:colOff>114300</xdr:colOff>
      <xdr:row>38</xdr:row>
      <xdr:rowOff>108016</xdr:rowOff>
    </xdr:to>
    <xdr:cxnSp macro="">
      <xdr:nvCxnSpPr>
        <xdr:cNvPr id="290" name="直線コネクタ 289"/>
        <xdr:cNvCxnSpPr/>
      </xdr:nvCxnSpPr>
      <xdr:spPr>
        <a:xfrm>
          <a:off x="8750300" y="661694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100975</xdr:rowOff>
    </xdr:from>
    <xdr:to>
      <xdr:col>45</xdr:col>
      <xdr:colOff>177800</xdr:colOff>
      <xdr:row>38</xdr:row>
      <xdr:rowOff>101844</xdr:rowOff>
    </xdr:to>
    <xdr:cxnSp macro="">
      <xdr:nvCxnSpPr>
        <xdr:cNvPr id="293" name="直線コネクタ 292"/>
        <xdr:cNvCxnSpPr/>
      </xdr:nvCxnSpPr>
      <xdr:spPr>
        <a:xfrm>
          <a:off x="7861300" y="661607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98415</xdr:rowOff>
    </xdr:from>
    <xdr:to>
      <xdr:col>41</xdr:col>
      <xdr:colOff>50800</xdr:colOff>
      <xdr:row>38</xdr:row>
      <xdr:rowOff>100975</xdr:rowOff>
    </xdr:to>
    <xdr:cxnSp macro="">
      <xdr:nvCxnSpPr>
        <xdr:cNvPr id="296" name="直線コネクタ 295"/>
        <xdr:cNvCxnSpPr/>
      </xdr:nvCxnSpPr>
      <xdr:spPr>
        <a:xfrm>
          <a:off x="6972300" y="6613515"/>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55296</xdr:rowOff>
    </xdr:from>
    <xdr:to>
      <xdr:col>55</xdr:col>
      <xdr:colOff>50800</xdr:colOff>
      <xdr:row>38</xdr:row>
      <xdr:rowOff>156896</xdr:rowOff>
    </xdr:to>
    <xdr:sp macro="" textlink="">
      <xdr:nvSpPr>
        <xdr:cNvPr id="306" name="楕円 305"/>
        <xdr:cNvSpPr/>
      </xdr:nvSpPr>
      <xdr:spPr>
        <a:xfrm>
          <a:off x="104267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57216</xdr:rowOff>
    </xdr:from>
    <xdr:to>
      <xdr:col>50</xdr:col>
      <xdr:colOff>165100</xdr:colOff>
      <xdr:row>38</xdr:row>
      <xdr:rowOff>158816</xdr:rowOff>
    </xdr:to>
    <xdr:sp macro="" textlink="">
      <xdr:nvSpPr>
        <xdr:cNvPr id="308" name="楕円 307"/>
        <xdr:cNvSpPr/>
      </xdr:nvSpPr>
      <xdr:spPr>
        <a:xfrm>
          <a:off x="9588500" y="65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149943</xdr:rowOff>
    </xdr:from>
    <xdr:ext cx="378565" cy="259045"/>
    <xdr:sp macro="" textlink="">
      <xdr:nvSpPr>
        <xdr:cNvPr id="309" name="テキスト ボックス 308"/>
        <xdr:cNvSpPr txBox="1"/>
      </xdr:nvSpPr>
      <xdr:spPr>
        <a:xfrm>
          <a:off x="9450017" y="6665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51044</xdr:rowOff>
    </xdr:from>
    <xdr:to>
      <xdr:col>46</xdr:col>
      <xdr:colOff>38100</xdr:colOff>
      <xdr:row>38</xdr:row>
      <xdr:rowOff>152644</xdr:rowOff>
    </xdr:to>
    <xdr:sp macro="" textlink="">
      <xdr:nvSpPr>
        <xdr:cNvPr id="310" name="楕円 309"/>
        <xdr:cNvSpPr/>
      </xdr:nvSpPr>
      <xdr:spPr>
        <a:xfrm>
          <a:off x="8699500" y="65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143771</xdr:rowOff>
    </xdr:from>
    <xdr:ext cx="378565" cy="259045"/>
    <xdr:sp macro="" textlink="">
      <xdr:nvSpPr>
        <xdr:cNvPr id="311" name="テキスト ボックス 310"/>
        <xdr:cNvSpPr txBox="1"/>
      </xdr:nvSpPr>
      <xdr:spPr>
        <a:xfrm>
          <a:off x="8561017" y="6658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50175</xdr:rowOff>
    </xdr:from>
    <xdr:to>
      <xdr:col>41</xdr:col>
      <xdr:colOff>101600</xdr:colOff>
      <xdr:row>38</xdr:row>
      <xdr:rowOff>151775</xdr:rowOff>
    </xdr:to>
    <xdr:sp macro="" textlink="">
      <xdr:nvSpPr>
        <xdr:cNvPr id="312" name="楕円 311"/>
        <xdr:cNvSpPr/>
      </xdr:nvSpPr>
      <xdr:spPr>
        <a:xfrm>
          <a:off x="7810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142902</xdr:rowOff>
    </xdr:from>
    <xdr:ext cx="378565" cy="259045"/>
    <xdr:sp macro="" textlink="">
      <xdr:nvSpPr>
        <xdr:cNvPr id="313" name="テキスト ボックス 312"/>
        <xdr:cNvSpPr txBox="1"/>
      </xdr:nvSpPr>
      <xdr:spPr>
        <a:xfrm>
          <a:off x="7672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47615</xdr:rowOff>
    </xdr:from>
    <xdr:to>
      <xdr:col>36</xdr:col>
      <xdr:colOff>165100</xdr:colOff>
      <xdr:row>38</xdr:row>
      <xdr:rowOff>149215</xdr:rowOff>
    </xdr:to>
    <xdr:sp macro="" textlink="">
      <xdr:nvSpPr>
        <xdr:cNvPr id="314" name="楕円 313"/>
        <xdr:cNvSpPr/>
      </xdr:nvSpPr>
      <xdr:spPr>
        <a:xfrm>
          <a:off x="6921500" y="65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140342</xdr:rowOff>
    </xdr:from>
    <xdr:ext cx="378565" cy="259045"/>
    <xdr:sp macro="" textlink="">
      <xdr:nvSpPr>
        <xdr:cNvPr id="315" name="テキスト ボックス 314"/>
        <xdr:cNvSpPr txBox="1"/>
      </xdr:nvSpPr>
      <xdr:spPr>
        <a:xfrm>
          <a:off x="6783017" y="665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162096</xdr:rowOff>
    </xdr:from>
    <xdr:to>
      <xdr:col>55</xdr:col>
      <xdr:colOff>0</xdr:colOff>
      <xdr:row>59</xdr:row>
      <xdr:rowOff>5497</xdr:rowOff>
    </xdr:to>
    <xdr:cxnSp macro="">
      <xdr:nvCxnSpPr>
        <xdr:cNvPr id="344" name="直線コネクタ 343"/>
        <xdr:cNvCxnSpPr/>
      </xdr:nvCxnSpPr>
      <xdr:spPr>
        <a:xfrm>
          <a:off x="9639300" y="10106196"/>
          <a:ext cx="838200" cy="1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162096</xdr:rowOff>
    </xdr:from>
    <xdr:to>
      <xdr:col>50</xdr:col>
      <xdr:colOff>114300</xdr:colOff>
      <xdr:row>59</xdr:row>
      <xdr:rowOff>8324</xdr:rowOff>
    </xdr:to>
    <xdr:cxnSp macro="">
      <xdr:nvCxnSpPr>
        <xdr:cNvPr id="347" name="直線コネクタ 346"/>
        <xdr:cNvCxnSpPr/>
      </xdr:nvCxnSpPr>
      <xdr:spPr>
        <a:xfrm flipV="1">
          <a:off x="8750300" y="10106196"/>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8324</xdr:rowOff>
    </xdr:from>
    <xdr:to>
      <xdr:col>45</xdr:col>
      <xdr:colOff>177800</xdr:colOff>
      <xdr:row>59</xdr:row>
      <xdr:rowOff>10237</xdr:rowOff>
    </xdr:to>
    <xdr:cxnSp macro="">
      <xdr:nvCxnSpPr>
        <xdr:cNvPr id="350" name="直線コネクタ 349"/>
        <xdr:cNvCxnSpPr/>
      </xdr:nvCxnSpPr>
      <xdr:spPr>
        <a:xfrm flipV="1">
          <a:off x="7861300" y="10123874"/>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5634</xdr:rowOff>
    </xdr:from>
    <xdr:to>
      <xdr:col>41</xdr:col>
      <xdr:colOff>50800</xdr:colOff>
      <xdr:row>59</xdr:row>
      <xdr:rowOff>10237</xdr:rowOff>
    </xdr:to>
    <xdr:cxnSp macro="">
      <xdr:nvCxnSpPr>
        <xdr:cNvPr id="353" name="直線コネクタ 352"/>
        <xdr:cNvCxnSpPr/>
      </xdr:nvCxnSpPr>
      <xdr:spPr>
        <a:xfrm>
          <a:off x="6972300" y="10121184"/>
          <a:ext cx="8890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126147</xdr:rowOff>
    </xdr:from>
    <xdr:to>
      <xdr:col>55</xdr:col>
      <xdr:colOff>50800</xdr:colOff>
      <xdr:row>59</xdr:row>
      <xdr:rowOff>56297</xdr:rowOff>
    </xdr:to>
    <xdr:sp macro="" textlink="">
      <xdr:nvSpPr>
        <xdr:cNvPr id="363" name="楕円 362"/>
        <xdr:cNvSpPr/>
      </xdr:nvSpPr>
      <xdr:spPr>
        <a:xfrm>
          <a:off x="10426700" y="100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111296</xdr:rowOff>
    </xdr:from>
    <xdr:to>
      <xdr:col>50</xdr:col>
      <xdr:colOff>165100</xdr:colOff>
      <xdr:row>59</xdr:row>
      <xdr:rowOff>41446</xdr:rowOff>
    </xdr:to>
    <xdr:sp macro="" textlink="">
      <xdr:nvSpPr>
        <xdr:cNvPr id="365" name="楕円 364"/>
        <xdr:cNvSpPr/>
      </xdr:nvSpPr>
      <xdr:spPr>
        <a:xfrm>
          <a:off x="9588500" y="100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32573</xdr:rowOff>
    </xdr:from>
    <xdr:ext cx="469744" cy="259045"/>
    <xdr:sp macro="" textlink="">
      <xdr:nvSpPr>
        <xdr:cNvPr id="366" name="テキスト ボックス 365"/>
        <xdr:cNvSpPr txBox="1"/>
      </xdr:nvSpPr>
      <xdr:spPr>
        <a:xfrm>
          <a:off x="9404428" y="1014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128974</xdr:rowOff>
    </xdr:from>
    <xdr:to>
      <xdr:col>46</xdr:col>
      <xdr:colOff>38100</xdr:colOff>
      <xdr:row>59</xdr:row>
      <xdr:rowOff>59124</xdr:rowOff>
    </xdr:to>
    <xdr:sp macro="" textlink="">
      <xdr:nvSpPr>
        <xdr:cNvPr id="367" name="楕円 366"/>
        <xdr:cNvSpPr/>
      </xdr:nvSpPr>
      <xdr:spPr>
        <a:xfrm>
          <a:off x="8699500" y="100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50251</xdr:rowOff>
    </xdr:from>
    <xdr:ext cx="469744" cy="259045"/>
    <xdr:sp macro="" textlink="">
      <xdr:nvSpPr>
        <xdr:cNvPr id="368" name="テキスト ボックス 367"/>
        <xdr:cNvSpPr txBox="1"/>
      </xdr:nvSpPr>
      <xdr:spPr>
        <a:xfrm>
          <a:off x="8515428" y="1016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130887</xdr:rowOff>
    </xdr:from>
    <xdr:to>
      <xdr:col>41</xdr:col>
      <xdr:colOff>101600</xdr:colOff>
      <xdr:row>59</xdr:row>
      <xdr:rowOff>61037</xdr:rowOff>
    </xdr:to>
    <xdr:sp macro="" textlink="">
      <xdr:nvSpPr>
        <xdr:cNvPr id="369" name="楕円 368"/>
        <xdr:cNvSpPr/>
      </xdr:nvSpPr>
      <xdr:spPr>
        <a:xfrm>
          <a:off x="7810500" y="100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52164</xdr:rowOff>
    </xdr:from>
    <xdr:ext cx="469744" cy="259045"/>
    <xdr:sp macro="" textlink="">
      <xdr:nvSpPr>
        <xdr:cNvPr id="370" name="テキスト ボックス 369"/>
        <xdr:cNvSpPr txBox="1"/>
      </xdr:nvSpPr>
      <xdr:spPr>
        <a:xfrm>
          <a:off x="7626428" y="1016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126284</xdr:rowOff>
    </xdr:from>
    <xdr:to>
      <xdr:col>36</xdr:col>
      <xdr:colOff>165100</xdr:colOff>
      <xdr:row>59</xdr:row>
      <xdr:rowOff>56434</xdr:rowOff>
    </xdr:to>
    <xdr:sp macro="" textlink="">
      <xdr:nvSpPr>
        <xdr:cNvPr id="371" name="楕円 370"/>
        <xdr:cNvSpPr/>
      </xdr:nvSpPr>
      <xdr:spPr>
        <a:xfrm>
          <a:off x="6921500" y="100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47561</xdr:rowOff>
    </xdr:from>
    <xdr:ext cx="469744" cy="259045"/>
    <xdr:sp macro="" textlink="">
      <xdr:nvSpPr>
        <xdr:cNvPr id="372" name="テキスト ボックス 371"/>
        <xdr:cNvSpPr txBox="1"/>
      </xdr:nvSpPr>
      <xdr:spPr>
        <a:xfrm>
          <a:off x="6737428" y="101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148177</xdr:rowOff>
    </xdr:from>
    <xdr:to>
      <xdr:col>55</xdr:col>
      <xdr:colOff>0</xdr:colOff>
      <xdr:row>78</xdr:row>
      <xdr:rowOff>151264</xdr:rowOff>
    </xdr:to>
    <xdr:cxnSp macro="">
      <xdr:nvCxnSpPr>
        <xdr:cNvPr id="401" name="直線コネクタ 400"/>
        <xdr:cNvCxnSpPr/>
      </xdr:nvCxnSpPr>
      <xdr:spPr>
        <a:xfrm>
          <a:off x="9639300" y="13521277"/>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121813</xdr:rowOff>
    </xdr:from>
    <xdr:to>
      <xdr:col>50</xdr:col>
      <xdr:colOff>114300</xdr:colOff>
      <xdr:row>78</xdr:row>
      <xdr:rowOff>148177</xdr:rowOff>
    </xdr:to>
    <xdr:cxnSp macro="">
      <xdr:nvCxnSpPr>
        <xdr:cNvPr id="404" name="直線コネクタ 403"/>
        <xdr:cNvCxnSpPr/>
      </xdr:nvCxnSpPr>
      <xdr:spPr>
        <a:xfrm>
          <a:off x="8750300" y="13494913"/>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101372</xdr:rowOff>
    </xdr:from>
    <xdr:to>
      <xdr:col>45</xdr:col>
      <xdr:colOff>177800</xdr:colOff>
      <xdr:row>78</xdr:row>
      <xdr:rowOff>121813</xdr:rowOff>
    </xdr:to>
    <xdr:cxnSp macro="">
      <xdr:nvCxnSpPr>
        <xdr:cNvPr id="407" name="直線コネクタ 406"/>
        <xdr:cNvCxnSpPr/>
      </xdr:nvCxnSpPr>
      <xdr:spPr>
        <a:xfrm>
          <a:off x="7861300" y="13474472"/>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93180</xdr:rowOff>
    </xdr:from>
    <xdr:to>
      <xdr:col>41</xdr:col>
      <xdr:colOff>50800</xdr:colOff>
      <xdr:row>78</xdr:row>
      <xdr:rowOff>101372</xdr:rowOff>
    </xdr:to>
    <xdr:cxnSp macro="">
      <xdr:nvCxnSpPr>
        <xdr:cNvPr id="410" name="直線コネクタ 409"/>
        <xdr:cNvCxnSpPr/>
      </xdr:nvCxnSpPr>
      <xdr:spPr>
        <a:xfrm>
          <a:off x="6972300" y="13466280"/>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100464</xdr:rowOff>
    </xdr:from>
    <xdr:to>
      <xdr:col>55</xdr:col>
      <xdr:colOff>50800</xdr:colOff>
      <xdr:row>79</xdr:row>
      <xdr:rowOff>30614</xdr:rowOff>
    </xdr:to>
    <xdr:sp macro="" textlink="">
      <xdr:nvSpPr>
        <xdr:cNvPr id="420" name="楕円 419"/>
        <xdr:cNvSpPr/>
      </xdr:nvSpPr>
      <xdr:spPr>
        <a:xfrm>
          <a:off x="10426700" y="134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15391</xdr:rowOff>
    </xdr:from>
    <xdr:ext cx="469744" cy="259045"/>
    <xdr:sp macro="" textlink="">
      <xdr:nvSpPr>
        <xdr:cNvPr id="421" name="商工費該当値テキスト"/>
        <xdr:cNvSpPr txBox="1"/>
      </xdr:nvSpPr>
      <xdr:spPr>
        <a:xfrm>
          <a:off x="10528300" y="1338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97377</xdr:rowOff>
    </xdr:from>
    <xdr:to>
      <xdr:col>50</xdr:col>
      <xdr:colOff>165100</xdr:colOff>
      <xdr:row>79</xdr:row>
      <xdr:rowOff>27527</xdr:rowOff>
    </xdr:to>
    <xdr:sp macro="" textlink="">
      <xdr:nvSpPr>
        <xdr:cNvPr id="422" name="楕円 421"/>
        <xdr:cNvSpPr/>
      </xdr:nvSpPr>
      <xdr:spPr>
        <a:xfrm>
          <a:off x="9588500" y="134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18654</xdr:rowOff>
    </xdr:from>
    <xdr:ext cx="469744" cy="259045"/>
    <xdr:sp macro="" textlink="">
      <xdr:nvSpPr>
        <xdr:cNvPr id="423" name="テキスト ボックス 422"/>
        <xdr:cNvSpPr txBox="1"/>
      </xdr:nvSpPr>
      <xdr:spPr>
        <a:xfrm>
          <a:off x="9404428" y="1356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71013</xdr:rowOff>
    </xdr:from>
    <xdr:to>
      <xdr:col>46</xdr:col>
      <xdr:colOff>38100</xdr:colOff>
      <xdr:row>79</xdr:row>
      <xdr:rowOff>1163</xdr:rowOff>
    </xdr:to>
    <xdr:sp macro="" textlink="">
      <xdr:nvSpPr>
        <xdr:cNvPr id="424" name="楕円 423"/>
        <xdr:cNvSpPr/>
      </xdr:nvSpPr>
      <xdr:spPr>
        <a:xfrm>
          <a:off x="8699500" y="134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163740</xdr:rowOff>
    </xdr:from>
    <xdr:ext cx="469744" cy="259045"/>
    <xdr:sp macro="" textlink="">
      <xdr:nvSpPr>
        <xdr:cNvPr id="425" name="テキスト ボックス 424"/>
        <xdr:cNvSpPr txBox="1"/>
      </xdr:nvSpPr>
      <xdr:spPr>
        <a:xfrm>
          <a:off x="8515428" y="1353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50572</xdr:rowOff>
    </xdr:from>
    <xdr:to>
      <xdr:col>41</xdr:col>
      <xdr:colOff>101600</xdr:colOff>
      <xdr:row>78</xdr:row>
      <xdr:rowOff>152172</xdr:rowOff>
    </xdr:to>
    <xdr:sp macro="" textlink="">
      <xdr:nvSpPr>
        <xdr:cNvPr id="426" name="楕円 425"/>
        <xdr:cNvSpPr/>
      </xdr:nvSpPr>
      <xdr:spPr>
        <a:xfrm>
          <a:off x="7810500" y="134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143299</xdr:rowOff>
    </xdr:from>
    <xdr:ext cx="469744" cy="259045"/>
    <xdr:sp macro="" textlink="">
      <xdr:nvSpPr>
        <xdr:cNvPr id="427" name="テキスト ボックス 426"/>
        <xdr:cNvSpPr txBox="1"/>
      </xdr:nvSpPr>
      <xdr:spPr>
        <a:xfrm>
          <a:off x="7626428" y="135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42380</xdr:rowOff>
    </xdr:from>
    <xdr:to>
      <xdr:col>36</xdr:col>
      <xdr:colOff>165100</xdr:colOff>
      <xdr:row>78</xdr:row>
      <xdr:rowOff>143980</xdr:rowOff>
    </xdr:to>
    <xdr:sp macro="" textlink="">
      <xdr:nvSpPr>
        <xdr:cNvPr id="428" name="楕円 427"/>
        <xdr:cNvSpPr/>
      </xdr:nvSpPr>
      <xdr:spPr>
        <a:xfrm>
          <a:off x="6921500" y="134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135107</xdr:rowOff>
    </xdr:from>
    <xdr:ext cx="469744" cy="259045"/>
    <xdr:sp macro="" textlink="">
      <xdr:nvSpPr>
        <xdr:cNvPr id="429" name="テキスト ボックス 428"/>
        <xdr:cNvSpPr txBox="1"/>
      </xdr:nvSpPr>
      <xdr:spPr>
        <a:xfrm>
          <a:off x="6737428" y="1350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83045</xdr:rowOff>
    </xdr:from>
    <xdr:to>
      <xdr:col>55</xdr:col>
      <xdr:colOff>0</xdr:colOff>
      <xdr:row>98</xdr:row>
      <xdr:rowOff>105623</xdr:rowOff>
    </xdr:to>
    <xdr:cxnSp macro="">
      <xdr:nvCxnSpPr>
        <xdr:cNvPr id="458" name="直線コネクタ 457"/>
        <xdr:cNvCxnSpPr/>
      </xdr:nvCxnSpPr>
      <xdr:spPr>
        <a:xfrm>
          <a:off x="9639300" y="16885145"/>
          <a:ext cx="838200" cy="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43745</xdr:rowOff>
    </xdr:from>
    <xdr:to>
      <xdr:col>50</xdr:col>
      <xdr:colOff>114300</xdr:colOff>
      <xdr:row>98</xdr:row>
      <xdr:rowOff>83045</xdr:rowOff>
    </xdr:to>
    <xdr:cxnSp macro="">
      <xdr:nvCxnSpPr>
        <xdr:cNvPr id="461" name="直線コネクタ 460"/>
        <xdr:cNvCxnSpPr/>
      </xdr:nvCxnSpPr>
      <xdr:spPr>
        <a:xfrm>
          <a:off x="8750300" y="16845845"/>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43745</xdr:rowOff>
    </xdr:from>
    <xdr:to>
      <xdr:col>45</xdr:col>
      <xdr:colOff>177800</xdr:colOff>
      <xdr:row>98</xdr:row>
      <xdr:rowOff>66739</xdr:rowOff>
    </xdr:to>
    <xdr:cxnSp macro="">
      <xdr:nvCxnSpPr>
        <xdr:cNvPr id="464" name="直線コネクタ 463"/>
        <xdr:cNvCxnSpPr/>
      </xdr:nvCxnSpPr>
      <xdr:spPr>
        <a:xfrm flipV="1">
          <a:off x="7861300" y="16845845"/>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66739</xdr:rowOff>
    </xdr:from>
    <xdr:to>
      <xdr:col>41</xdr:col>
      <xdr:colOff>50800</xdr:colOff>
      <xdr:row>98</xdr:row>
      <xdr:rowOff>111305</xdr:rowOff>
    </xdr:to>
    <xdr:cxnSp macro="">
      <xdr:nvCxnSpPr>
        <xdr:cNvPr id="467" name="直線コネクタ 466"/>
        <xdr:cNvCxnSpPr/>
      </xdr:nvCxnSpPr>
      <xdr:spPr>
        <a:xfrm flipV="1">
          <a:off x="6972300" y="16868839"/>
          <a:ext cx="889000" cy="4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54823</xdr:rowOff>
    </xdr:from>
    <xdr:to>
      <xdr:col>55</xdr:col>
      <xdr:colOff>50800</xdr:colOff>
      <xdr:row>98</xdr:row>
      <xdr:rowOff>156423</xdr:rowOff>
    </xdr:to>
    <xdr:sp macro="" textlink="">
      <xdr:nvSpPr>
        <xdr:cNvPr id="477" name="楕円 476"/>
        <xdr:cNvSpPr/>
      </xdr:nvSpPr>
      <xdr:spPr>
        <a:xfrm>
          <a:off x="104267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32245</xdr:rowOff>
    </xdr:from>
    <xdr:to>
      <xdr:col>50</xdr:col>
      <xdr:colOff>165100</xdr:colOff>
      <xdr:row>98</xdr:row>
      <xdr:rowOff>133845</xdr:rowOff>
    </xdr:to>
    <xdr:sp macro="" textlink="">
      <xdr:nvSpPr>
        <xdr:cNvPr id="479" name="楕円 478"/>
        <xdr:cNvSpPr/>
      </xdr:nvSpPr>
      <xdr:spPr>
        <a:xfrm>
          <a:off x="9588500" y="168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124972</xdr:rowOff>
    </xdr:from>
    <xdr:ext cx="534377" cy="259045"/>
    <xdr:sp macro="" textlink="">
      <xdr:nvSpPr>
        <xdr:cNvPr id="480" name="テキスト ボックス 479"/>
        <xdr:cNvSpPr txBox="1"/>
      </xdr:nvSpPr>
      <xdr:spPr>
        <a:xfrm>
          <a:off x="9372111" y="1692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164395</xdr:rowOff>
    </xdr:from>
    <xdr:to>
      <xdr:col>46</xdr:col>
      <xdr:colOff>38100</xdr:colOff>
      <xdr:row>98</xdr:row>
      <xdr:rowOff>94545</xdr:rowOff>
    </xdr:to>
    <xdr:sp macro="" textlink="">
      <xdr:nvSpPr>
        <xdr:cNvPr id="481" name="楕円 480"/>
        <xdr:cNvSpPr/>
      </xdr:nvSpPr>
      <xdr:spPr>
        <a:xfrm>
          <a:off x="8699500" y="167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111072</xdr:rowOff>
    </xdr:from>
    <xdr:ext cx="534377" cy="259045"/>
    <xdr:sp macro="" textlink="">
      <xdr:nvSpPr>
        <xdr:cNvPr id="482" name="テキスト ボックス 481"/>
        <xdr:cNvSpPr txBox="1"/>
      </xdr:nvSpPr>
      <xdr:spPr>
        <a:xfrm>
          <a:off x="8483111" y="165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15939</xdr:rowOff>
    </xdr:from>
    <xdr:to>
      <xdr:col>41</xdr:col>
      <xdr:colOff>101600</xdr:colOff>
      <xdr:row>98</xdr:row>
      <xdr:rowOff>117539</xdr:rowOff>
    </xdr:to>
    <xdr:sp macro="" textlink="">
      <xdr:nvSpPr>
        <xdr:cNvPr id="483" name="楕円 482"/>
        <xdr:cNvSpPr/>
      </xdr:nvSpPr>
      <xdr:spPr>
        <a:xfrm>
          <a:off x="7810500" y="16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108666</xdr:rowOff>
    </xdr:from>
    <xdr:ext cx="534377" cy="259045"/>
    <xdr:sp macro="" textlink="">
      <xdr:nvSpPr>
        <xdr:cNvPr id="484" name="テキスト ボックス 483"/>
        <xdr:cNvSpPr txBox="1"/>
      </xdr:nvSpPr>
      <xdr:spPr>
        <a:xfrm>
          <a:off x="7594111" y="169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60505</xdr:rowOff>
    </xdr:from>
    <xdr:to>
      <xdr:col>36</xdr:col>
      <xdr:colOff>165100</xdr:colOff>
      <xdr:row>98</xdr:row>
      <xdr:rowOff>162105</xdr:rowOff>
    </xdr:to>
    <xdr:sp macro="" textlink="">
      <xdr:nvSpPr>
        <xdr:cNvPr id="485" name="楕円 484"/>
        <xdr:cNvSpPr/>
      </xdr:nvSpPr>
      <xdr:spPr>
        <a:xfrm>
          <a:off x="6921500" y="168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153232</xdr:rowOff>
    </xdr:from>
    <xdr:ext cx="534377" cy="259045"/>
    <xdr:sp macro="" textlink="">
      <xdr:nvSpPr>
        <xdr:cNvPr id="486" name="テキスト ボックス 485"/>
        <xdr:cNvSpPr txBox="1"/>
      </xdr:nvSpPr>
      <xdr:spPr>
        <a:xfrm>
          <a:off x="6705111" y="1695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47574</xdr:rowOff>
    </xdr:from>
    <xdr:to>
      <xdr:col>85</xdr:col>
      <xdr:colOff>127000</xdr:colOff>
      <xdr:row>38</xdr:row>
      <xdr:rowOff>88631</xdr:rowOff>
    </xdr:to>
    <xdr:cxnSp macro="">
      <xdr:nvCxnSpPr>
        <xdr:cNvPr id="514" name="直線コネクタ 513"/>
        <xdr:cNvCxnSpPr/>
      </xdr:nvCxnSpPr>
      <xdr:spPr>
        <a:xfrm>
          <a:off x="15481300" y="6219774"/>
          <a:ext cx="838200" cy="3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47574</xdr:rowOff>
    </xdr:from>
    <xdr:to>
      <xdr:col>81</xdr:col>
      <xdr:colOff>50800</xdr:colOff>
      <xdr:row>37</xdr:row>
      <xdr:rowOff>50592</xdr:rowOff>
    </xdr:to>
    <xdr:cxnSp macro="">
      <xdr:nvCxnSpPr>
        <xdr:cNvPr id="517" name="直線コネクタ 516"/>
        <xdr:cNvCxnSpPr/>
      </xdr:nvCxnSpPr>
      <xdr:spPr>
        <a:xfrm flipV="1">
          <a:off x="14592300" y="6219774"/>
          <a:ext cx="889000" cy="17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50592</xdr:rowOff>
    </xdr:from>
    <xdr:to>
      <xdr:col>76</xdr:col>
      <xdr:colOff>114300</xdr:colOff>
      <xdr:row>38</xdr:row>
      <xdr:rowOff>90825</xdr:rowOff>
    </xdr:to>
    <xdr:cxnSp macro="">
      <xdr:nvCxnSpPr>
        <xdr:cNvPr id="520" name="直線コネクタ 519"/>
        <xdr:cNvCxnSpPr/>
      </xdr:nvCxnSpPr>
      <xdr:spPr>
        <a:xfrm flipV="1">
          <a:off x="13703300" y="6394242"/>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90825</xdr:rowOff>
    </xdr:from>
    <xdr:to>
      <xdr:col>71</xdr:col>
      <xdr:colOff>177800</xdr:colOff>
      <xdr:row>38</xdr:row>
      <xdr:rowOff>119126</xdr:rowOff>
    </xdr:to>
    <xdr:cxnSp macro="">
      <xdr:nvCxnSpPr>
        <xdr:cNvPr id="523" name="直線コネクタ 522"/>
        <xdr:cNvCxnSpPr/>
      </xdr:nvCxnSpPr>
      <xdr:spPr>
        <a:xfrm flipV="1">
          <a:off x="12814300" y="6605925"/>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37831</xdr:rowOff>
    </xdr:from>
    <xdr:to>
      <xdr:col>85</xdr:col>
      <xdr:colOff>177800</xdr:colOff>
      <xdr:row>38</xdr:row>
      <xdr:rowOff>139431</xdr:rowOff>
    </xdr:to>
    <xdr:sp macro="" textlink="">
      <xdr:nvSpPr>
        <xdr:cNvPr id="533" name="楕円 532"/>
        <xdr:cNvSpPr/>
      </xdr:nvSpPr>
      <xdr:spPr>
        <a:xfrm>
          <a:off x="16268700" y="65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124208</xdr:rowOff>
    </xdr:from>
    <xdr:ext cx="534377" cy="259045"/>
    <xdr:sp macro="" textlink="">
      <xdr:nvSpPr>
        <xdr:cNvPr id="534" name="消防費該当値テキスト"/>
        <xdr:cNvSpPr txBox="1"/>
      </xdr:nvSpPr>
      <xdr:spPr>
        <a:xfrm>
          <a:off x="16370300" y="64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168224</xdr:rowOff>
    </xdr:from>
    <xdr:to>
      <xdr:col>81</xdr:col>
      <xdr:colOff>101600</xdr:colOff>
      <xdr:row>36</xdr:row>
      <xdr:rowOff>98374</xdr:rowOff>
    </xdr:to>
    <xdr:sp macro="" textlink="">
      <xdr:nvSpPr>
        <xdr:cNvPr id="535" name="楕円 534"/>
        <xdr:cNvSpPr/>
      </xdr:nvSpPr>
      <xdr:spPr>
        <a:xfrm>
          <a:off x="15430500" y="61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114901</xdr:rowOff>
    </xdr:from>
    <xdr:ext cx="534377" cy="259045"/>
    <xdr:sp macro="" textlink="">
      <xdr:nvSpPr>
        <xdr:cNvPr id="536" name="テキスト ボックス 535"/>
        <xdr:cNvSpPr txBox="1"/>
      </xdr:nvSpPr>
      <xdr:spPr>
        <a:xfrm>
          <a:off x="15214111" y="59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171242</xdr:rowOff>
    </xdr:from>
    <xdr:to>
      <xdr:col>76</xdr:col>
      <xdr:colOff>165100</xdr:colOff>
      <xdr:row>37</xdr:row>
      <xdr:rowOff>101392</xdr:rowOff>
    </xdr:to>
    <xdr:sp macro="" textlink="">
      <xdr:nvSpPr>
        <xdr:cNvPr id="537" name="楕円 536"/>
        <xdr:cNvSpPr/>
      </xdr:nvSpPr>
      <xdr:spPr>
        <a:xfrm>
          <a:off x="14541500" y="63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92519</xdr:rowOff>
    </xdr:from>
    <xdr:ext cx="534377" cy="259045"/>
    <xdr:sp macro="" textlink="">
      <xdr:nvSpPr>
        <xdr:cNvPr id="538" name="テキスト ボックス 537"/>
        <xdr:cNvSpPr txBox="1"/>
      </xdr:nvSpPr>
      <xdr:spPr>
        <a:xfrm>
          <a:off x="14325111" y="64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40025</xdr:rowOff>
    </xdr:from>
    <xdr:to>
      <xdr:col>72</xdr:col>
      <xdr:colOff>38100</xdr:colOff>
      <xdr:row>38</xdr:row>
      <xdr:rowOff>141625</xdr:rowOff>
    </xdr:to>
    <xdr:sp macro="" textlink="">
      <xdr:nvSpPr>
        <xdr:cNvPr id="539" name="楕円 538"/>
        <xdr:cNvSpPr/>
      </xdr:nvSpPr>
      <xdr:spPr>
        <a:xfrm>
          <a:off x="13652500" y="65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132752</xdr:rowOff>
    </xdr:from>
    <xdr:ext cx="534377" cy="259045"/>
    <xdr:sp macro="" textlink="">
      <xdr:nvSpPr>
        <xdr:cNvPr id="540" name="テキスト ボックス 539"/>
        <xdr:cNvSpPr txBox="1"/>
      </xdr:nvSpPr>
      <xdr:spPr>
        <a:xfrm>
          <a:off x="13436111" y="66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68326</xdr:rowOff>
    </xdr:from>
    <xdr:to>
      <xdr:col>67</xdr:col>
      <xdr:colOff>101600</xdr:colOff>
      <xdr:row>38</xdr:row>
      <xdr:rowOff>169926</xdr:rowOff>
    </xdr:to>
    <xdr:sp macro="" textlink="">
      <xdr:nvSpPr>
        <xdr:cNvPr id="541" name="楕円 540"/>
        <xdr:cNvSpPr/>
      </xdr:nvSpPr>
      <xdr:spPr>
        <a:xfrm>
          <a:off x="12763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161053</xdr:rowOff>
    </xdr:from>
    <xdr:ext cx="534377" cy="259045"/>
    <xdr:sp macro="" textlink="">
      <xdr:nvSpPr>
        <xdr:cNvPr id="542" name="テキスト ボックス 541"/>
        <xdr:cNvSpPr txBox="1"/>
      </xdr:nvSpPr>
      <xdr:spPr>
        <a:xfrm>
          <a:off x="12547111" y="667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155321</xdr:rowOff>
    </xdr:from>
    <xdr:to>
      <xdr:col>85</xdr:col>
      <xdr:colOff>127000</xdr:colOff>
      <xdr:row>56</xdr:row>
      <xdr:rowOff>27305</xdr:rowOff>
    </xdr:to>
    <xdr:cxnSp macro="">
      <xdr:nvCxnSpPr>
        <xdr:cNvPr id="570" name="直線コネクタ 569"/>
        <xdr:cNvCxnSpPr/>
      </xdr:nvCxnSpPr>
      <xdr:spPr>
        <a:xfrm flipV="1">
          <a:off x="15481300" y="9413621"/>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27305</xdr:rowOff>
    </xdr:from>
    <xdr:to>
      <xdr:col>81</xdr:col>
      <xdr:colOff>50800</xdr:colOff>
      <xdr:row>57</xdr:row>
      <xdr:rowOff>98476</xdr:rowOff>
    </xdr:to>
    <xdr:cxnSp macro="">
      <xdr:nvCxnSpPr>
        <xdr:cNvPr id="573" name="直線コネクタ 572"/>
        <xdr:cNvCxnSpPr/>
      </xdr:nvCxnSpPr>
      <xdr:spPr>
        <a:xfrm flipV="1">
          <a:off x="14592300" y="9628505"/>
          <a:ext cx="889000" cy="2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98476</xdr:rowOff>
    </xdr:from>
    <xdr:to>
      <xdr:col>76</xdr:col>
      <xdr:colOff>114300</xdr:colOff>
      <xdr:row>57</xdr:row>
      <xdr:rowOff>141011</xdr:rowOff>
    </xdr:to>
    <xdr:cxnSp macro="">
      <xdr:nvCxnSpPr>
        <xdr:cNvPr id="576" name="直線コネクタ 575"/>
        <xdr:cNvCxnSpPr/>
      </xdr:nvCxnSpPr>
      <xdr:spPr>
        <a:xfrm flipV="1">
          <a:off x="13703300" y="9871126"/>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141011</xdr:rowOff>
    </xdr:from>
    <xdr:to>
      <xdr:col>71</xdr:col>
      <xdr:colOff>177800</xdr:colOff>
      <xdr:row>57</xdr:row>
      <xdr:rowOff>165136</xdr:rowOff>
    </xdr:to>
    <xdr:cxnSp macro="">
      <xdr:nvCxnSpPr>
        <xdr:cNvPr id="579" name="直線コネクタ 578"/>
        <xdr:cNvCxnSpPr/>
      </xdr:nvCxnSpPr>
      <xdr:spPr>
        <a:xfrm flipV="1">
          <a:off x="12814300" y="9913661"/>
          <a:ext cx="889000" cy="2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104521</xdr:rowOff>
    </xdr:from>
    <xdr:to>
      <xdr:col>85</xdr:col>
      <xdr:colOff>177800</xdr:colOff>
      <xdr:row>55</xdr:row>
      <xdr:rowOff>34671</xdr:rowOff>
    </xdr:to>
    <xdr:sp macro="" textlink="">
      <xdr:nvSpPr>
        <xdr:cNvPr id="589" name="楕円 588"/>
        <xdr:cNvSpPr/>
      </xdr:nvSpPr>
      <xdr:spPr>
        <a:xfrm>
          <a:off x="16268700" y="93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127398</xdr:rowOff>
    </xdr:from>
    <xdr:ext cx="534377" cy="259045"/>
    <xdr:sp macro="" textlink="">
      <xdr:nvSpPr>
        <xdr:cNvPr id="590" name="教育費該当値テキスト"/>
        <xdr:cNvSpPr txBox="1"/>
      </xdr:nvSpPr>
      <xdr:spPr>
        <a:xfrm>
          <a:off x="16370300" y="921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147955</xdr:rowOff>
    </xdr:from>
    <xdr:to>
      <xdr:col>81</xdr:col>
      <xdr:colOff>101600</xdr:colOff>
      <xdr:row>56</xdr:row>
      <xdr:rowOff>78105</xdr:rowOff>
    </xdr:to>
    <xdr:sp macro="" textlink="">
      <xdr:nvSpPr>
        <xdr:cNvPr id="591" name="楕円 590"/>
        <xdr:cNvSpPr/>
      </xdr:nvSpPr>
      <xdr:spPr>
        <a:xfrm>
          <a:off x="15430500"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94632</xdr:rowOff>
    </xdr:from>
    <xdr:ext cx="534377" cy="259045"/>
    <xdr:sp macro="" textlink="">
      <xdr:nvSpPr>
        <xdr:cNvPr id="592" name="テキスト ボックス 591"/>
        <xdr:cNvSpPr txBox="1"/>
      </xdr:nvSpPr>
      <xdr:spPr>
        <a:xfrm>
          <a:off x="15214111" y="935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47676</xdr:rowOff>
    </xdr:from>
    <xdr:to>
      <xdr:col>76</xdr:col>
      <xdr:colOff>165100</xdr:colOff>
      <xdr:row>57</xdr:row>
      <xdr:rowOff>149276</xdr:rowOff>
    </xdr:to>
    <xdr:sp macro="" textlink="">
      <xdr:nvSpPr>
        <xdr:cNvPr id="593" name="楕円 592"/>
        <xdr:cNvSpPr/>
      </xdr:nvSpPr>
      <xdr:spPr>
        <a:xfrm>
          <a:off x="14541500" y="98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140403</xdr:rowOff>
    </xdr:from>
    <xdr:ext cx="534377" cy="259045"/>
    <xdr:sp macro="" textlink="">
      <xdr:nvSpPr>
        <xdr:cNvPr id="594" name="テキスト ボックス 593"/>
        <xdr:cNvSpPr txBox="1"/>
      </xdr:nvSpPr>
      <xdr:spPr>
        <a:xfrm>
          <a:off x="14325111" y="99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90211</xdr:rowOff>
    </xdr:from>
    <xdr:to>
      <xdr:col>72</xdr:col>
      <xdr:colOff>38100</xdr:colOff>
      <xdr:row>58</xdr:row>
      <xdr:rowOff>20361</xdr:rowOff>
    </xdr:to>
    <xdr:sp macro="" textlink="">
      <xdr:nvSpPr>
        <xdr:cNvPr id="595" name="楕円 594"/>
        <xdr:cNvSpPr/>
      </xdr:nvSpPr>
      <xdr:spPr>
        <a:xfrm>
          <a:off x="13652500" y="98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11488</xdr:rowOff>
    </xdr:from>
    <xdr:ext cx="534377" cy="259045"/>
    <xdr:sp macro="" textlink="">
      <xdr:nvSpPr>
        <xdr:cNvPr id="596" name="テキスト ボックス 595"/>
        <xdr:cNvSpPr txBox="1"/>
      </xdr:nvSpPr>
      <xdr:spPr>
        <a:xfrm>
          <a:off x="13436111" y="995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114336</xdr:rowOff>
    </xdr:from>
    <xdr:to>
      <xdr:col>67</xdr:col>
      <xdr:colOff>101600</xdr:colOff>
      <xdr:row>58</xdr:row>
      <xdr:rowOff>44486</xdr:rowOff>
    </xdr:to>
    <xdr:sp macro="" textlink="">
      <xdr:nvSpPr>
        <xdr:cNvPr id="597" name="楕円 596"/>
        <xdr:cNvSpPr/>
      </xdr:nvSpPr>
      <xdr:spPr>
        <a:xfrm>
          <a:off x="12763500" y="98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35613</xdr:rowOff>
    </xdr:from>
    <xdr:ext cx="534377" cy="259045"/>
    <xdr:sp macro="" textlink="">
      <xdr:nvSpPr>
        <xdr:cNvPr id="598" name="テキスト ボックス 597"/>
        <xdr:cNvSpPr txBox="1"/>
      </xdr:nvSpPr>
      <xdr:spPr>
        <a:xfrm>
          <a:off x="12547111" y="997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25006</xdr:rowOff>
    </xdr:from>
    <xdr:to>
      <xdr:col>76</xdr:col>
      <xdr:colOff>114300</xdr:colOff>
      <xdr:row>79</xdr:row>
      <xdr:rowOff>44450</xdr:rowOff>
    </xdr:to>
    <xdr:cxnSp macro="">
      <xdr:nvCxnSpPr>
        <xdr:cNvPr id="633" name="直線コネクタ 632"/>
        <xdr:cNvCxnSpPr/>
      </xdr:nvCxnSpPr>
      <xdr:spPr>
        <a:xfrm>
          <a:off x="13703300" y="13569556"/>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159195</xdr:rowOff>
    </xdr:from>
    <xdr:to>
      <xdr:col>71</xdr:col>
      <xdr:colOff>177800</xdr:colOff>
      <xdr:row>79</xdr:row>
      <xdr:rowOff>25006</xdr:rowOff>
    </xdr:to>
    <xdr:cxnSp macro="">
      <xdr:nvCxnSpPr>
        <xdr:cNvPr id="636" name="直線コネクタ 635"/>
        <xdr:cNvCxnSpPr/>
      </xdr:nvCxnSpPr>
      <xdr:spPr>
        <a:xfrm>
          <a:off x="12814300" y="13532295"/>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0" name="テキスト ボックス 639"/>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145656</xdr:rowOff>
    </xdr:from>
    <xdr:to>
      <xdr:col>72</xdr:col>
      <xdr:colOff>38100</xdr:colOff>
      <xdr:row>79</xdr:row>
      <xdr:rowOff>75806</xdr:rowOff>
    </xdr:to>
    <xdr:sp macro="" textlink="">
      <xdr:nvSpPr>
        <xdr:cNvPr id="652" name="楕円 651"/>
        <xdr:cNvSpPr/>
      </xdr:nvSpPr>
      <xdr:spPr>
        <a:xfrm>
          <a:off x="13652500" y="135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92333</xdr:rowOff>
    </xdr:from>
    <xdr:ext cx="469744" cy="259045"/>
    <xdr:sp macro="" textlink="">
      <xdr:nvSpPr>
        <xdr:cNvPr id="653" name="テキスト ボックス 652"/>
        <xdr:cNvSpPr txBox="1"/>
      </xdr:nvSpPr>
      <xdr:spPr>
        <a:xfrm>
          <a:off x="13468428" y="132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108395</xdr:rowOff>
    </xdr:from>
    <xdr:to>
      <xdr:col>67</xdr:col>
      <xdr:colOff>101600</xdr:colOff>
      <xdr:row>79</xdr:row>
      <xdr:rowOff>38545</xdr:rowOff>
    </xdr:to>
    <xdr:sp macro="" textlink="">
      <xdr:nvSpPr>
        <xdr:cNvPr id="654" name="楕円 653"/>
        <xdr:cNvSpPr/>
      </xdr:nvSpPr>
      <xdr:spPr>
        <a:xfrm>
          <a:off x="12763500" y="134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55072</xdr:rowOff>
    </xdr:from>
    <xdr:ext cx="469744" cy="259045"/>
    <xdr:sp macro="" textlink="">
      <xdr:nvSpPr>
        <xdr:cNvPr id="655" name="テキスト ボックス 654"/>
        <xdr:cNvSpPr txBox="1"/>
      </xdr:nvSpPr>
      <xdr:spPr>
        <a:xfrm>
          <a:off x="12579428" y="132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155947</xdr:rowOff>
    </xdr:from>
    <xdr:to>
      <xdr:col>85</xdr:col>
      <xdr:colOff>127000</xdr:colOff>
      <xdr:row>93</xdr:row>
      <xdr:rowOff>115714</xdr:rowOff>
    </xdr:to>
    <xdr:cxnSp macro="">
      <xdr:nvCxnSpPr>
        <xdr:cNvPr id="686" name="直線コネクタ 685"/>
        <xdr:cNvCxnSpPr/>
      </xdr:nvCxnSpPr>
      <xdr:spPr>
        <a:xfrm flipV="1">
          <a:off x="15481300" y="15929347"/>
          <a:ext cx="8382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115714</xdr:rowOff>
    </xdr:from>
    <xdr:to>
      <xdr:col>81</xdr:col>
      <xdr:colOff>50800</xdr:colOff>
      <xdr:row>94</xdr:row>
      <xdr:rowOff>2997</xdr:rowOff>
    </xdr:to>
    <xdr:cxnSp macro="">
      <xdr:nvCxnSpPr>
        <xdr:cNvPr id="689" name="直線コネクタ 688"/>
        <xdr:cNvCxnSpPr/>
      </xdr:nvCxnSpPr>
      <xdr:spPr>
        <a:xfrm flipV="1">
          <a:off x="14592300" y="16060564"/>
          <a:ext cx="889000" cy="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2997</xdr:rowOff>
    </xdr:from>
    <xdr:to>
      <xdr:col>76</xdr:col>
      <xdr:colOff>114300</xdr:colOff>
      <xdr:row>94</xdr:row>
      <xdr:rowOff>23865</xdr:rowOff>
    </xdr:to>
    <xdr:cxnSp macro="">
      <xdr:nvCxnSpPr>
        <xdr:cNvPr id="692" name="直線コネクタ 691"/>
        <xdr:cNvCxnSpPr/>
      </xdr:nvCxnSpPr>
      <xdr:spPr>
        <a:xfrm flipV="1">
          <a:off x="13703300" y="1611929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151718</xdr:rowOff>
    </xdr:from>
    <xdr:to>
      <xdr:col>71</xdr:col>
      <xdr:colOff>177800</xdr:colOff>
      <xdr:row>94</xdr:row>
      <xdr:rowOff>23865</xdr:rowOff>
    </xdr:to>
    <xdr:cxnSp macro="">
      <xdr:nvCxnSpPr>
        <xdr:cNvPr id="695" name="直線コネクタ 694"/>
        <xdr:cNvCxnSpPr/>
      </xdr:nvCxnSpPr>
      <xdr:spPr>
        <a:xfrm>
          <a:off x="12814300" y="16096568"/>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105147</xdr:rowOff>
    </xdr:from>
    <xdr:to>
      <xdr:col>85</xdr:col>
      <xdr:colOff>177800</xdr:colOff>
      <xdr:row>93</xdr:row>
      <xdr:rowOff>35297</xdr:rowOff>
    </xdr:to>
    <xdr:sp macro="" textlink="">
      <xdr:nvSpPr>
        <xdr:cNvPr id="705" name="楕円 704"/>
        <xdr:cNvSpPr/>
      </xdr:nvSpPr>
      <xdr:spPr>
        <a:xfrm>
          <a:off x="16268700" y="158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128024</xdr:rowOff>
    </xdr:from>
    <xdr:ext cx="534377" cy="259045"/>
    <xdr:sp macro="" textlink="">
      <xdr:nvSpPr>
        <xdr:cNvPr id="706" name="公債費該当値テキスト"/>
        <xdr:cNvSpPr txBox="1"/>
      </xdr:nvSpPr>
      <xdr:spPr>
        <a:xfrm>
          <a:off x="16370300" y="157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64914</xdr:rowOff>
    </xdr:from>
    <xdr:to>
      <xdr:col>81</xdr:col>
      <xdr:colOff>101600</xdr:colOff>
      <xdr:row>93</xdr:row>
      <xdr:rowOff>166514</xdr:rowOff>
    </xdr:to>
    <xdr:sp macro="" textlink="">
      <xdr:nvSpPr>
        <xdr:cNvPr id="707" name="楕円 706"/>
        <xdr:cNvSpPr/>
      </xdr:nvSpPr>
      <xdr:spPr>
        <a:xfrm>
          <a:off x="15430500" y="160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11591</xdr:rowOff>
    </xdr:from>
    <xdr:ext cx="534377" cy="259045"/>
    <xdr:sp macro="" textlink="">
      <xdr:nvSpPr>
        <xdr:cNvPr id="708" name="テキスト ボックス 707"/>
        <xdr:cNvSpPr txBox="1"/>
      </xdr:nvSpPr>
      <xdr:spPr>
        <a:xfrm>
          <a:off x="15214111" y="157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123647</xdr:rowOff>
    </xdr:from>
    <xdr:to>
      <xdr:col>76</xdr:col>
      <xdr:colOff>165100</xdr:colOff>
      <xdr:row>94</xdr:row>
      <xdr:rowOff>53797</xdr:rowOff>
    </xdr:to>
    <xdr:sp macro="" textlink="">
      <xdr:nvSpPr>
        <xdr:cNvPr id="709" name="楕円 708"/>
        <xdr:cNvSpPr/>
      </xdr:nvSpPr>
      <xdr:spPr>
        <a:xfrm>
          <a:off x="14541500" y="160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70324</xdr:rowOff>
    </xdr:from>
    <xdr:ext cx="534377" cy="259045"/>
    <xdr:sp macro="" textlink="">
      <xdr:nvSpPr>
        <xdr:cNvPr id="710" name="テキスト ボックス 709"/>
        <xdr:cNvSpPr txBox="1"/>
      </xdr:nvSpPr>
      <xdr:spPr>
        <a:xfrm>
          <a:off x="14325111" y="158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144515</xdr:rowOff>
    </xdr:from>
    <xdr:to>
      <xdr:col>72</xdr:col>
      <xdr:colOff>38100</xdr:colOff>
      <xdr:row>94</xdr:row>
      <xdr:rowOff>74665</xdr:rowOff>
    </xdr:to>
    <xdr:sp macro="" textlink="">
      <xdr:nvSpPr>
        <xdr:cNvPr id="711" name="楕円 710"/>
        <xdr:cNvSpPr/>
      </xdr:nvSpPr>
      <xdr:spPr>
        <a:xfrm>
          <a:off x="13652500" y="160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91192</xdr:rowOff>
    </xdr:from>
    <xdr:ext cx="534377" cy="259045"/>
    <xdr:sp macro="" textlink="">
      <xdr:nvSpPr>
        <xdr:cNvPr id="712" name="テキスト ボックス 711"/>
        <xdr:cNvSpPr txBox="1"/>
      </xdr:nvSpPr>
      <xdr:spPr>
        <a:xfrm>
          <a:off x="13436111" y="158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100918</xdr:rowOff>
    </xdr:from>
    <xdr:to>
      <xdr:col>67</xdr:col>
      <xdr:colOff>101600</xdr:colOff>
      <xdr:row>94</xdr:row>
      <xdr:rowOff>31068</xdr:rowOff>
    </xdr:to>
    <xdr:sp macro="" textlink="">
      <xdr:nvSpPr>
        <xdr:cNvPr id="713" name="楕円 712"/>
        <xdr:cNvSpPr/>
      </xdr:nvSpPr>
      <xdr:spPr>
        <a:xfrm>
          <a:off x="12763500" y="160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47595</xdr:rowOff>
    </xdr:from>
    <xdr:ext cx="534377" cy="259045"/>
    <xdr:sp macro="" textlink="">
      <xdr:nvSpPr>
        <xdr:cNvPr id="714" name="テキスト ボックス 713"/>
        <xdr:cNvSpPr txBox="1"/>
      </xdr:nvSpPr>
      <xdr:spPr>
        <a:xfrm>
          <a:off x="12547111" y="1582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（新）集中改革プラン等の諸改革により、経常経費の削減と普通建設事業の平準化を行ってきた結果、多くの目的別歳出において類似団体や滋賀県平均を下回っている。その中で、消防費が平成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年度にかけて増加しているのは、危機管理センターを整備したことによるもので、今年度は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円と類似団体・滋賀県平均を下回ることとなった。一方、教育費が住民一人当たり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73,975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円と類似団体・滋賀県平均より高くなっているのは、給食センターの新施設の整備や各小学校の空調設備整備を実施したことなどによるものである。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や滋賀県平均と比較して高くなっている。これは、人口急増対策で比較的短期間に小学校、総合福祉保健センター等の整備のために発行した市債の償還がピークを迎えていることによる。上記の諸改革で普通建設事業を平準化してきたことから公債費は低減傾向にあったが、国道８号バイパス関連用地先行取得事業債の償還金の増などにより近年は増加しており、また、今年度は第三セクター等改革推進債の一部繰上償還も実施したこともあり、前年度から大幅に増加している。今後も引き続き地方債の発行を抑制し、公債費の低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単年度収支は、近年は減少傾向にあったが今年度はプラスとなった。これは、地方交付税が減少しているものの、地方消費税交付金及び市税の増、改革効果を持続し節減に努めたことなどによるものである。</a:t>
          </a:r>
        </a:p>
        <a:p>
          <a:r>
            <a:rPr kumimoji="1" lang="ja-JP" altLang="en-US" sz="1400">
              <a:solidFill>
                <a:sysClr val="windowText" lastClr="000000"/>
              </a:solidFill>
              <a:latin typeface="ＭＳ ゴシック" pitchFamily="49" charset="-128"/>
              <a:ea typeface="ＭＳ ゴシック" pitchFamily="49" charset="-128"/>
            </a:rPr>
            <a:t>　今後も、収支不均衡体質から脱却すべく、</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新</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集中改革プラン」の改革効果を持続させ、財政健全化に努める。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平成１９年度以来赤字決算を続けていた国民健康保険特別会計は、段階的な国保税率の見直しを主な要因として平成２２年度に黒字に転換し、以降、全会計合計ベースでは連結実質赤字は生じていない。</a:t>
          </a:r>
        </a:p>
        <a:p>
          <a:r>
            <a:rPr kumimoji="1" lang="ja-JP" altLang="en-US" sz="1400">
              <a:solidFill>
                <a:sysClr val="windowText" lastClr="000000"/>
              </a:solidFill>
              <a:latin typeface="ＭＳ ゴシック" pitchFamily="49" charset="-128"/>
              <a:ea typeface="ＭＳ ゴシック" pitchFamily="49" charset="-128"/>
            </a:rPr>
            <a:t>　公営企業会計全体を通じて、適切な収支が今後も保持されるように、一般会計からの繰出金の更なる適正化を進めていく。また、一般会計についても、「</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新</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集中改革プラン」の改革効果を持続させ、歳入確保・歳出削減を確実に実施し、収支均衡・基金の確保・弾力性のある財政運営といった財政の健全化に努める。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27239400</v>
      </c>
      <c r="BO4" s="461"/>
      <c r="BP4" s="461"/>
      <c r="BQ4" s="461"/>
      <c r="BR4" s="461"/>
      <c r="BS4" s="461"/>
      <c r="BT4" s="461"/>
      <c r="BU4" s="462"/>
      <c r="BV4" s="460">
        <v>27501150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3.7</v>
      </c>
      <c r="CU4" s="642"/>
      <c r="CV4" s="642"/>
      <c r="CW4" s="642"/>
      <c r="CX4" s="642"/>
      <c r="CY4" s="642"/>
      <c r="CZ4" s="642"/>
      <c r="DA4" s="643"/>
      <c r="DB4" s="641">
        <v>3.1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26673912</v>
      </c>
      <c r="BO5" s="466"/>
      <c r="BP5" s="466"/>
      <c r="BQ5" s="466"/>
      <c r="BR5" s="466"/>
      <c r="BS5" s="466"/>
      <c r="BT5" s="466"/>
      <c r="BU5" s="467"/>
      <c r="BV5" s="465">
        <v>26942918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95.1</v>
      </c>
      <c r="CU5" s="436"/>
      <c r="CV5" s="436"/>
      <c r="CW5" s="436"/>
      <c r="CX5" s="436"/>
      <c r="CY5" s="436"/>
      <c r="CZ5" s="436"/>
      <c r="DA5" s="437"/>
      <c r="DB5" s="435">
        <v>96.8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565488</v>
      </c>
      <c r="BO6" s="466"/>
      <c r="BP6" s="466"/>
      <c r="BQ6" s="466"/>
      <c r="BR6" s="466"/>
      <c r="BS6" s="466"/>
      <c r="BT6" s="466"/>
      <c r="BU6" s="467"/>
      <c r="BV6" s="465">
        <v>558232</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96.4</v>
      </c>
      <c r="CU6" s="616"/>
      <c r="CV6" s="616"/>
      <c r="CW6" s="616"/>
      <c r="CX6" s="616"/>
      <c r="CY6" s="616"/>
      <c r="CZ6" s="616"/>
      <c r="DA6" s="617"/>
      <c r="DB6" s="615">
        <v>98.5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52534</v>
      </c>
      <c r="BO7" s="466"/>
      <c r="BP7" s="466"/>
      <c r="BQ7" s="466"/>
      <c r="BR7" s="466"/>
      <c r="BS7" s="466"/>
      <c r="BT7" s="466"/>
      <c r="BU7" s="467"/>
      <c r="BV7" s="465">
        <v>131570</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14032665</v>
      </c>
      <c r="CU7" s="466"/>
      <c r="CV7" s="466"/>
      <c r="CW7" s="466"/>
      <c r="CX7" s="466"/>
      <c r="CY7" s="466"/>
      <c r="CZ7" s="466"/>
      <c r="DA7" s="467"/>
      <c r="DB7" s="465">
        <v>13855521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512954</v>
      </c>
      <c r="BO8" s="466"/>
      <c r="BP8" s="466"/>
      <c r="BQ8" s="466"/>
      <c r="BR8" s="466"/>
      <c r="BS8" s="466"/>
      <c r="BT8" s="466"/>
      <c r="BU8" s="467"/>
      <c r="BV8" s="465">
        <v>426662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0.99</v>
      </c>
      <c r="CU8" s="579"/>
      <c r="CV8" s="579"/>
      <c r="CW8" s="579"/>
      <c r="CX8" s="579"/>
      <c r="CY8" s="579"/>
      <c r="CZ8" s="579"/>
      <c r="DA8" s="580"/>
      <c r="DB8" s="578">
        <v>0.98</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66749</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86292</v>
      </c>
      <c r="BO9" s="466"/>
      <c r="BP9" s="466"/>
      <c r="BQ9" s="466"/>
      <c r="BR9" s="466"/>
      <c r="BS9" s="466"/>
      <c r="BT9" s="466"/>
      <c r="BU9" s="467"/>
      <c r="BV9" s="465">
        <v>-50251</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25.3</v>
      </c>
      <c r="CU9" s="436"/>
      <c r="CV9" s="436"/>
      <c r="CW9" s="436"/>
      <c r="CX9" s="436"/>
      <c r="CY9" s="436"/>
      <c r="CZ9" s="436"/>
      <c r="DA9" s="437"/>
      <c r="DB9" s="435">
        <v>21.7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63655</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93</v>
      </c>
      <c r="AV10" s="523"/>
      <c r="AW10" s="523"/>
      <c r="AX10" s="523"/>
      <c r="AY10" s="445" t="s">
        <v>118</v>
      </c>
      <c r="AZ10" s="446"/>
      <c r="BA10" s="446"/>
      <c r="BB10" s="446"/>
      <c r="BC10" s="446"/>
      <c r="BD10" s="446"/>
      <c r="BE10" s="446"/>
      <c r="BF10" s="446"/>
      <c r="BG10" s="446"/>
      <c r="BH10" s="446"/>
      <c r="BI10" s="446"/>
      <c r="BJ10" s="446"/>
      <c r="BK10" s="446"/>
      <c r="BL10" s="446"/>
      <c r="BM10" s="447"/>
      <c r="BN10" s="465">
        <v>40742</v>
      </c>
      <c r="BO10" s="466"/>
      <c r="BP10" s="466"/>
      <c r="BQ10" s="466"/>
      <c r="BR10" s="466"/>
      <c r="BS10" s="466"/>
      <c r="BT10" s="466"/>
      <c r="BU10" s="467"/>
      <c r="BV10" s="465">
        <v>20770</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123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69533</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93</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64120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68332</v>
      </c>
      <c r="S13" s="569"/>
      <c r="T13" s="569"/>
      <c r="U13" s="569"/>
      <c r="V13" s="570"/>
      <c r="W13" s="556" t="s">
        <v>137</v>
      </c>
      <c r="X13" s="478"/>
      <c r="Y13" s="478"/>
      <c r="Z13" s="478"/>
      <c r="AA13" s="478"/>
      <c r="AB13" s="479"/>
      <c r="AC13" s="441">
        <v>575</v>
      </c>
      <c r="AD13" s="442"/>
      <c r="AE13" s="442"/>
      <c r="AF13" s="442"/>
      <c r="AG13" s="443"/>
      <c r="AH13" s="441">
        <v>638</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127034</v>
      </c>
      <c r="BO13" s="466"/>
      <c r="BP13" s="466"/>
      <c r="BQ13" s="466"/>
      <c r="BR13" s="466"/>
      <c r="BS13" s="466"/>
      <c r="BT13" s="466"/>
      <c r="BU13" s="467"/>
      <c r="BV13" s="465">
        <v>-93601</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15.9</v>
      </c>
      <c r="CU13" s="436"/>
      <c r="CV13" s="436"/>
      <c r="CW13" s="436"/>
      <c r="CX13" s="436"/>
      <c r="CY13" s="436"/>
      <c r="CZ13" s="436"/>
      <c r="DA13" s="437"/>
      <c r="DB13" s="435">
        <v>16.7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68882</v>
      </c>
      <c r="S14" s="569"/>
      <c r="T14" s="569"/>
      <c r="U14" s="569"/>
      <c r="V14" s="570"/>
      <c r="W14" s="571"/>
      <c r="X14" s="481"/>
      <c r="Y14" s="481"/>
      <c r="Z14" s="481"/>
      <c r="AA14" s="481"/>
      <c r="AB14" s="482"/>
      <c r="AC14" s="561">
        <v>1.8</v>
      </c>
      <c r="AD14" s="562"/>
      <c r="AE14" s="562"/>
      <c r="AF14" s="562"/>
      <c r="AG14" s="563"/>
      <c r="AH14" s="561">
        <v>2.2000000000000002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149.1</v>
      </c>
      <c r="CU14" s="573"/>
      <c r="CV14" s="573"/>
      <c r="CW14" s="573"/>
      <c r="CX14" s="573"/>
      <c r="CY14" s="573"/>
      <c r="CZ14" s="573"/>
      <c r="DA14" s="574"/>
      <c r="DB14" s="572">
        <v>161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67774</v>
      </c>
      <c r="S15" s="569"/>
      <c r="T15" s="569"/>
      <c r="U15" s="569"/>
      <c r="V15" s="570"/>
      <c r="W15" s="556" t="s">
        <v>145</v>
      </c>
      <c r="X15" s="478"/>
      <c r="Y15" s="478"/>
      <c r="Z15" s="478"/>
      <c r="AA15" s="478"/>
      <c r="AB15" s="479"/>
      <c r="AC15" s="441">
        <v>10580</v>
      </c>
      <c r="AD15" s="442"/>
      <c r="AE15" s="442"/>
      <c r="AF15" s="442"/>
      <c r="AG15" s="443"/>
      <c r="AH15" s="441">
        <v>9840</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10649380</v>
      </c>
      <c r="BO15" s="461"/>
      <c r="BP15" s="461"/>
      <c r="BQ15" s="461"/>
      <c r="BR15" s="461"/>
      <c r="BS15" s="461"/>
      <c r="BT15" s="461"/>
      <c r="BU15" s="462"/>
      <c r="BV15" s="460">
        <v>10446029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33.4</v>
      </c>
      <c r="AD16" s="562"/>
      <c r="AE16" s="562"/>
      <c r="AF16" s="562"/>
      <c r="AG16" s="563"/>
      <c r="AH16" s="561">
        <v>33.299999999999997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10732913</v>
      </c>
      <c r="BO16" s="466"/>
      <c r="BP16" s="466"/>
      <c r="BQ16" s="466"/>
      <c r="BR16" s="466"/>
      <c r="BS16" s="466"/>
      <c r="BT16" s="466"/>
      <c r="BU16" s="467"/>
      <c r="BV16" s="465">
        <v>10567430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20528</v>
      </c>
      <c r="AD17" s="442"/>
      <c r="AE17" s="442"/>
      <c r="AF17" s="442"/>
      <c r="AG17" s="443"/>
      <c r="AH17" s="441">
        <v>19028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13755943</v>
      </c>
      <c r="BO17" s="466"/>
      <c r="BP17" s="466"/>
      <c r="BQ17" s="466"/>
      <c r="BR17" s="466"/>
      <c r="BS17" s="466"/>
      <c r="BT17" s="466"/>
      <c r="BU17" s="467"/>
      <c r="BV17" s="465">
        <v>13486196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52.69</v>
      </c>
      <c r="M18" s="530"/>
      <c r="N18" s="530"/>
      <c r="O18" s="530"/>
      <c r="P18" s="530"/>
      <c r="Q18" s="530"/>
      <c r="R18" s="531"/>
      <c r="S18" s="531"/>
      <c r="T18" s="531"/>
      <c r="U18" s="531"/>
      <c r="V18" s="532"/>
      <c r="W18" s="546"/>
      <c r="X18" s="547"/>
      <c r="Y18" s="547"/>
      <c r="Z18" s="547"/>
      <c r="AA18" s="547"/>
      <c r="AB18" s="557"/>
      <c r="AC18" s="429">
        <v>64.8</v>
      </c>
      <c r="AD18" s="430"/>
      <c r="AE18" s="430"/>
      <c r="AF18" s="430"/>
      <c r="AG18" s="533"/>
      <c r="AH18" s="429">
        <v>64.5</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13722772</v>
      </c>
      <c r="BO18" s="466"/>
      <c r="BP18" s="466"/>
      <c r="BQ18" s="466"/>
      <c r="BR18" s="466"/>
      <c r="BS18" s="466"/>
      <c r="BT18" s="466"/>
      <c r="BU18" s="467"/>
      <c r="BV18" s="465">
        <v>13786230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1267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17260911</v>
      </c>
      <c r="BO19" s="466"/>
      <c r="BP19" s="466"/>
      <c r="BQ19" s="466"/>
      <c r="BR19" s="466"/>
      <c r="BS19" s="466"/>
      <c r="BT19" s="466"/>
      <c r="BU19" s="467"/>
      <c r="BV19" s="465">
        <v>17456113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24592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43971681</v>
      </c>
      <c r="BO23" s="466"/>
      <c r="BP23" s="466"/>
      <c r="BQ23" s="466"/>
      <c r="BR23" s="466"/>
      <c r="BS23" s="466"/>
      <c r="BT23" s="466"/>
      <c r="BU23" s="467"/>
      <c r="BV23" s="465">
        <v>45612142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6840</v>
      </c>
      <c r="R24" s="442"/>
      <c r="S24" s="442"/>
      <c r="T24" s="442"/>
      <c r="U24" s="442"/>
      <c r="V24" s="443"/>
      <c r="W24" s="507"/>
      <c r="X24" s="498"/>
      <c r="Y24" s="499"/>
      <c r="Z24" s="438" t="s">
        <v>169</v>
      </c>
      <c r="AA24" s="439"/>
      <c r="AB24" s="439"/>
      <c r="AC24" s="439"/>
      <c r="AD24" s="439"/>
      <c r="AE24" s="439"/>
      <c r="AF24" s="439"/>
      <c r="AG24" s="440"/>
      <c r="AH24" s="441">
        <v>343</v>
      </c>
      <c r="AI24" s="442"/>
      <c r="AJ24" s="442"/>
      <c r="AK24" s="442"/>
      <c r="AL24" s="443"/>
      <c r="AM24" s="441">
        <v>1042377</v>
      </c>
      <c r="AN24" s="442"/>
      <c r="AO24" s="442"/>
      <c r="AP24" s="442"/>
      <c r="AQ24" s="442"/>
      <c r="AR24" s="443"/>
      <c r="AS24" s="441">
        <v>3039</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14041050</v>
      </c>
      <c r="BO24" s="466"/>
      <c r="BP24" s="466"/>
      <c r="BQ24" s="466"/>
      <c r="BR24" s="466"/>
      <c r="BS24" s="466"/>
      <c r="BT24" s="466"/>
      <c r="BU24" s="467"/>
      <c r="BV24" s="465">
        <v>14961120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6227</v>
      </c>
      <c r="R25" s="442"/>
      <c r="S25" s="442"/>
      <c r="T25" s="442"/>
      <c r="U25" s="442"/>
      <c r="V25" s="443"/>
      <c r="W25" s="507"/>
      <c r="X25" s="498"/>
      <c r="Y25" s="499"/>
      <c r="Z25" s="438" t="s">
        <v>172</v>
      </c>
      <c r="AA25" s="439"/>
      <c r="AB25" s="439"/>
      <c r="AC25" s="439"/>
      <c r="AD25" s="439"/>
      <c r="AE25" s="439"/>
      <c r="AF25" s="439"/>
      <c r="AG25" s="440"/>
      <c r="AH25" s="441" t="s">
        <v>135</v>
      </c>
      <c r="AI25" s="442"/>
      <c r="AJ25" s="442"/>
      <c r="AK25" s="442"/>
      <c r="AL25" s="443"/>
      <c r="AM25" s="441" t="s">
        <v>135</v>
      </c>
      <c r="AN25" s="442"/>
      <c r="AO25" s="442"/>
      <c r="AP25" s="442"/>
      <c r="AQ25" s="442"/>
      <c r="AR25" s="443"/>
      <c r="AS25" s="441" t="s">
        <v>135</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4857770</v>
      </c>
      <c r="BO25" s="461"/>
      <c r="BP25" s="461"/>
      <c r="BQ25" s="461"/>
      <c r="BR25" s="461"/>
      <c r="BS25" s="461"/>
      <c r="BT25" s="461"/>
      <c r="BU25" s="462"/>
      <c r="BV25" s="460">
        <v>4522778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6028</v>
      </c>
      <c r="R26" s="442"/>
      <c r="S26" s="442"/>
      <c r="T26" s="442"/>
      <c r="U26" s="442"/>
      <c r="V26" s="443"/>
      <c r="W26" s="507"/>
      <c r="X26" s="498"/>
      <c r="Y26" s="499"/>
      <c r="Z26" s="438" t="s">
        <v>175</v>
      </c>
      <c r="AA26" s="520"/>
      <c r="AB26" s="520"/>
      <c r="AC26" s="520"/>
      <c r="AD26" s="520"/>
      <c r="AE26" s="520"/>
      <c r="AF26" s="520"/>
      <c r="AG26" s="521"/>
      <c r="AH26" s="441">
        <v>3</v>
      </c>
      <c r="AI26" s="442"/>
      <c r="AJ26" s="442"/>
      <c r="AK26" s="442"/>
      <c r="AL26" s="443"/>
      <c r="AM26" s="441">
        <v>9816</v>
      </c>
      <c r="AN26" s="442"/>
      <c r="AO26" s="442"/>
      <c r="AP26" s="442"/>
      <c r="AQ26" s="442"/>
      <c r="AR26" s="443"/>
      <c r="AS26" s="441">
        <v>3272</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4200</v>
      </c>
      <c r="R27" s="442"/>
      <c r="S27" s="442"/>
      <c r="T27" s="442"/>
      <c r="U27" s="442"/>
      <c r="V27" s="443"/>
      <c r="W27" s="507"/>
      <c r="X27" s="498"/>
      <c r="Y27" s="499"/>
      <c r="Z27" s="438" t="s">
        <v>178</v>
      </c>
      <c r="AA27" s="439"/>
      <c r="AB27" s="439"/>
      <c r="AC27" s="439"/>
      <c r="AD27" s="439"/>
      <c r="AE27" s="439"/>
      <c r="AF27" s="439"/>
      <c r="AG27" s="440"/>
      <c r="AH27" s="441">
        <v>83</v>
      </c>
      <c r="AI27" s="442"/>
      <c r="AJ27" s="442"/>
      <c r="AK27" s="442"/>
      <c r="AL27" s="443"/>
      <c r="AM27" s="441">
        <v>251223</v>
      </c>
      <c r="AN27" s="442"/>
      <c r="AO27" s="442"/>
      <c r="AP27" s="442"/>
      <c r="AQ27" s="442"/>
      <c r="AR27" s="443"/>
      <c r="AS27" s="441">
        <v>3027</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601340</v>
      </c>
      <c r="BO27" s="469"/>
      <c r="BP27" s="469"/>
      <c r="BQ27" s="469"/>
      <c r="BR27" s="469"/>
      <c r="BS27" s="469"/>
      <c r="BT27" s="469"/>
      <c r="BU27" s="470"/>
      <c r="BV27" s="468">
        <v>601328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3570</v>
      </c>
      <c r="R28" s="442"/>
      <c r="S28" s="442"/>
      <c r="T28" s="442"/>
      <c r="U28" s="442"/>
      <c r="V28" s="443"/>
      <c r="W28" s="507"/>
      <c r="X28" s="498"/>
      <c r="Y28" s="499"/>
      <c r="Z28" s="438" t="s">
        <v>181</v>
      </c>
      <c r="AA28" s="439"/>
      <c r="AB28" s="439"/>
      <c r="AC28" s="439"/>
      <c r="AD28" s="439"/>
      <c r="AE28" s="439"/>
      <c r="AF28" s="439"/>
      <c r="AG28" s="440"/>
      <c r="AH28" s="441" t="s">
        <v>135</v>
      </c>
      <c r="AI28" s="442"/>
      <c r="AJ28" s="442"/>
      <c r="AK28" s="442"/>
      <c r="AL28" s="443"/>
      <c r="AM28" s="441" t="s">
        <v>135</v>
      </c>
      <c r="AN28" s="442"/>
      <c r="AO28" s="442"/>
      <c r="AP28" s="442"/>
      <c r="AQ28" s="442"/>
      <c r="AR28" s="443"/>
      <c r="AS28" s="441" t="s">
        <v>135</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1115710</v>
      </c>
      <c r="BO28" s="461"/>
      <c r="BP28" s="461"/>
      <c r="BQ28" s="461"/>
      <c r="BR28" s="461"/>
      <c r="BS28" s="461"/>
      <c r="BT28" s="461"/>
      <c r="BU28" s="462"/>
      <c r="BV28" s="460">
        <v>1074968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16</v>
      </c>
      <c r="M29" s="442"/>
      <c r="N29" s="442"/>
      <c r="O29" s="442"/>
      <c r="P29" s="443"/>
      <c r="Q29" s="441">
        <v>3255</v>
      </c>
      <c r="R29" s="442"/>
      <c r="S29" s="442"/>
      <c r="T29" s="442"/>
      <c r="U29" s="442"/>
      <c r="V29" s="443"/>
      <c r="W29" s="508"/>
      <c r="X29" s="509"/>
      <c r="Y29" s="510"/>
      <c r="Z29" s="438" t="s">
        <v>184</v>
      </c>
      <c r="AA29" s="439"/>
      <c r="AB29" s="439"/>
      <c r="AC29" s="439"/>
      <c r="AD29" s="439"/>
      <c r="AE29" s="439"/>
      <c r="AF29" s="439"/>
      <c r="AG29" s="440"/>
      <c r="AH29" s="441">
        <v>426</v>
      </c>
      <c r="AI29" s="442"/>
      <c r="AJ29" s="442"/>
      <c r="AK29" s="442"/>
      <c r="AL29" s="443"/>
      <c r="AM29" s="441">
        <v>1293600</v>
      </c>
      <c r="AN29" s="442"/>
      <c r="AO29" s="442"/>
      <c r="AP29" s="442"/>
      <c r="AQ29" s="442"/>
      <c r="AR29" s="443"/>
      <c r="AS29" s="441">
        <v>3037</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2028058</v>
      </c>
      <c r="BO29" s="466"/>
      <c r="BP29" s="466"/>
      <c r="BQ29" s="466"/>
      <c r="BR29" s="466"/>
      <c r="BS29" s="466"/>
      <c r="BT29" s="466"/>
      <c r="BU29" s="467"/>
      <c r="BV29" s="465">
        <v>2520863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99.1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1192647</v>
      </c>
      <c r="BO30" s="469"/>
      <c r="BP30" s="469"/>
      <c r="BQ30" s="469"/>
      <c r="BR30" s="469"/>
      <c r="BS30" s="469"/>
      <c r="BT30" s="469"/>
      <c r="BU30" s="470"/>
      <c r="BV30" s="468">
        <v>1500286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195</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193</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IF('各会計、関係団体の財政状況及び健全化判断比率'!B33="","",'各会計、関係団体の財政状況及び健全化判断比率'!B33)</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滋賀県市町村職員退職手当組合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栗東市体育協会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IF('各会計、関係団体の財政状況及び健全化判断比率'!B32="","",'各会計、関係団体の財政状況及び健全化判断比率'!B32)</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滋賀県市町村交通災害共済組合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栗東都市整備</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栗東墓地公園特別会計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湖南広域行政組合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アグリの郷栗東</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大津湖南都市計画事業栗東新都心土地区画整理事業特別会計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滋賀県市町村職員研修センター</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滋賀県後期高齢者医療広域連合（一般）</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滋賀県後期高齢者医療広域連合（特別）</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3tMknvMXDhJY66tT10x+haqDOcf2mWLrWUoGWKqsE/IhqDE0PFEa6rrXgJeWHYMEAHEEtEOx0+v3BBWJwwj7w==" saltValue="P+raGUmux/zXboladIXa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14.09</v>
      </c>
      <c r="G34" s="33">
        <v>13.19</v>
      </c>
      <c r="H34" s="33">
        <v>13.19</v>
      </c>
      <c r="I34" s="33">
        <v>12.58</v>
      </c>
      <c r="J34" s="34">
        <v>12.18</v>
      </c>
      <c r="K34" s="22"/>
      <c r="L34" s="22"/>
      <c r="M34" s="22"/>
      <c r="N34" s="22"/>
      <c r="O34" s="22"/>
      <c r="P34" s="22"/>
    </row>
    <row r="35" spans="1:16" ht="39" customHeight="1" x14ac:dyDescent="0.15">
      <c r="A35" s="22"/>
      <c r="B35" s="35"/>
      <c r="C35" s="1238" t="s">
        <v>562</v>
      </c>
      <c r="D35" s="1239"/>
      <c r="E35" s="1240"/>
      <c r="F35" s="36">
        <v>1.97</v>
      </c>
      <c r="G35" s="37">
        <v>2.44</v>
      </c>
      <c r="H35" s="37">
        <v>2.56</v>
      </c>
      <c r="I35" s="37">
        <v>5.84</v>
      </c>
      <c r="J35" s="38">
        <v>6.09</v>
      </c>
      <c r="K35" s="22"/>
      <c r="L35" s="22"/>
      <c r="M35" s="22"/>
      <c r="N35" s="22"/>
      <c r="O35" s="22"/>
      <c r="P35" s="22"/>
    </row>
    <row r="36" spans="1:16" ht="39" customHeight="1" x14ac:dyDescent="0.15">
      <c r="A36" s="22"/>
      <c r="B36" s="35"/>
      <c r="C36" s="1238" t="s">
        <v>563</v>
      </c>
      <c r="D36" s="1239"/>
      <c r="E36" s="1240"/>
      <c r="F36" s="36">
        <v>3.34</v>
      </c>
      <c r="G36" s="37">
        <v>3.42</v>
      </c>
      <c r="H36" s="37">
        <v>3.33</v>
      </c>
      <c r="I36" s="37">
        <v>2.99</v>
      </c>
      <c r="J36" s="38">
        <v>3.57</v>
      </c>
      <c r="K36" s="22"/>
      <c r="L36" s="22"/>
      <c r="M36" s="22"/>
      <c r="N36" s="22"/>
      <c r="O36" s="22"/>
      <c r="P36" s="22"/>
    </row>
    <row r="37" spans="1:16" ht="39" customHeight="1" x14ac:dyDescent="0.15">
      <c r="A37" s="22"/>
      <c r="B37" s="35"/>
      <c r="C37" s="1238" t="s">
        <v>564</v>
      </c>
      <c r="D37" s="1239"/>
      <c r="E37" s="1240"/>
      <c r="F37" s="36">
        <v>1.85</v>
      </c>
      <c r="G37" s="37">
        <v>1.69</v>
      </c>
      <c r="H37" s="37">
        <v>2.97</v>
      </c>
      <c r="I37" s="37">
        <v>3.84</v>
      </c>
      <c r="J37" s="38">
        <v>3.56</v>
      </c>
      <c r="K37" s="22"/>
      <c r="L37" s="22"/>
      <c r="M37" s="22"/>
      <c r="N37" s="22"/>
      <c r="O37" s="22"/>
      <c r="P37" s="22"/>
    </row>
    <row r="38" spans="1:16" ht="39" customHeight="1" x14ac:dyDescent="0.15">
      <c r="A38" s="22"/>
      <c r="B38" s="35"/>
      <c r="C38" s="1238" t="s">
        <v>565</v>
      </c>
      <c r="D38" s="1239"/>
      <c r="E38" s="1240"/>
      <c r="F38" s="36">
        <v>0.35</v>
      </c>
      <c r="G38" s="37">
        <v>0.5</v>
      </c>
      <c r="H38" s="37">
        <v>0.69</v>
      </c>
      <c r="I38" s="37">
        <v>0.48</v>
      </c>
      <c r="J38" s="38">
        <v>0.6</v>
      </c>
      <c r="K38" s="22"/>
      <c r="L38" s="22"/>
      <c r="M38" s="22"/>
      <c r="N38" s="22"/>
      <c r="O38" s="22"/>
      <c r="P38" s="22"/>
    </row>
    <row r="39" spans="1:16" ht="39" customHeight="1" x14ac:dyDescent="0.15">
      <c r="A39" s="22"/>
      <c r="B39" s="35"/>
      <c r="C39" s="1238" t="s">
        <v>566</v>
      </c>
      <c r="D39" s="1239"/>
      <c r="E39" s="1240"/>
      <c r="F39" s="36">
        <v>0.11</v>
      </c>
      <c r="G39" s="37">
        <v>0.12</v>
      </c>
      <c r="H39" s="37">
        <v>0.12</v>
      </c>
      <c r="I39" s="37">
        <v>0.15</v>
      </c>
      <c r="J39" s="38">
        <v>0.13</v>
      </c>
      <c r="K39" s="22"/>
      <c r="L39" s="22"/>
      <c r="M39" s="22"/>
      <c r="N39" s="22"/>
      <c r="O39" s="22"/>
      <c r="P39" s="22"/>
    </row>
    <row r="40" spans="1:16" ht="39" customHeight="1" x14ac:dyDescent="0.15">
      <c r="A40" s="22"/>
      <c r="B40" s="35"/>
      <c r="C40" s="1238" t="s">
        <v>567</v>
      </c>
      <c r="D40" s="1239"/>
      <c r="E40" s="1240"/>
      <c r="F40" s="36">
        <v>0.03</v>
      </c>
      <c r="G40" s="37">
        <v>0.04</v>
      </c>
      <c r="H40" s="37">
        <v>0.04</v>
      </c>
      <c r="I40" s="37">
        <v>0.03</v>
      </c>
      <c r="J40" s="38">
        <v>0.04</v>
      </c>
      <c r="K40" s="22"/>
      <c r="L40" s="22"/>
      <c r="M40" s="22"/>
      <c r="N40" s="22"/>
      <c r="O40" s="22"/>
      <c r="P40" s="22"/>
    </row>
    <row r="41" spans="1:16" ht="39" customHeight="1" x14ac:dyDescent="0.15">
      <c r="A41" s="22"/>
      <c r="B41" s="35"/>
      <c r="C41" s="1238" t="s">
        <v>568</v>
      </c>
      <c r="D41" s="1239"/>
      <c r="E41" s="1240"/>
      <c r="F41" s="36">
        <v>0.01</v>
      </c>
      <c r="G41" s="37">
        <v>0.02</v>
      </c>
      <c r="H41" s="37">
        <v>0.02</v>
      </c>
      <c r="I41" s="37">
        <v>0.02</v>
      </c>
      <c r="J41" s="38">
        <v>0.02</v>
      </c>
      <c r="K41" s="22"/>
      <c r="L41" s="22"/>
      <c r="M41" s="22"/>
      <c r="N41" s="22"/>
      <c r="O41" s="22"/>
      <c r="P41" s="22"/>
    </row>
    <row r="42" spans="1:16" ht="39" customHeight="1" x14ac:dyDescent="0.15">
      <c r="A42" s="22"/>
      <c r="B42" s="39"/>
      <c r="C42" s="1238" t="s">
        <v>569</v>
      </c>
      <c r="D42" s="1239"/>
      <c r="E42" s="1240"/>
      <c r="F42" s="36" t="s">
        <v>527</v>
      </c>
      <c r="G42" s="37" t="s">
        <v>527</v>
      </c>
      <c r="H42" s="37" t="s">
        <v>527</v>
      </c>
      <c r="I42" s="37" t="s">
        <v>527</v>
      </c>
      <c r="J42" s="38" t="s">
        <v>527</v>
      </c>
      <c r="K42" s="22"/>
      <c r="L42" s="22"/>
      <c r="M42" s="22"/>
      <c r="N42" s="22"/>
      <c r="O42" s="22"/>
      <c r="P42" s="22"/>
    </row>
    <row r="43" spans="1:16" ht="39" customHeight="1" thickBot="1" x14ac:dyDescent="0.2">
      <c r="A43" s="22"/>
      <c r="B43" s="40"/>
      <c r="C43" s="1241" t="s">
        <v>570</v>
      </c>
      <c r="D43" s="1242"/>
      <c r="E43" s="1243"/>
      <c r="F43" s="41">
        <v>0.03</v>
      </c>
      <c r="G43" s="42">
        <v>0.04</v>
      </c>
      <c r="H43" s="42">
        <v>0.05</v>
      </c>
      <c r="I43" s="42">
        <v>0.05</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OxNFZHjYR1eLgX7h0XHz0hZQpJnYQ0oh52N536u86hTip7i08rRmJFMmjkg1UIGXbsVYLMDyM9vONZ1gykGDg==" saltValue="YGiBmsxk8Vp1/Bmt22ab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4019</v>
      </c>
      <c r="L45" s="60">
        <v>3870</v>
      </c>
      <c r="M45" s="60">
        <v>3993</v>
      </c>
      <c r="N45" s="60">
        <v>4279</v>
      </c>
      <c r="O45" s="61">
        <v>3993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527</v>
      </c>
      <c r="L46" s="64" t="s">
        <v>527</v>
      </c>
      <c r="M46" s="64" t="s">
        <v>527</v>
      </c>
      <c r="N46" s="64" t="s">
        <v>527</v>
      </c>
      <c r="O46" s="65" t="s">
        <v>527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527</v>
      </c>
      <c r="L47" s="64" t="s">
        <v>527</v>
      </c>
      <c r="M47" s="64" t="s">
        <v>527</v>
      </c>
      <c r="N47" s="64" t="s">
        <v>527</v>
      </c>
      <c r="O47" s="65" t="s">
        <v>527</v>
      </c>
      <c r="P47" s="48"/>
      <c r="Q47" s="48"/>
      <c r="R47" s="48"/>
      <c r="S47" s="48"/>
      <c r="T47" s="48"/>
      <c r="U47" s="48"/>
    </row>
    <row r="48" spans="1:21" ht="30.75" customHeight="1" x14ac:dyDescent="0.15">
      <c r="A48" s="48"/>
      <c r="B48" s="1266"/>
      <c r="C48" s="1267"/>
      <c r="D48" s="62"/>
      <c r="E48" s="1248" t="s">
        <v>15</v>
      </c>
      <c r="F48" s="1248"/>
      <c r="G48" s="1248"/>
      <c r="H48" s="1248"/>
      <c r="I48" s="1248"/>
      <c r="J48" s="1249"/>
      <c r="K48" s="63">
        <v>354</v>
      </c>
      <c r="L48" s="64">
        <v>367</v>
      </c>
      <c r="M48" s="64">
        <v>294</v>
      </c>
      <c r="N48" s="64">
        <v>305</v>
      </c>
      <c r="O48" s="65">
        <v>275</v>
      </c>
      <c r="P48" s="48"/>
      <c r="Q48" s="48"/>
      <c r="R48" s="48"/>
      <c r="S48" s="48"/>
      <c r="T48" s="48"/>
      <c r="U48" s="48"/>
    </row>
    <row r="49" spans="1:21" ht="30.75" customHeight="1" x14ac:dyDescent="0.15">
      <c r="A49" s="48"/>
      <c r="B49" s="1266"/>
      <c r="C49" s="1267"/>
      <c r="D49" s="62"/>
      <c r="E49" s="1248" t="s">
        <v>16</v>
      </c>
      <c r="F49" s="1248"/>
      <c r="G49" s="1248"/>
      <c r="H49" s="1248"/>
      <c r="I49" s="1248"/>
      <c r="J49" s="1249"/>
      <c r="K49" s="63">
        <v>127</v>
      </c>
      <c r="L49" s="64">
        <v>105</v>
      </c>
      <c r="M49" s="64">
        <v>63</v>
      </c>
      <c r="N49" s="64">
        <v>75</v>
      </c>
      <c r="O49" s="65">
        <v>77</v>
      </c>
      <c r="P49" s="48"/>
      <c r="Q49" s="48"/>
      <c r="R49" s="48"/>
      <c r="S49" s="48"/>
      <c r="T49" s="48"/>
      <c r="U49" s="48"/>
    </row>
    <row r="50" spans="1:21" ht="30.75" customHeight="1" x14ac:dyDescent="0.15">
      <c r="A50" s="48"/>
      <c r="B50" s="1266"/>
      <c r="C50" s="1267"/>
      <c r="D50" s="62"/>
      <c r="E50" s="1248" t="s">
        <v>17</v>
      </c>
      <c r="F50" s="1248"/>
      <c r="G50" s="1248"/>
      <c r="H50" s="1248"/>
      <c r="I50" s="1248"/>
      <c r="J50" s="1249"/>
      <c r="K50" s="63">
        <v>9</v>
      </c>
      <c r="L50" s="64">
        <v>153</v>
      </c>
      <c r="M50" s="64">
        <v>134</v>
      </c>
      <c r="N50" s="64">
        <v>113</v>
      </c>
      <c r="O50" s="65">
        <v>121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527</v>
      </c>
      <c r="L51" s="64" t="s">
        <v>527</v>
      </c>
      <c r="M51" s="64" t="s">
        <v>527</v>
      </c>
      <c r="N51" s="64" t="s">
        <v>527</v>
      </c>
      <c r="O51" s="65" t="s">
        <v>527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2497</v>
      </c>
      <c r="L52" s="64">
        <v>2413</v>
      </c>
      <c r="M52" s="64">
        <v>2538</v>
      </c>
      <c r="N52" s="64">
        <v>2660</v>
      </c>
      <c r="O52" s="65">
        <v>2646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2012</v>
      </c>
      <c r="L53" s="69">
        <v>2082</v>
      </c>
      <c r="M53" s="69">
        <v>1946</v>
      </c>
      <c r="N53" s="69">
        <v>2112</v>
      </c>
      <c r="O53" s="70">
        <v>1820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527</v>
      </c>
      <c r="L57" s="83" t="s">
        <v>527</v>
      </c>
      <c r="M57" s="83" t="s">
        <v>527</v>
      </c>
      <c r="N57" s="83" t="s">
        <v>527</v>
      </c>
      <c r="O57" s="84" t="s">
        <v>527</v>
      </c>
    </row>
    <row r="58" spans="1:21" ht="31.5" customHeight="1" thickBot="1" x14ac:dyDescent="0.2">
      <c r="B58" s="1256"/>
      <c r="C58" s="1257"/>
      <c r="D58" s="1261" t="s">
        <v>27</v>
      </c>
      <c r="E58" s="1262"/>
      <c r="F58" s="1262"/>
      <c r="G58" s="1262"/>
      <c r="H58" s="1262"/>
      <c r="I58" s="1262"/>
      <c r="J58" s="1263"/>
      <c r="K58" s="85" t="s">
        <v>527</v>
      </c>
      <c r="L58" s="86" t="s">
        <v>527</v>
      </c>
      <c r="M58" s="86" t="s">
        <v>527</v>
      </c>
      <c r="N58" s="86" t="s">
        <v>527</v>
      </c>
      <c r="O58" s="87" t="s">
        <v>527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KZYEhv0bXqQRi/DJzxvwfeoc2kZ6QFA0q4aW3C+GOe0Y12KjCH69Jm/HGbIuSfu2jZslI7V9YQqJ8+UWb9ocg==" saltValue="spYkxFaK7hdnSJrczne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4" t="s">
        <v>30</v>
      </c>
      <c r="C41" s="1285"/>
      <c r="D41" s="101"/>
      <c r="E41" s="1286" t="s">
        <v>31</v>
      </c>
      <c r="F41" s="1286"/>
      <c r="G41" s="1286"/>
      <c r="H41" s="1287"/>
      <c r="I41" s="102">
        <v>48324</v>
      </c>
      <c r="J41" s="103">
        <v>47042</v>
      </c>
      <c r="K41" s="103">
        <v>46232</v>
      </c>
      <c r="L41" s="103">
        <v>45663</v>
      </c>
      <c r="M41" s="104">
        <v>44013</v>
      </c>
    </row>
    <row r="42" spans="2:13" ht="27.75" customHeight="1" x14ac:dyDescent="0.15">
      <c r="B42" s="1274"/>
      <c r="C42" s="1275"/>
      <c r="D42" s="105"/>
      <c r="E42" s="1278" t="s">
        <v>32</v>
      </c>
      <c r="F42" s="1278"/>
      <c r="G42" s="1278"/>
      <c r="H42" s="1279"/>
      <c r="I42" s="106">
        <v>1329</v>
      </c>
      <c r="J42" s="107">
        <v>1289</v>
      </c>
      <c r="K42" s="107">
        <v>1153</v>
      </c>
      <c r="L42" s="107">
        <v>1091</v>
      </c>
      <c r="M42" s="108">
        <v>967</v>
      </c>
    </row>
    <row r="43" spans="2:13" ht="27.75" customHeight="1" x14ac:dyDescent="0.15">
      <c r="B43" s="1274"/>
      <c r="C43" s="1275"/>
      <c r="D43" s="105"/>
      <c r="E43" s="1278" t="s">
        <v>33</v>
      </c>
      <c r="F43" s="1278"/>
      <c r="G43" s="1278"/>
      <c r="H43" s="1279"/>
      <c r="I43" s="106">
        <v>6230</v>
      </c>
      <c r="J43" s="107">
        <v>5973</v>
      </c>
      <c r="K43" s="107">
        <v>5448</v>
      </c>
      <c r="L43" s="107">
        <v>5173</v>
      </c>
      <c r="M43" s="108">
        <v>4534</v>
      </c>
    </row>
    <row r="44" spans="2:13" ht="27.75" customHeight="1" x14ac:dyDescent="0.15">
      <c r="B44" s="1274"/>
      <c r="C44" s="1275"/>
      <c r="D44" s="105"/>
      <c r="E44" s="1278" t="s">
        <v>34</v>
      </c>
      <c r="F44" s="1278"/>
      <c r="G44" s="1278"/>
      <c r="H44" s="1279"/>
      <c r="I44" s="106">
        <v>696</v>
      </c>
      <c r="J44" s="107">
        <v>604</v>
      </c>
      <c r="K44" s="107">
        <v>690</v>
      </c>
      <c r="L44" s="107">
        <v>656</v>
      </c>
      <c r="M44" s="108">
        <v>628</v>
      </c>
    </row>
    <row r="45" spans="2:13" ht="27.75" customHeight="1" x14ac:dyDescent="0.15">
      <c r="B45" s="1274"/>
      <c r="C45" s="1275"/>
      <c r="D45" s="105"/>
      <c r="E45" s="1278" t="s">
        <v>35</v>
      </c>
      <c r="F45" s="1278"/>
      <c r="G45" s="1278"/>
      <c r="H45" s="1279"/>
      <c r="I45" s="106">
        <v>1082</v>
      </c>
      <c r="J45" s="107">
        <v>987</v>
      </c>
      <c r="K45" s="107">
        <v>930</v>
      </c>
      <c r="L45" s="107">
        <v>932</v>
      </c>
      <c r="M45" s="108">
        <v>134</v>
      </c>
    </row>
    <row r="46" spans="2:13" ht="27.75" customHeight="1" x14ac:dyDescent="0.15">
      <c r="B46" s="1274"/>
      <c r="C46" s="1275"/>
      <c r="D46" s="109"/>
      <c r="E46" s="1278" t="s">
        <v>36</v>
      </c>
      <c r="F46" s="1278"/>
      <c r="G46" s="1278"/>
      <c r="H46" s="1279"/>
      <c r="I46" s="106" t="s">
        <v>527</v>
      </c>
      <c r="J46" s="107" t="s">
        <v>527</v>
      </c>
      <c r="K46" s="107" t="s">
        <v>527</v>
      </c>
      <c r="L46" s="107" t="s">
        <v>527</v>
      </c>
      <c r="M46" s="108" t="s">
        <v>527</v>
      </c>
    </row>
    <row r="47" spans="2:13" ht="27.75" customHeight="1" x14ac:dyDescent="0.15">
      <c r="B47" s="1274"/>
      <c r="C47" s="1275"/>
      <c r="D47" s="110"/>
      <c r="E47" s="1288" t="s">
        <v>37</v>
      </c>
      <c r="F47" s="1289"/>
      <c r="G47" s="1289"/>
      <c r="H47" s="1290"/>
      <c r="I47" s="106" t="s">
        <v>527</v>
      </c>
      <c r="J47" s="107" t="s">
        <v>527</v>
      </c>
      <c r="K47" s="107" t="s">
        <v>527</v>
      </c>
      <c r="L47" s="107" t="s">
        <v>527</v>
      </c>
      <c r="M47" s="108" t="s">
        <v>527</v>
      </c>
    </row>
    <row r="48" spans="2:13" ht="27.75" customHeight="1" x14ac:dyDescent="0.15">
      <c r="B48" s="1274"/>
      <c r="C48" s="1275"/>
      <c r="D48" s="105"/>
      <c r="E48" s="1278" t="s">
        <v>38</v>
      </c>
      <c r="F48" s="1278"/>
      <c r="G48" s="1278"/>
      <c r="H48" s="1279"/>
      <c r="I48" s="106" t="s">
        <v>527</v>
      </c>
      <c r="J48" s="107" t="s">
        <v>527</v>
      </c>
      <c r="K48" s="107" t="s">
        <v>527</v>
      </c>
      <c r="L48" s="107" t="s">
        <v>527</v>
      </c>
      <c r="M48" s="108" t="s">
        <v>527</v>
      </c>
    </row>
    <row r="49" spans="2:13" ht="27.75" customHeight="1" x14ac:dyDescent="0.15">
      <c r="B49" s="1276"/>
      <c r="C49" s="1277"/>
      <c r="D49" s="105"/>
      <c r="E49" s="1278" t="s">
        <v>39</v>
      </c>
      <c r="F49" s="1278"/>
      <c r="G49" s="1278"/>
      <c r="H49" s="1279"/>
      <c r="I49" s="106" t="s">
        <v>527</v>
      </c>
      <c r="J49" s="107" t="s">
        <v>527</v>
      </c>
      <c r="K49" s="107" t="s">
        <v>527</v>
      </c>
      <c r="L49" s="107" t="s">
        <v>527</v>
      </c>
      <c r="M49" s="108" t="s">
        <v>527</v>
      </c>
    </row>
    <row r="50" spans="2:13" ht="27.75" customHeight="1" x14ac:dyDescent="0.15">
      <c r="B50" s="1272" t="s">
        <v>40</v>
      </c>
      <c r="C50" s="1273"/>
      <c r="D50" s="111"/>
      <c r="E50" s="1278" t="s">
        <v>41</v>
      </c>
      <c r="F50" s="1278"/>
      <c r="G50" s="1278"/>
      <c r="H50" s="1279"/>
      <c r="I50" s="106">
        <v>4055</v>
      </c>
      <c r="J50" s="107">
        <v>4455</v>
      </c>
      <c r="K50" s="107">
        <v>4471</v>
      </c>
      <c r="L50" s="107">
        <v>5427</v>
      </c>
      <c r="M50" s="108">
        <v>4703</v>
      </c>
    </row>
    <row r="51" spans="2:13" ht="27.75" customHeight="1" x14ac:dyDescent="0.15">
      <c r="B51" s="1274"/>
      <c r="C51" s="1275"/>
      <c r="D51" s="105"/>
      <c r="E51" s="1278" t="s">
        <v>42</v>
      </c>
      <c r="F51" s="1278"/>
      <c r="G51" s="1278"/>
      <c r="H51" s="1279"/>
      <c r="I51" s="106">
        <v>8458</v>
      </c>
      <c r="J51" s="107">
        <v>8538</v>
      </c>
      <c r="K51" s="107">
        <v>8842</v>
      </c>
      <c r="L51" s="107">
        <v>8765</v>
      </c>
      <c r="M51" s="108">
        <v>8162</v>
      </c>
    </row>
    <row r="52" spans="2:13" ht="27.75" customHeight="1" x14ac:dyDescent="0.15">
      <c r="B52" s="1276"/>
      <c r="C52" s="1277"/>
      <c r="D52" s="105"/>
      <c r="E52" s="1278" t="s">
        <v>43</v>
      </c>
      <c r="F52" s="1278"/>
      <c r="G52" s="1278"/>
      <c r="H52" s="1279"/>
      <c r="I52" s="106">
        <v>20755</v>
      </c>
      <c r="J52" s="107">
        <v>20319</v>
      </c>
      <c r="K52" s="107">
        <v>20054</v>
      </c>
      <c r="L52" s="107">
        <v>19494</v>
      </c>
      <c r="M52" s="108">
        <v>18738</v>
      </c>
    </row>
    <row r="53" spans="2:13" ht="27.75" customHeight="1" thickBot="1" x14ac:dyDescent="0.2">
      <c r="B53" s="1280" t="s">
        <v>44</v>
      </c>
      <c r="C53" s="1281"/>
      <c r="D53" s="112"/>
      <c r="E53" s="1282" t="s">
        <v>45</v>
      </c>
      <c r="F53" s="1282"/>
      <c r="G53" s="1282"/>
      <c r="H53" s="1283"/>
      <c r="I53" s="113">
        <v>24392</v>
      </c>
      <c r="J53" s="114">
        <v>22583</v>
      </c>
      <c r="K53" s="114">
        <v>21087</v>
      </c>
      <c r="L53" s="114">
        <v>19831</v>
      </c>
      <c r="M53" s="115">
        <v>18673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fCTGIbmx+uQpQRHMHFS7s3r/cnyY6UzBJDTQXUPwCmr2FGdCWtkd6hkLraB49yM+DZTN5maRN+ogKAc4+V2xQ==" saltValue="a8ASFzdbzIEyjnvZtVGL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1118</v>
      </c>
      <c r="G55" s="127">
        <v>1075</v>
      </c>
      <c r="H55" s="128">
        <v>1116</v>
      </c>
    </row>
    <row r="56" spans="2:8" ht="52.5" customHeight="1" x14ac:dyDescent="0.15">
      <c r="B56" s="129"/>
      <c r="C56" s="1301" t="s">
        <v>49</v>
      </c>
      <c r="D56" s="1301"/>
      <c r="E56" s="1302"/>
      <c r="F56" s="130">
        <v>1378</v>
      </c>
      <c r="G56" s="130">
        <v>2521</v>
      </c>
      <c r="H56" s="131">
        <v>2028</v>
      </c>
    </row>
    <row r="57" spans="2:8" ht="53.25" customHeight="1" x14ac:dyDescent="0.15">
      <c r="B57" s="129"/>
      <c r="C57" s="1303" t="s">
        <v>50</v>
      </c>
      <c r="D57" s="1303"/>
      <c r="E57" s="1304"/>
      <c r="F57" s="132">
        <v>1776</v>
      </c>
      <c r="G57" s="132">
        <v>1500</v>
      </c>
      <c r="H57" s="133">
        <v>1193</v>
      </c>
    </row>
    <row r="58" spans="2:8" ht="45.75" customHeight="1" x14ac:dyDescent="0.15">
      <c r="B58" s="134"/>
      <c r="C58" s="1291" t="s">
        <v>585</v>
      </c>
      <c r="D58" s="1292"/>
      <c r="E58" s="1293"/>
      <c r="F58" s="135">
        <v>1332</v>
      </c>
      <c r="G58" s="135">
        <v>1027</v>
      </c>
      <c r="H58" s="136">
        <v>672</v>
      </c>
    </row>
    <row r="59" spans="2:8" ht="45.75" customHeight="1" x14ac:dyDescent="0.15">
      <c r="B59" s="134"/>
      <c r="C59" s="1291" t="s">
        <v>586</v>
      </c>
      <c r="D59" s="1292"/>
      <c r="E59" s="1293"/>
      <c r="F59" s="135">
        <v>311</v>
      </c>
      <c r="G59" s="135">
        <v>316</v>
      </c>
      <c r="H59" s="136">
        <v>317</v>
      </c>
    </row>
    <row r="60" spans="2:8" ht="45.75" customHeight="1" x14ac:dyDescent="0.15">
      <c r="B60" s="134"/>
      <c r="C60" s="1291" t="s">
        <v>587</v>
      </c>
      <c r="D60" s="1292"/>
      <c r="E60" s="1293"/>
      <c r="F60" s="135">
        <v>94</v>
      </c>
      <c r="G60" s="135">
        <v>121</v>
      </c>
      <c r="H60" s="136">
        <v>167</v>
      </c>
    </row>
    <row r="61" spans="2:8" ht="45.75" customHeight="1" x14ac:dyDescent="0.15">
      <c r="B61" s="134"/>
      <c r="C61" s="1291" t="s">
        <v>588</v>
      </c>
      <c r="D61" s="1292"/>
      <c r="E61" s="1293"/>
      <c r="F61" s="135">
        <v>18</v>
      </c>
      <c r="G61" s="135">
        <v>18</v>
      </c>
      <c r="H61" s="136">
        <v>18</v>
      </c>
    </row>
    <row r="62" spans="2:8" ht="45.75" customHeight="1" thickBot="1" x14ac:dyDescent="0.2">
      <c r="B62" s="137"/>
      <c r="C62" s="1294" t="s">
        <v>589</v>
      </c>
      <c r="D62" s="1295"/>
      <c r="E62" s="1296"/>
      <c r="F62" s="138">
        <v>10</v>
      </c>
      <c r="G62" s="138">
        <v>10</v>
      </c>
      <c r="H62" s="139">
        <v>10</v>
      </c>
    </row>
    <row r="63" spans="2:8" ht="52.5" customHeight="1" thickBot="1" x14ac:dyDescent="0.2">
      <c r="B63" s="140"/>
      <c r="C63" s="1297" t="s">
        <v>51</v>
      </c>
      <c r="D63" s="1297"/>
      <c r="E63" s="1298"/>
      <c r="F63" s="141">
        <v>4272</v>
      </c>
      <c r="G63" s="141">
        <v>5096</v>
      </c>
      <c r="H63" s="142">
        <v>4336</v>
      </c>
    </row>
    <row r="64" spans="2:8" ht="15" customHeight="1" x14ac:dyDescent="0.15"/>
    <row r="65" ht="0" hidden="1" customHeight="1" x14ac:dyDescent="0.15"/>
    <row r="66" ht="0" hidden="1" customHeight="1" x14ac:dyDescent="0.15"/>
  </sheetData>
  <sheetProtection algorithmName="SHA-512" hashValue="JmwcUjW+b7e/a7GQ849BA2clxkXKBd37QNXQ/6x9lqRflTxpG87M1t1JQRkIU1ELGGu7P9c88HeEdP6GgyH47A==" saltValue="il4T0Fm7sqtIiHQusDlm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554</v>
      </c>
      <c r="BQ50" s="1309"/>
      <c r="BR50" s="1309"/>
      <c r="BS50" s="1309"/>
      <c r="BT50" s="1309"/>
      <c r="BU50" s="1309"/>
      <c r="BV50" s="1309"/>
      <c r="BW50" s="1309"/>
      <c r="BX50" s="1309" t="s">
        <v>555</v>
      </c>
      <c r="BY50" s="1309"/>
      <c r="BZ50" s="1309"/>
      <c r="CA50" s="1309"/>
      <c r="CB50" s="1309"/>
      <c r="CC50" s="1309"/>
      <c r="CD50" s="1309"/>
      <c r="CE50" s="1309"/>
      <c r="CF50" s="1309" t="s">
        <v>556</v>
      </c>
      <c r="CG50" s="1309"/>
      <c r="CH50" s="1309"/>
      <c r="CI50" s="1309"/>
      <c r="CJ50" s="1309"/>
      <c r="CK50" s="1309"/>
      <c r="CL50" s="1309"/>
      <c r="CM50" s="1309"/>
      <c r="CN50" s="1309" t="s">
        <v>557</v>
      </c>
      <c r="CO50" s="1309"/>
      <c r="CP50" s="1309"/>
      <c r="CQ50" s="1309"/>
      <c r="CR50" s="1309"/>
      <c r="CS50" s="1309"/>
      <c r="CT50" s="1309"/>
      <c r="CU50" s="1309"/>
      <c r="CV50" s="1309" t="s">
        <v>558</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594</v>
      </c>
      <c r="AO51" s="1312"/>
      <c r="AP51" s="1312"/>
      <c r="AQ51" s="1312"/>
      <c r="AR51" s="1312"/>
      <c r="AS51" s="1312"/>
      <c r="AT51" s="1312"/>
      <c r="AU51" s="1312"/>
      <c r="AV51" s="1312"/>
      <c r="AW51" s="1312"/>
      <c r="AX51" s="1312"/>
      <c r="AY51" s="1312"/>
      <c r="AZ51" s="1312"/>
      <c r="BA51" s="1312"/>
      <c r="BB51" s="1312" t="s">
        <v>595</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186.1</v>
      </c>
      <c r="BY51" s="1310"/>
      <c r="BZ51" s="1310"/>
      <c r="CA51" s="1310"/>
      <c r="CB51" s="1310"/>
      <c r="CC51" s="1310"/>
      <c r="CD51" s="1310"/>
      <c r="CE51" s="1310"/>
      <c r="CF51" s="1310">
        <v>174</v>
      </c>
      <c r="CG51" s="1310"/>
      <c r="CH51" s="1310"/>
      <c r="CI51" s="1310"/>
      <c r="CJ51" s="1310"/>
      <c r="CK51" s="1310"/>
      <c r="CL51" s="1310"/>
      <c r="CM51" s="1310"/>
      <c r="CN51" s="1310">
        <v>161</v>
      </c>
      <c r="CO51" s="1310"/>
      <c r="CP51" s="1310"/>
      <c r="CQ51" s="1310"/>
      <c r="CR51" s="1310"/>
      <c r="CS51" s="1310"/>
      <c r="CT51" s="1310"/>
      <c r="CU51" s="1310"/>
      <c r="CV51" s="1310">
        <v>149.1</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596</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57.5</v>
      </c>
      <c r="BY53" s="1310"/>
      <c r="BZ53" s="1310"/>
      <c r="CA53" s="1310"/>
      <c r="CB53" s="1310"/>
      <c r="CC53" s="1310"/>
      <c r="CD53" s="1310"/>
      <c r="CE53" s="1310"/>
      <c r="CF53" s="1310">
        <v>58.8</v>
      </c>
      <c r="CG53" s="1310"/>
      <c r="CH53" s="1310"/>
      <c r="CI53" s="1310"/>
      <c r="CJ53" s="1310"/>
      <c r="CK53" s="1310"/>
      <c r="CL53" s="1310"/>
      <c r="CM53" s="1310"/>
      <c r="CN53" s="1310">
        <v>58.9</v>
      </c>
      <c r="CO53" s="1310"/>
      <c r="CP53" s="1310"/>
      <c r="CQ53" s="1310"/>
      <c r="CR53" s="1310"/>
      <c r="CS53" s="1310"/>
      <c r="CT53" s="1310"/>
      <c r="CU53" s="1310"/>
      <c r="CV53" s="1310">
        <v>57</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597</v>
      </c>
      <c r="AO55" s="1309"/>
      <c r="AP55" s="1309"/>
      <c r="AQ55" s="1309"/>
      <c r="AR55" s="1309"/>
      <c r="AS55" s="1309"/>
      <c r="AT55" s="1309"/>
      <c r="AU55" s="1309"/>
      <c r="AV55" s="1309"/>
      <c r="AW55" s="1309"/>
      <c r="AX55" s="1309"/>
      <c r="AY55" s="1309"/>
      <c r="AZ55" s="1309"/>
      <c r="BA55" s="1309"/>
      <c r="BB55" s="1312" t="s">
        <v>595</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37.299999999999997</v>
      </c>
      <c r="BY55" s="1310"/>
      <c r="BZ55" s="1310"/>
      <c r="CA55" s="1310"/>
      <c r="CB55" s="1310"/>
      <c r="CC55" s="1310"/>
      <c r="CD55" s="1310"/>
      <c r="CE55" s="1310"/>
      <c r="CF55" s="1310">
        <v>33.1</v>
      </c>
      <c r="CG55" s="1310"/>
      <c r="CH55" s="1310"/>
      <c r="CI55" s="1310"/>
      <c r="CJ55" s="1310"/>
      <c r="CK55" s="1310"/>
      <c r="CL55" s="1310"/>
      <c r="CM55" s="1310"/>
      <c r="CN55" s="1310">
        <v>31.3</v>
      </c>
      <c r="CO55" s="1310"/>
      <c r="CP55" s="1310"/>
      <c r="CQ55" s="1310"/>
      <c r="CR55" s="1310"/>
      <c r="CS55" s="1310"/>
      <c r="CT55" s="1310"/>
      <c r="CU55" s="1310"/>
      <c r="CV55" s="1310">
        <v>25.3</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596</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55.2</v>
      </c>
      <c r="BY57" s="1310"/>
      <c r="BZ57" s="1310"/>
      <c r="CA57" s="1310"/>
      <c r="CB57" s="1310"/>
      <c r="CC57" s="1310"/>
      <c r="CD57" s="1310"/>
      <c r="CE57" s="1310"/>
      <c r="CF57" s="1310">
        <v>57.2</v>
      </c>
      <c r="CG57" s="1310"/>
      <c r="CH57" s="1310"/>
      <c r="CI57" s="1310"/>
      <c r="CJ57" s="1310"/>
      <c r="CK57" s="1310"/>
      <c r="CL57" s="1310"/>
      <c r="CM57" s="1310"/>
      <c r="CN57" s="1310">
        <v>58.5</v>
      </c>
      <c r="CO57" s="1310"/>
      <c r="CP57" s="1310"/>
      <c r="CQ57" s="1310"/>
      <c r="CR57" s="1310"/>
      <c r="CS57" s="1310"/>
      <c r="CT57" s="1310"/>
      <c r="CU57" s="1310"/>
      <c r="CV57" s="1310">
        <v>59.9</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598</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554</v>
      </c>
      <c r="BQ72" s="1309"/>
      <c r="BR72" s="1309"/>
      <c r="BS72" s="1309"/>
      <c r="BT72" s="1309"/>
      <c r="BU72" s="1309"/>
      <c r="BV72" s="1309"/>
      <c r="BW72" s="1309"/>
      <c r="BX72" s="1309" t="s">
        <v>555</v>
      </c>
      <c r="BY72" s="1309"/>
      <c r="BZ72" s="1309"/>
      <c r="CA72" s="1309"/>
      <c r="CB72" s="1309"/>
      <c r="CC72" s="1309"/>
      <c r="CD72" s="1309"/>
      <c r="CE72" s="1309"/>
      <c r="CF72" s="1309" t="s">
        <v>556</v>
      </c>
      <c r="CG72" s="1309"/>
      <c r="CH72" s="1309"/>
      <c r="CI72" s="1309"/>
      <c r="CJ72" s="1309"/>
      <c r="CK72" s="1309"/>
      <c r="CL72" s="1309"/>
      <c r="CM72" s="1309"/>
      <c r="CN72" s="1309" t="s">
        <v>557</v>
      </c>
      <c r="CO72" s="1309"/>
      <c r="CP72" s="1309"/>
      <c r="CQ72" s="1309"/>
      <c r="CR72" s="1309"/>
      <c r="CS72" s="1309"/>
      <c r="CT72" s="1309"/>
      <c r="CU72" s="1309"/>
      <c r="CV72" s="1309" t="s">
        <v>558</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594</v>
      </c>
      <c r="AO73" s="1312"/>
      <c r="AP73" s="1312"/>
      <c r="AQ73" s="1312"/>
      <c r="AR73" s="1312"/>
      <c r="AS73" s="1312"/>
      <c r="AT73" s="1312"/>
      <c r="AU73" s="1312"/>
      <c r="AV73" s="1312"/>
      <c r="AW73" s="1312"/>
      <c r="AX73" s="1312"/>
      <c r="AY73" s="1312"/>
      <c r="AZ73" s="1312"/>
      <c r="BA73" s="1312"/>
      <c r="BB73" s="1312" t="s">
        <v>595</v>
      </c>
      <c r="BC73" s="1312"/>
      <c r="BD73" s="1312"/>
      <c r="BE73" s="1312"/>
      <c r="BF73" s="1312"/>
      <c r="BG73" s="1312"/>
      <c r="BH73" s="1312"/>
      <c r="BI73" s="1312"/>
      <c r="BJ73" s="1312"/>
      <c r="BK73" s="1312"/>
      <c r="BL73" s="1312"/>
      <c r="BM73" s="1312"/>
      <c r="BN73" s="1312"/>
      <c r="BO73" s="1312"/>
      <c r="BP73" s="1310">
        <v>206.9</v>
      </c>
      <c r="BQ73" s="1310"/>
      <c r="BR73" s="1310"/>
      <c r="BS73" s="1310"/>
      <c r="BT73" s="1310"/>
      <c r="BU73" s="1310"/>
      <c r="BV73" s="1310"/>
      <c r="BW73" s="1310"/>
      <c r="BX73" s="1310">
        <v>186.1</v>
      </c>
      <c r="BY73" s="1310"/>
      <c r="BZ73" s="1310"/>
      <c r="CA73" s="1310"/>
      <c r="CB73" s="1310"/>
      <c r="CC73" s="1310"/>
      <c r="CD73" s="1310"/>
      <c r="CE73" s="1310"/>
      <c r="CF73" s="1310">
        <v>174</v>
      </c>
      <c r="CG73" s="1310"/>
      <c r="CH73" s="1310"/>
      <c r="CI73" s="1310"/>
      <c r="CJ73" s="1310"/>
      <c r="CK73" s="1310"/>
      <c r="CL73" s="1310"/>
      <c r="CM73" s="1310"/>
      <c r="CN73" s="1310">
        <v>161</v>
      </c>
      <c r="CO73" s="1310"/>
      <c r="CP73" s="1310"/>
      <c r="CQ73" s="1310"/>
      <c r="CR73" s="1310"/>
      <c r="CS73" s="1310"/>
      <c r="CT73" s="1310"/>
      <c r="CU73" s="1310"/>
      <c r="CV73" s="1310">
        <v>149.1</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599</v>
      </c>
      <c r="BC75" s="1312"/>
      <c r="BD75" s="1312"/>
      <c r="BE75" s="1312"/>
      <c r="BF75" s="1312"/>
      <c r="BG75" s="1312"/>
      <c r="BH75" s="1312"/>
      <c r="BI75" s="1312"/>
      <c r="BJ75" s="1312"/>
      <c r="BK75" s="1312"/>
      <c r="BL75" s="1312"/>
      <c r="BM75" s="1312"/>
      <c r="BN75" s="1312"/>
      <c r="BO75" s="1312"/>
      <c r="BP75" s="1310">
        <v>17.399999999999999</v>
      </c>
      <c r="BQ75" s="1310"/>
      <c r="BR75" s="1310"/>
      <c r="BS75" s="1310"/>
      <c r="BT75" s="1310"/>
      <c r="BU75" s="1310"/>
      <c r="BV75" s="1310"/>
      <c r="BW75" s="1310"/>
      <c r="BX75" s="1310">
        <v>17.3</v>
      </c>
      <c r="BY75" s="1310"/>
      <c r="BZ75" s="1310"/>
      <c r="CA75" s="1310"/>
      <c r="CB75" s="1310"/>
      <c r="CC75" s="1310"/>
      <c r="CD75" s="1310"/>
      <c r="CE75" s="1310"/>
      <c r="CF75" s="1310">
        <v>16.7</v>
      </c>
      <c r="CG75" s="1310"/>
      <c r="CH75" s="1310"/>
      <c r="CI75" s="1310"/>
      <c r="CJ75" s="1310"/>
      <c r="CK75" s="1310"/>
      <c r="CL75" s="1310"/>
      <c r="CM75" s="1310"/>
      <c r="CN75" s="1310">
        <v>16.7</v>
      </c>
      <c r="CO75" s="1310"/>
      <c r="CP75" s="1310"/>
      <c r="CQ75" s="1310"/>
      <c r="CR75" s="1310"/>
      <c r="CS75" s="1310"/>
      <c r="CT75" s="1310"/>
      <c r="CU75" s="1310"/>
      <c r="CV75" s="1310">
        <v>15.9</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597</v>
      </c>
      <c r="AO77" s="1309"/>
      <c r="AP77" s="1309"/>
      <c r="AQ77" s="1309"/>
      <c r="AR77" s="1309"/>
      <c r="AS77" s="1309"/>
      <c r="AT77" s="1309"/>
      <c r="AU77" s="1309"/>
      <c r="AV77" s="1309"/>
      <c r="AW77" s="1309"/>
      <c r="AX77" s="1309"/>
      <c r="AY77" s="1309"/>
      <c r="AZ77" s="1309"/>
      <c r="BA77" s="1309"/>
      <c r="BB77" s="1312" t="s">
        <v>595</v>
      </c>
      <c r="BC77" s="1312"/>
      <c r="BD77" s="1312"/>
      <c r="BE77" s="1312"/>
      <c r="BF77" s="1312"/>
      <c r="BG77" s="1312"/>
      <c r="BH77" s="1312"/>
      <c r="BI77" s="1312"/>
      <c r="BJ77" s="1312"/>
      <c r="BK77" s="1312"/>
      <c r="BL77" s="1312"/>
      <c r="BM77" s="1312"/>
      <c r="BN77" s="1312"/>
      <c r="BO77" s="1312"/>
      <c r="BP77" s="1310">
        <v>45.9</v>
      </c>
      <c r="BQ77" s="1310"/>
      <c r="BR77" s="1310"/>
      <c r="BS77" s="1310"/>
      <c r="BT77" s="1310"/>
      <c r="BU77" s="1310"/>
      <c r="BV77" s="1310"/>
      <c r="BW77" s="1310"/>
      <c r="BX77" s="1310">
        <v>37.299999999999997</v>
      </c>
      <c r="BY77" s="1310"/>
      <c r="BZ77" s="1310"/>
      <c r="CA77" s="1310"/>
      <c r="CB77" s="1310"/>
      <c r="CC77" s="1310"/>
      <c r="CD77" s="1310"/>
      <c r="CE77" s="1310"/>
      <c r="CF77" s="1310">
        <v>33.1</v>
      </c>
      <c r="CG77" s="1310"/>
      <c r="CH77" s="1310"/>
      <c r="CI77" s="1310"/>
      <c r="CJ77" s="1310"/>
      <c r="CK77" s="1310"/>
      <c r="CL77" s="1310"/>
      <c r="CM77" s="1310"/>
      <c r="CN77" s="1310">
        <v>31.3</v>
      </c>
      <c r="CO77" s="1310"/>
      <c r="CP77" s="1310"/>
      <c r="CQ77" s="1310"/>
      <c r="CR77" s="1310"/>
      <c r="CS77" s="1310"/>
      <c r="CT77" s="1310"/>
      <c r="CU77" s="1310"/>
      <c r="CV77" s="1310">
        <v>25.3</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599</v>
      </c>
      <c r="BC79" s="1312"/>
      <c r="BD79" s="1312"/>
      <c r="BE79" s="1312"/>
      <c r="BF79" s="1312"/>
      <c r="BG79" s="1312"/>
      <c r="BH79" s="1312"/>
      <c r="BI79" s="1312"/>
      <c r="BJ79" s="1312"/>
      <c r="BK79" s="1312"/>
      <c r="BL79" s="1312"/>
      <c r="BM79" s="1312"/>
      <c r="BN79" s="1312"/>
      <c r="BO79" s="1312"/>
      <c r="BP79" s="1310">
        <v>8.8000000000000007</v>
      </c>
      <c r="BQ79" s="1310"/>
      <c r="BR79" s="1310"/>
      <c r="BS79" s="1310"/>
      <c r="BT79" s="1310"/>
      <c r="BU79" s="1310"/>
      <c r="BV79" s="1310"/>
      <c r="BW79" s="1310"/>
      <c r="BX79" s="1310">
        <v>7.8</v>
      </c>
      <c r="BY79" s="1310"/>
      <c r="BZ79" s="1310"/>
      <c r="CA79" s="1310"/>
      <c r="CB79" s="1310"/>
      <c r="CC79" s="1310"/>
      <c r="CD79" s="1310"/>
      <c r="CE79" s="1310"/>
      <c r="CF79" s="1310">
        <v>7.5</v>
      </c>
      <c r="CG79" s="1310"/>
      <c r="CH79" s="1310"/>
      <c r="CI79" s="1310"/>
      <c r="CJ79" s="1310"/>
      <c r="CK79" s="1310"/>
      <c r="CL79" s="1310"/>
      <c r="CM79" s="1310"/>
      <c r="CN79" s="1310">
        <v>7.2</v>
      </c>
      <c r="CO79" s="1310"/>
      <c r="CP79" s="1310"/>
      <c r="CQ79" s="1310"/>
      <c r="CR79" s="1310"/>
      <c r="CS79" s="1310"/>
      <c r="CT79" s="1310"/>
      <c r="CU79" s="1310"/>
      <c r="CV79" s="1310">
        <v>6.9</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U6mVaRek6AoacyfBGCCixE4dPqIbCqeJ7+7hmM3uU61bh31nfmu8ZtPnTe9+qyQsIbkE/RldU1tucxrMs529Q==" saltValue="i34r5eiRnx9iTUR8CBBm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97"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a197uV3DBGdBZ8/JSidpk+UGRF4jWG8MHOWFjJ+PDIBjRNEEMG0KxnPQudjFWkuwYz5l1lTa8f0oBZoBIMa7w==" saltValue="dS5vGfGv4bRFgNCMQQGC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79"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h0WXXqDegAFHquvh+mpQZ9HMtoX6clHe0akgy0mtYIdkRNhJ8MURc1vPXlieYZr0i1gzyRo5V7s9ig8Ra3mSQ==" saltValue="c1iJSZPlP3BuIlyHkzBG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22001</v>
      </c>
      <c r="E3" s="161"/>
      <c r="F3" s="162">
        <v>66255</v>
      </c>
      <c r="G3" s="163"/>
      <c r="H3" s="164"/>
    </row>
    <row r="4" spans="1:8" x14ac:dyDescent="0.15">
      <c r="A4" s="165"/>
      <c r="B4" s="166"/>
      <c r="C4" s="167"/>
      <c r="D4" s="168">
        <v>12472</v>
      </c>
      <c r="E4" s="169"/>
      <c r="F4" s="170">
        <v>31822</v>
      </c>
      <c r="G4" s="171"/>
      <c r="H4" s="172"/>
    </row>
    <row r="5" spans="1:8" x14ac:dyDescent="0.15">
      <c r="A5" s="153" t="s">
        <v>546</v>
      </c>
      <c r="B5" s="158"/>
      <c r="C5" s="159"/>
      <c r="D5" s="160">
        <v>36039</v>
      </c>
      <c r="E5" s="161"/>
      <c r="F5" s="162">
        <v>54227</v>
      </c>
      <c r="G5" s="163"/>
      <c r="H5" s="164"/>
    </row>
    <row r="6" spans="1:8" x14ac:dyDescent="0.15">
      <c r="A6" s="165"/>
      <c r="B6" s="166"/>
      <c r="C6" s="167"/>
      <c r="D6" s="168">
        <v>21861</v>
      </c>
      <c r="E6" s="169"/>
      <c r="F6" s="170">
        <v>29694</v>
      </c>
      <c r="G6" s="171"/>
      <c r="H6" s="172"/>
    </row>
    <row r="7" spans="1:8" x14ac:dyDescent="0.15">
      <c r="A7" s="153" t="s">
        <v>547</v>
      </c>
      <c r="B7" s="158"/>
      <c r="C7" s="159"/>
      <c r="D7" s="160">
        <v>50478</v>
      </c>
      <c r="E7" s="161"/>
      <c r="F7" s="162">
        <v>57295</v>
      </c>
      <c r="G7" s="163"/>
      <c r="H7" s="164"/>
    </row>
    <row r="8" spans="1:8" x14ac:dyDescent="0.15">
      <c r="A8" s="165"/>
      <c r="B8" s="166"/>
      <c r="C8" s="167"/>
      <c r="D8" s="168">
        <v>37212</v>
      </c>
      <c r="E8" s="169"/>
      <c r="F8" s="170">
        <v>32771</v>
      </c>
      <c r="G8" s="171"/>
      <c r="H8" s="172"/>
    </row>
    <row r="9" spans="1:8" x14ac:dyDescent="0.15">
      <c r="A9" s="153" t="s">
        <v>548</v>
      </c>
      <c r="B9" s="158"/>
      <c r="C9" s="159"/>
      <c r="D9" s="160">
        <v>70426</v>
      </c>
      <c r="E9" s="161"/>
      <c r="F9" s="162">
        <v>54110</v>
      </c>
      <c r="G9" s="163"/>
      <c r="H9" s="164"/>
    </row>
    <row r="10" spans="1:8" x14ac:dyDescent="0.15">
      <c r="A10" s="165"/>
      <c r="B10" s="166"/>
      <c r="C10" s="167"/>
      <c r="D10" s="168">
        <v>49932</v>
      </c>
      <c r="E10" s="169"/>
      <c r="F10" s="170">
        <v>30620</v>
      </c>
      <c r="G10" s="171"/>
      <c r="H10" s="172"/>
    </row>
    <row r="11" spans="1:8" x14ac:dyDescent="0.15">
      <c r="A11" s="153" t="s">
        <v>549</v>
      </c>
      <c r="B11" s="158"/>
      <c r="C11" s="159"/>
      <c r="D11" s="160">
        <v>65760</v>
      </c>
      <c r="E11" s="161"/>
      <c r="F11" s="162">
        <v>54684</v>
      </c>
      <c r="G11" s="163"/>
      <c r="H11" s="164"/>
    </row>
    <row r="12" spans="1:8" x14ac:dyDescent="0.15">
      <c r="A12" s="165"/>
      <c r="B12" s="166"/>
      <c r="C12" s="173"/>
      <c r="D12" s="168">
        <v>37472</v>
      </c>
      <c r="E12" s="169"/>
      <c r="F12" s="170">
        <v>32829</v>
      </c>
      <c r="G12" s="171"/>
      <c r="H12" s="172"/>
    </row>
    <row r="13" spans="1:8" x14ac:dyDescent="0.15">
      <c r="A13" s="153"/>
      <c r="B13" s="158"/>
      <c r="C13" s="174"/>
      <c r="D13" s="175">
        <v>48941</v>
      </c>
      <c r="E13" s="176"/>
      <c r="F13" s="177">
        <v>57314</v>
      </c>
      <c r="G13" s="178"/>
      <c r="H13" s="164"/>
    </row>
    <row r="14" spans="1:8" x14ac:dyDescent="0.15">
      <c r="A14" s="165"/>
      <c r="B14" s="166"/>
      <c r="C14" s="167"/>
      <c r="D14" s="168">
        <v>31790</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3.43</v>
      </c>
      <c r="C19" s="179">
        <f>ROUND(VALUE(SUBSTITUTE(実質収支比率等に係る経年分析!G$48,"▲","-")),2)</f>
        <v>3.53</v>
      </c>
      <c r="D19" s="179">
        <f>ROUND(VALUE(SUBSTITUTE(実質収支比率等に係る経年分析!H$48,"▲","-")),2)</f>
        <v>3.45</v>
      </c>
      <c r="E19" s="179">
        <f>ROUND(VALUE(SUBSTITUTE(実質収支比率等に係る経年分析!I$48,"▲","-")),2)</f>
        <v>3.08</v>
      </c>
      <c r="F19" s="179">
        <f>ROUND(VALUE(SUBSTITUTE(実質収支比率等に係る経年分析!J$48,"▲","-")),2)</f>
        <v>3.66</v>
      </c>
    </row>
    <row r="20" spans="1:11" x14ac:dyDescent="0.15">
      <c r="A20" s="179" t="s">
        <v>55</v>
      </c>
      <c r="B20" s="179">
        <f>ROUND(VALUE(SUBSTITUTE(実質収支比率等に係る経年分析!F$47,"▲","-")),2)</f>
        <v>8.35</v>
      </c>
      <c r="C20" s="179">
        <f>ROUND(VALUE(SUBSTITUTE(実質収支比率等に係る経年分析!G$47,"▲","-")),2)</f>
        <v>8.4</v>
      </c>
      <c r="D20" s="179">
        <f>ROUND(VALUE(SUBSTITUTE(実質収支比率等に係る経年分析!H$47,"▲","-")),2)</f>
        <v>8.09</v>
      </c>
      <c r="E20" s="179">
        <f>ROUND(VALUE(SUBSTITUTE(実質収支比率等に係る経年分析!I$47,"▲","-")),2)</f>
        <v>7.76</v>
      </c>
      <c r="F20" s="179">
        <f>ROUND(VALUE(SUBSTITUTE(実質収支比率等に係る経年分析!J$47,"▲","-")),2)</f>
        <v>7.95</v>
      </c>
    </row>
    <row r="21" spans="1:11" x14ac:dyDescent="0.15">
      <c r="A21" s="179" t="s">
        <v>56</v>
      </c>
      <c r="B21" s="179">
        <f>IF(ISNUMBER(VALUE(SUBSTITUTE(実質収支比率等に係る経年分析!F$49,"▲","-"))),ROUND(VALUE(SUBSTITUTE(実質収支比率等に係る経年分析!F$49,"▲","-")),2),NA())</f>
        <v>0.88</v>
      </c>
      <c r="C21" s="179">
        <f>IF(ISNUMBER(VALUE(SUBSTITUTE(実質収支比率等に係る経年分析!G$49,"▲","-"))),ROUND(VALUE(SUBSTITUTE(実質収支比率等に係る経年分析!G$49,"▲","-")),2),NA())</f>
        <v>0.39</v>
      </c>
      <c r="D21" s="179">
        <f>IF(ISNUMBER(VALUE(SUBSTITUTE(実質収支比率等に係る経年分析!H$49,"▲","-"))),ROUND(VALUE(SUBSTITUTE(実質収支比率等に係る経年分析!H$49,"▲","-")),2),NA())</f>
        <v>-0.4</v>
      </c>
      <c r="E21" s="179">
        <f>IF(ISNUMBER(VALUE(SUBSTITUTE(実質収支比率等に係る経年分析!I$49,"▲","-"))),ROUND(VALUE(SUBSTITUTE(実質収支比率等に係る経年分析!I$49,"▲","-")),2),NA())</f>
        <v>-0.68</v>
      </c>
      <c r="F21" s="179">
        <f>IF(ISNUMBER(VALUE(SUBSTITUTE(実質収支比率等に係る経年分析!J$49,"▲","-"))),ROUND(VALUE(SUBSTITUTE(実質収支比率等に係る経年分析!J$49,"▲","-")),2),NA())</f>
        <v>0.91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栗東墓地公園特別会計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3.56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3.57</v>
      </c>
    </row>
    <row r="35" spans="1:16" x14ac:dyDescent="0.15">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2.44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13.19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2497</v>
      </c>
      <c r="E42" s="181"/>
      <c r="F42" s="181"/>
      <c r="G42" s="181">
        <f>'実質公債費比率（分子）の構造'!L$52</f>
        <v>2413</v>
      </c>
      <c r="H42" s="181"/>
      <c r="I42" s="181"/>
      <c r="J42" s="181">
        <f>'実質公債費比率（分子）の構造'!M$52</f>
        <v>2538</v>
      </c>
      <c r="K42" s="181"/>
      <c r="L42" s="181"/>
      <c r="M42" s="181">
        <f>'実質公債費比率（分子）の構造'!N$52</f>
        <v>2660</v>
      </c>
      <c r="N42" s="181"/>
      <c r="O42" s="181"/>
      <c r="P42" s="181">
        <f>'実質公債費比率（分子）の構造'!O$52</f>
        <v>2646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v>
      </c>
      <c r="C44" s="181"/>
      <c r="D44" s="181"/>
      <c r="E44" s="181">
        <f>'実質公債費比率（分子）の構造'!L$50</f>
        <v>153</v>
      </c>
      <c r="F44" s="181"/>
      <c r="G44" s="181"/>
      <c r="H44" s="181">
        <f>'実質公債費比率（分子）の構造'!M$50</f>
        <v>134</v>
      </c>
      <c r="I44" s="181"/>
      <c r="J44" s="181"/>
      <c r="K44" s="181">
        <f>'実質公債費比率（分子）の構造'!N$50</f>
        <v>113</v>
      </c>
      <c r="L44" s="181"/>
      <c r="M44" s="181"/>
      <c r="N44" s="181">
        <f>'実質公債費比率（分子）の構造'!O$50</f>
        <v>121</v>
      </c>
      <c r="O44" s="181"/>
      <c r="P44" s="181"/>
    </row>
    <row r="45" spans="1:16" x14ac:dyDescent="0.15">
      <c r="A45" s="181" t="s">
        <v>66</v>
      </c>
      <c r="B45" s="181">
        <f>'実質公債費比率（分子）の構造'!K$49</f>
        <v>127</v>
      </c>
      <c r="C45" s="181"/>
      <c r="D45" s="181"/>
      <c r="E45" s="181">
        <f>'実質公債費比率（分子）の構造'!L$49</f>
        <v>105</v>
      </c>
      <c r="F45" s="181"/>
      <c r="G45" s="181"/>
      <c r="H45" s="181">
        <f>'実質公債費比率（分子）の構造'!M$49</f>
        <v>63</v>
      </c>
      <c r="I45" s="181"/>
      <c r="J45" s="181"/>
      <c r="K45" s="181">
        <f>'実質公債費比率（分子）の構造'!N$49</f>
        <v>75</v>
      </c>
      <c r="L45" s="181"/>
      <c r="M45" s="181"/>
      <c r="N45" s="181">
        <f>'実質公債費比率（分子）の構造'!O$49</f>
        <v>77</v>
      </c>
      <c r="O45" s="181"/>
      <c r="P45" s="181"/>
    </row>
    <row r="46" spans="1:16" x14ac:dyDescent="0.15">
      <c r="A46" s="181" t="s">
        <v>67</v>
      </c>
      <c r="B46" s="181">
        <f>'実質公債費比率（分子）の構造'!K$48</f>
        <v>354</v>
      </c>
      <c r="C46" s="181"/>
      <c r="D46" s="181"/>
      <c r="E46" s="181">
        <f>'実質公債費比率（分子）の構造'!L$48</f>
        <v>367</v>
      </c>
      <c r="F46" s="181"/>
      <c r="G46" s="181"/>
      <c r="H46" s="181">
        <f>'実質公債費比率（分子）の構造'!M$48</f>
        <v>294</v>
      </c>
      <c r="I46" s="181"/>
      <c r="J46" s="181"/>
      <c r="K46" s="181">
        <f>'実質公債費比率（分子）の構造'!N$48</f>
        <v>305</v>
      </c>
      <c r="L46" s="181"/>
      <c r="M46" s="181"/>
      <c r="N46" s="181">
        <f>'実質公債費比率（分子）の構造'!O$48</f>
        <v>275</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4019</v>
      </c>
      <c r="C49" s="181"/>
      <c r="D49" s="181"/>
      <c r="E49" s="181">
        <f>'実質公債費比率（分子）の構造'!L$45</f>
        <v>3870</v>
      </c>
      <c r="F49" s="181"/>
      <c r="G49" s="181"/>
      <c r="H49" s="181">
        <f>'実質公債費比率（分子）の構造'!M$45</f>
        <v>3993</v>
      </c>
      <c r="I49" s="181"/>
      <c r="J49" s="181"/>
      <c r="K49" s="181">
        <f>'実質公債費比率（分子）の構造'!N$45</f>
        <v>4279</v>
      </c>
      <c r="L49" s="181"/>
      <c r="M49" s="181"/>
      <c r="N49" s="181">
        <f>'実質公債費比率（分子）の構造'!O$45</f>
        <v>3993</v>
      </c>
      <c r="O49" s="181"/>
      <c r="P49" s="181"/>
    </row>
    <row r="50" spans="1:16" x14ac:dyDescent="0.15">
      <c r="A50" s="181" t="s">
        <v>70</v>
      </c>
      <c r="B50" s="181" t="e">
        <f>NA()</f>
        <v>#N/A</v>
      </c>
      <c r="C50" s="181">
        <f>IF(ISNUMBER('実質公債費比率（分子）の構造'!K$53),'実質公債費比率（分子）の構造'!K$53,NA())</f>
        <v>2012</v>
      </c>
      <c r="D50" s="181" t="e">
        <f>NA()</f>
        <v>#N/A</v>
      </c>
      <c r="E50" s="181" t="e">
        <f>NA()</f>
        <v>#N/A</v>
      </c>
      <c r="F50" s="181">
        <f>IF(ISNUMBER('実質公債費比率（分子）の構造'!L$53),'実質公債費比率（分子）の構造'!L$53,NA())</f>
        <v>2082</v>
      </c>
      <c r="G50" s="181" t="e">
        <f>NA()</f>
        <v>#N/A</v>
      </c>
      <c r="H50" s="181" t="e">
        <f>NA()</f>
        <v>#N/A</v>
      </c>
      <c r="I50" s="181">
        <f>IF(ISNUMBER('実質公債費比率（分子）の構造'!M$53),'実質公債費比率（分子）の構造'!M$53,NA())</f>
        <v>1946</v>
      </c>
      <c r="J50" s="181" t="e">
        <f>NA()</f>
        <v>#N/A</v>
      </c>
      <c r="K50" s="181" t="e">
        <f>NA()</f>
        <v>#N/A</v>
      </c>
      <c r="L50" s="181">
        <f>IF(ISNUMBER('実質公債費比率（分子）の構造'!N$53),'実質公債費比率（分子）の構造'!N$53,NA())</f>
        <v>2112</v>
      </c>
      <c r="M50" s="181" t="e">
        <f>NA()</f>
        <v>#N/A</v>
      </c>
      <c r="N50" s="181" t="e">
        <f>NA()</f>
        <v>#N/A</v>
      </c>
      <c r="O50" s="181">
        <f>IF(ISNUMBER('実質公債費比率（分子）の構造'!O$53),'実質公債費比率（分子）の構造'!O$53,NA())</f>
        <v>1820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20755</v>
      </c>
      <c r="E56" s="180"/>
      <c r="F56" s="180"/>
      <c r="G56" s="180">
        <f>'将来負担比率（分子）の構造'!J$52</f>
        <v>20319</v>
      </c>
      <c r="H56" s="180"/>
      <c r="I56" s="180"/>
      <c r="J56" s="180">
        <f>'将来負担比率（分子）の構造'!K$52</f>
        <v>20054</v>
      </c>
      <c r="K56" s="180"/>
      <c r="L56" s="180"/>
      <c r="M56" s="180">
        <f>'将来負担比率（分子）の構造'!L$52</f>
        <v>19494</v>
      </c>
      <c r="N56" s="180"/>
      <c r="O56" s="180"/>
      <c r="P56" s="180">
        <f>'将来負担比率（分子）の構造'!M$52</f>
        <v>18738</v>
      </c>
    </row>
    <row r="57" spans="1:16" x14ac:dyDescent="0.15">
      <c r="A57" s="180" t="s">
        <v>42</v>
      </c>
      <c r="B57" s="180"/>
      <c r="C57" s="180"/>
      <c r="D57" s="180">
        <f>'将来負担比率（分子）の構造'!I$51</f>
        <v>8458</v>
      </c>
      <c r="E57" s="180"/>
      <c r="F57" s="180"/>
      <c r="G57" s="180">
        <f>'将来負担比率（分子）の構造'!J$51</f>
        <v>8538</v>
      </c>
      <c r="H57" s="180"/>
      <c r="I57" s="180"/>
      <c r="J57" s="180">
        <f>'将来負担比率（分子）の構造'!K$51</f>
        <v>8842</v>
      </c>
      <c r="K57" s="180"/>
      <c r="L57" s="180"/>
      <c r="M57" s="180">
        <f>'将来負担比率（分子）の構造'!L$51</f>
        <v>8765</v>
      </c>
      <c r="N57" s="180"/>
      <c r="O57" s="180"/>
      <c r="P57" s="180">
        <f>'将来負担比率（分子）の構造'!M$51</f>
        <v>8162</v>
      </c>
    </row>
    <row r="58" spans="1:16" x14ac:dyDescent="0.15">
      <c r="A58" s="180" t="s">
        <v>41</v>
      </c>
      <c r="B58" s="180"/>
      <c r="C58" s="180"/>
      <c r="D58" s="180">
        <f>'将来負担比率（分子）の構造'!I$50</f>
        <v>4055</v>
      </c>
      <c r="E58" s="180"/>
      <c r="F58" s="180"/>
      <c r="G58" s="180">
        <f>'将来負担比率（分子）の構造'!J$50</f>
        <v>4455</v>
      </c>
      <c r="H58" s="180"/>
      <c r="I58" s="180"/>
      <c r="J58" s="180">
        <f>'将来負担比率（分子）の構造'!K$50</f>
        <v>4471</v>
      </c>
      <c r="K58" s="180"/>
      <c r="L58" s="180"/>
      <c r="M58" s="180">
        <f>'将来負担比率（分子）の構造'!L$50</f>
        <v>5427</v>
      </c>
      <c r="N58" s="180"/>
      <c r="O58" s="180"/>
      <c r="P58" s="180">
        <f>'将来負担比率（分子）の構造'!M$50</f>
        <v>4703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1082</v>
      </c>
      <c r="C62" s="180"/>
      <c r="D62" s="180"/>
      <c r="E62" s="180">
        <f>'将来負担比率（分子）の構造'!J$45</f>
        <v>987</v>
      </c>
      <c r="F62" s="180"/>
      <c r="G62" s="180"/>
      <c r="H62" s="180">
        <f>'将来負担比率（分子）の構造'!K$45</f>
        <v>930</v>
      </c>
      <c r="I62" s="180"/>
      <c r="J62" s="180"/>
      <c r="K62" s="180">
        <f>'将来負担比率（分子）の構造'!L$45</f>
        <v>932</v>
      </c>
      <c r="L62" s="180"/>
      <c r="M62" s="180"/>
      <c r="N62" s="180">
        <f>'将来負担比率（分子）の構造'!M$45</f>
        <v>134</v>
      </c>
      <c r="O62" s="180"/>
      <c r="P62" s="180"/>
    </row>
    <row r="63" spans="1:16" x14ac:dyDescent="0.15">
      <c r="A63" s="180" t="s">
        <v>34</v>
      </c>
      <c r="B63" s="180">
        <f>'将来負担比率（分子）の構造'!I$44</f>
        <v>696</v>
      </c>
      <c r="C63" s="180"/>
      <c r="D63" s="180"/>
      <c r="E63" s="180">
        <f>'将来負担比率（分子）の構造'!J$44</f>
        <v>604</v>
      </c>
      <c r="F63" s="180"/>
      <c r="G63" s="180"/>
      <c r="H63" s="180">
        <f>'将来負担比率（分子）の構造'!K$44</f>
        <v>690</v>
      </c>
      <c r="I63" s="180"/>
      <c r="J63" s="180"/>
      <c r="K63" s="180">
        <f>'将来負担比率（分子）の構造'!L$44</f>
        <v>656</v>
      </c>
      <c r="L63" s="180"/>
      <c r="M63" s="180"/>
      <c r="N63" s="180">
        <f>'将来負担比率（分子）の構造'!M$44</f>
        <v>628</v>
      </c>
      <c r="O63" s="180"/>
      <c r="P63" s="180"/>
    </row>
    <row r="64" spans="1:16" x14ac:dyDescent="0.15">
      <c r="A64" s="180" t="s">
        <v>33</v>
      </c>
      <c r="B64" s="180">
        <f>'将来負担比率（分子）の構造'!I$43</f>
        <v>6230</v>
      </c>
      <c r="C64" s="180"/>
      <c r="D64" s="180"/>
      <c r="E64" s="180">
        <f>'将来負担比率（分子）の構造'!J$43</f>
        <v>5973</v>
      </c>
      <c r="F64" s="180"/>
      <c r="G64" s="180"/>
      <c r="H64" s="180">
        <f>'将来負担比率（分子）の構造'!K$43</f>
        <v>5448</v>
      </c>
      <c r="I64" s="180"/>
      <c r="J64" s="180"/>
      <c r="K64" s="180">
        <f>'将来負担比率（分子）の構造'!L$43</f>
        <v>5173</v>
      </c>
      <c r="L64" s="180"/>
      <c r="M64" s="180"/>
      <c r="N64" s="180">
        <f>'将来負担比率（分子）の構造'!M$43</f>
        <v>4534</v>
      </c>
      <c r="O64" s="180"/>
      <c r="P64" s="180"/>
    </row>
    <row r="65" spans="1:16" x14ac:dyDescent="0.15">
      <c r="A65" s="180" t="s">
        <v>32</v>
      </c>
      <c r="B65" s="180">
        <f>'将来負担比率（分子）の構造'!I$42</f>
        <v>1329</v>
      </c>
      <c r="C65" s="180"/>
      <c r="D65" s="180"/>
      <c r="E65" s="180">
        <f>'将来負担比率（分子）の構造'!J$42</f>
        <v>1289</v>
      </c>
      <c r="F65" s="180"/>
      <c r="G65" s="180"/>
      <c r="H65" s="180">
        <f>'将来負担比率（分子）の構造'!K$42</f>
        <v>1153</v>
      </c>
      <c r="I65" s="180"/>
      <c r="J65" s="180"/>
      <c r="K65" s="180">
        <f>'将来負担比率（分子）の構造'!L$42</f>
        <v>1091</v>
      </c>
      <c r="L65" s="180"/>
      <c r="M65" s="180"/>
      <c r="N65" s="180">
        <f>'将来負担比率（分子）の構造'!M$42</f>
        <v>967</v>
      </c>
      <c r="O65" s="180"/>
      <c r="P65" s="180"/>
    </row>
    <row r="66" spans="1:16" x14ac:dyDescent="0.15">
      <c r="A66" s="180" t="s">
        <v>31</v>
      </c>
      <c r="B66" s="180">
        <f>'将来負担比率（分子）の構造'!I$41</f>
        <v>48324</v>
      </c>
      <c r="C66" s="180"/>
      <c r="D66" s="180"/>
      <c r="E66" s="180">
        <f>'将来負担比率（分子）の構造'!J$41</f>
        <v>47042</v>
      </c>
      <c r="F66" s="180"/>
      <c r="G66" s="180"/>
      <c r="H66" s="180">
        <f>'将来負担比率（分子）の構造'!K$41</f>
        <v>46232</v>
      </c>
      <c r="I66" s="180"/>
      <c r="J66" s="180"/>
      <c r="K66" s="180">
        <f>'将来負担比率（分子）の構造'!L$41</f>
        <v>45663</v>
      </c>
      <c r="L66" s="180"/>
      <c r="M66" s="180"/>
      <c r="N66" s="180">
        <f>'将来負担比率（分子）の構造'!M$41</f>
        <v>44013</v>
      </c>
      <c r="O66" s="180"/>
      <c r="P66" s="180"/>
    </row>
    <row r="67" spans="1:16" x14ac:dyDescent="0.15">
      <c r="A67" s="180" t="s">
        <v>74</v>
      </c>
      <c r="B67" s="180" t="e">
        <f>NA()</f>
        <v>#N/A</v>
      </c>
      <c r="C67" s="180">
        <f>IF(ISNUMBER('将来負担比率（分子）の構造'!I$53), IF('将来負担比率（分子）の構造'!I$53 &lt; 0, 0, '将来負担比率（分子）の構造'!I$53), NA())</f>
        <v>24392</v>
      </c>
      <c r="D67" s="180" t="e">
        <f>NA()</f>
        <v>#N/A</v>
      </c>
      <c r="E67" s="180" t="e">
        <f>NA()</f>
        <v>#N/A</v>
      </c>
      <c r="F67" s="180">
        <f>IF(ISNUMBER('将来負担比率（分子）の構造'!J$53), IF('将来負担比率（分子）の構造'!J$53 &lt; 0, 0, '将来負担比率（分子）の構造'!J$53), NA())</f>
        <v>22583</v>
      </c>
      <c r="G67" s="180" t="e">
        <f>NA()</f>
        <v>#N/A</v>
      </c>
      <c r="H67" s="180" t="e">
        <f>NA()</f>
        <v>#N/A</v>
      </c>
      <c r="I67" s="180">
        <f>IF(ISNUMBER('将来負担比率（分子）の構造'!K$53), IF('将来負担比率（分子）の構造'!K$53 &lt; 0, 0, '将来負担比率（分子）の構造'!K$53), NA())</f>
        <v>21087</v>
      </c>
      <c r="J67" s="180" t="e">
        <f>NA()</f>
        <v>#N/A</v>
      </c>
      <c r="K67" s="180" t="e">
        <f>NA()</f>
        <v>#N/A</v>
      </c>
      <c r="L67" s="180">
        <f>IF(ISNUMBER('将来負担比率（分子）の構造'!L$53), IF('将来負担比率（分子）の構造'!L$53 &lt; 0, 0, '将来負担比率（分子）の構造'!L$53), NA())</f>
        <v>19831</v>
      </c>
      <c r="M67" s="180" t="e">
        <f>NA()</f>
        <v>#N/A</v>
      </c>
      <c r="N67" s="180" t="e">
        <f>NA()</f>
        <v>#N/A</v>
      </c>
      <c r="O67" s="180">
        <f>IF(ISNUMBER('将来負担比率（分子）の構造'!M$53), IF('将来負担比率（分子）の構造'!M$53 &lt; 0, 0, '将来負担比率（分子）の構造'!M$53), NA())</f>
        <v>18673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1118</v>
      </c>
      <c r="C72" s="184">
        <f>基金残高に係る経年分析!G55</f>
        <v>1075</v>
      </c>
      <c r="D72" s="184">
        <f>基金残高に係る経年分析!H55</f>
        <v>1116</v>
      </c>
    </row>
    <row r="73" spans="1:16" x14ac:dyDescent="0.15">
      <c r="A73" s="183" t="s">
        <v>77</v>
      </c>
      <c r="B73" s="184">
        <f>基金残高に係る経年分析!F56</f>
        <v>1378</v>
      </c>
      <c r="C73" s="184">
        <f>基金残高に係る経年分析!G56</f>
        <v>2521</v>
      </c>
      <c r="D73" s="184">
        <f>基金残高に係る経年分析!H56</f>
        <v>2028</v>
      </c>
    </row>
    <row r="74" spans="1:16" x14ac:dyDescent="0.15">
      <c r="A74" s="183" t="s">
        <v>78</v>
      </c>
      <c r="B74" s="184">
        <f>基金残高に係る経年分析!F57</f>
        <v>1776</v>
      </c>
      <c r="C74" s="184">
        <f>基金残高に係る経年分析!G57</f>
        <v>1500</v>
      </c>
      <c r="D74" s="184">
        <f>基金残高に係る経年分析!H57</f>
        <v>1193</v>
      </c>
    </row>
  </sheetData>
  <sheetProtection algorithmName="SHA-512" hashValue="2ONWvpZMY0NRM5aoWDQ/5uR8heLM0Bbsbd8CHDV+9WwP3EE1KoPoUfmMokO127hvOp/vXmnWknH11HBJgTZGww==" saltValue="xC/9sw7c3ZD7LIh3Z8Asu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12984578</v>
      </c>
      <c r="S5" s="727"/>
      <c r="T5" s="727"/>
      <c r="U5" s="727"/>
      <c r="V5" s="727"/>
      <c r="W5" s="727"/>
      <c r="X5" s="727"/>
      <c r="Y5" s="773"/>
      <c r="Z5" s="791">
        <v>47.7</v>
      </c>
      <c r="AA5" s="791"/>
      <c r="AB5" s="791"/>
      <c r="AC5" s="791"/>
      <c r="AD5" s="792">
        <v>12341141</v>
      </c>
      <c r="AE5" s="792"/>
      <c r="AF5" s="792"/>
      <c r="AG5" s="792"/>
      <c r="AH5" s="792"/>
      <c r="AI5" s="792"/>
      <c r="AJ5" s="792"/>
      <c r="AK5" s="792"/>
      <c r="AL5" s="774">
        <v>86.7</v>
      </c>
      <c r="AM5" s="743"/>
      <c r="AN5" s="743"/>
      <c r="AO5" s="775"/>
      <c r="AP5" s="760" t="s">
        <v>223</v>
      </c>
      <c r="AQ5" s="761"/>
      <c r="AR5" s="761"/>
      <c r="AS5" s="761"/>
      <c r="AT5" s="761"/>
      <c r="AU5" s="761"/>
      <c r="AV5" s="761"/>
      <c r="AW5" s="761"/>
      <c r="AX5" s="761"/>
      <c r="AY5" s="761"/>
      <c r="AZ5" s="761"/>
      <c r="BA5" s="761"/>
      <c r="BB5" s="761"/>
      <c r="BC5" s="761"/>
      <c r="BD5" s="761"/>
      <c r="BE5" s="761"/>
      <c r="BF5" s="762"/>
      <c r="BG5" s="661">
        <v>12341141</v>
      </c>
      <c r="BH5" s="664"/>
      <c r="BI5" s="664"/>
      <c r="BJ5" s="664"/>
      <c r="BK5" s="664"/>
      <c r="BL5" s="664"/>
      <c r="BM5" s="664"/>
      <c r="BN5" s="665"/>
      <c r="BO5" s="723">
        <v>95</v>
      </c>
      <c r="BP5" s="723"/>
      <c r="BQ5" s="723"/>
      <c r="BR5" s="723"/>
      <c r="BS5" s="724">
        <v>186552</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174552</v>
      </c>
      <c r="S6" s="664"/>
      <c r="T6" s="664"/>
      <c r="U6" s="664"/>
      <c r="V6" s="664"/>
      <c r="W6" s="664"/>
      <c r="X6" s="664"/>
      <c r="Y6" s="665"/>
      <c r="Z6" s="723">
        <v>0.6</v>
      </c>
      <c r="AA6" s="723"/>
      <c r="AB6" s="723"/>
      <c r="AC6" s="723"/>
      <c r="AD6" s="724">
        <v>174552</v>
      </c>
      <c r="AE6" s="724"/>
      <c r="AF6" s="724"/>
      <c r="AG6" s="724"/>
      <c r="AH6" s="724"/>
      <c r="AI6" s="724"/>
      <c r="AJ6" s="724"/>
      <c r="AK6" s="724"/>
      <c r="AL6" s="666">
        <v>1.2</v>
      </c>
      <c r="AM6" s="667"/>
      <c r="AN6" s="667"/>
      <c r="AO6" s="725"/>
      <c r="AP6" s="658" t="s">
        <v>228</v>
      </c>
      <c r="AQ6" s="659"/>
      <c r="AR6" s="659"/>
      <c r="AS6" s="659"/>
      <c r="AT6" s="659"/>
      <c r="AU6" s="659"/>
      <c r="AV6" s="659"/>
      <c r="AW6" s="659"/>
      <c r="AX6" s="659"/>
      <c r="AY6" s="659"/>
      <c r="AZ6" s="659"/>
      <c r="BA6" s="659"/>
      <c r="BB6" s="659"/>
      <c r="BC6" s="659"/>
      <c r="BD6" s="659"/>
      <c r="BE6" s="659"/>
      <c r="BF6" s="660"/>
      <c r="BG6" s="661">
        <v>12341141</v>
      </c>
      <c r="BH6" s="664"/>
      <c r="BI6" s="664"/>
      <c r="BJ6" s="664"/>
      <c r="BK6" s="664"/>
      <c r="BL6" s="664"/>
      <c r="BM6" s="664"/>
      <c r="BN6" s="665"/>
      <c r="BO6" s="723">
        <v>95</v>
      </c>
      <c r="BP6" s="723"/>
      <c r="BQ6" s="723"/>
      <c r="BR6" s="723"/>
      <c r="BS6" s="724">
        <v>186552</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150464</v>
      </c>
      <c r="CS6" s="664"/>
      <c r="CT6" s="664"/>
      <c r="CU6" s="664"/>
      <c r="CV6" s="664"/>
      <c r="CW6" s="664"/>
      <c r="CX6" s="664"/>
      <c r="CY6" s="665"/>
      <c r="CZ6" s="774">
        <v>0.6</v>
      </c>
      <c r="DA6" s="743"/>
      <c r="DB6" s="743"/>
      <c r="DC6" s="777"/>
      <c r="DD6" s="669" t="s">
        <v>127</v>
      </c>
      <c r="DE6" s="664"/>
      <c r="DF6" s="664"/>
      <c r="DG6" s="664"/>
      <c r="DH6" s="664"/>
      <c r="DI6" s="664"/>
      <c r="DJ6" s="664"/>
      <c r="DK6" s="664"/>
      <c r="DL6" s="664"/>
      <c r="DM6" s="664"/>
      <c r="DN6" s="664"/>
      <c r="DO6" s="664"/>
      <c r="DP6" s="665"/>
      <c r="DQ6" s="669">
        <v>150464</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21245</v>
      </c>
      <c r="S7" s="664"/>
      <c r="T7" s="664"/>
      <c r="U7" s="664"/>
      <c r="V7" s="664"/>
      <c r="W7" s="664"/>
      <c r="X7" s="664"/>
      <c r="Y7" s="665"/>
      <c r="Z7" s="723">
        <v>0.1</v>
      </c>
      <c r="AA7" s="723"/>
      <c r="AB7" s="723"/>
      <c r="AC7" s="723"/>
      <c r="AD7" s="724">
        <v>21245</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5711874</v>
      </c>
      <c r="BH7" s="664"/>
      <c r="BI7" s="664"/>
      <c r="BJ7" s="664"/>
      <c r="BK7" s="664"/>
      <c r="BL7" s="664"/>
      <c r="BM7" s="664"/>
      <c r="BN7" s="665"/>
      <c r="BO7" s="723">
        <v>44</v>
      </c>
      <c r="BP7" s="723"/>
      <c r="BQ7" s="723"/>
      <c r="BR7" s="723"/>
      <c r="BS7" s="724">
        <v>186552</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2568761</v>
      </c>
      <c r="CS7" s="664"/>
      <c r="CT7" s="664"/>
      <c r="CU7" s="664"/>
      <c r="CV7" s="664"/>
      <c r="CW7" s="664"/>
      <c r="CX7" s="664"/>
      <c r="CY7" s="665"/>
      <c r="CZ7" s="723">
        <v>9.6</v>
      </c>
      <c r="DA7" s="723"/>
      <c r="DB7" s="723"/>
      <c r="DC7" s="723"/>
      <c r="DD7" s="669">
        <v>67113</v>
      </c>
      <c r="DE7" s="664"/>
      <c r="DF7" s="664"/>
      <c r="DG7" s="664"/>
      <c r="DH7" s="664"/>
      <c r="DI7" s="664"/>
      <c r="DJ7" s="664"/>
      <c r="DK7" s="664"/>
      <c r="DL7" s="664"/>
      <c r="DM7" s="664"/>
      <c r="DN7" s="664"/>
      <c r="DO7" s="664"/>
      <c r="DP7" s="665"/>
      <c r="DQ7" s="669">
        <v>2187065</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41855</v>
      </c>
      <c r="S8" s="664"/>
      <c r="T8" s="664"/>
      <c r="U8" s="664"/>
      <c r="V8" s="664"/>
      <c r="W8" s="664"/>
      <c r="X8" s="664"/>
      <c r="Y8" s="665"/>
      <c r="Z8" s="723">
        <v>0.2</v>
      </c>
      <c r="AA8" s="723"/>
      <c r="AB8" s="723"/>
      <c r="AC8" s="723"/>
      <c r="AD8" s="724">
        <v>41855</v>
      </c>
      <c r="AE8" s="724"/>
      <c r="AF8" s="724"/>
      <c r="AG8" s="724"/>
      <c r="AH8" s="724"/>
      <c r="AI8" s="724"/>
      <c r="AJ8" s="724"/>
      <c r="AK8" s="724"/>
      <c r="AL8" s="666">
        <v>0.3</v>
      </c>
      <c r="AM8" s="667"/>
      <c r="AN8" s="667"/>
      <c r="AO8" s="725"/>
      <c r="AP8" s="658" t="s">
        <v>234</v>
      </c>
      <c r="AQ8" s="659"/>
      <c r="AR8" s="659"/>
      <c r="AS8" s="659"/>
      <c r="AT8" s="659"/>
      <c r="AU8" s="659"/>
      <c r="AV8" s="659"/>
      <c r="AW8" s="659"/>
      <c r="AX8" s="659"/>
      <c r="AY8" s="659"/>
      <c r="AZ8" s="659"/>
      <c r="BA8" s="659"/>
      <c r="BB8" s="659"/>
      <c r="BC8" s="659"/>
      <c r="BD8" s="659"/>
      <c r="BE8" s="659"/>
      <c r="BF8" s="660"/>
      <c r="BG8" s="661">
        <v>121130</v>
      </c>
      <c r="BH8" s="664"/>
      <c r="BI8" s="664"/>
      <c r="BJ8" s="664"/>
      <c r="BK8" s="664"/>
      <c r="BL8" s="664"/>
      <c r="BM8" s="664"/>
      <c r="BN8" s="665"/>
      <c r="BO8" s="723">
        <v>0.9</v>
      </c>
      <c r="BP8" s="723"/>
      <c r="BQ8" s="723"/>
      <c r="BR8" s="723"/>
      <c r="BS8" s="669" t="s">
        <v>127</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8663422</v>
      </c>
      <c r="CS8" s="664"/>
      <c r="CT8" s="664"/>
      <c r="CU8" s="664"/>
      <c r="CV8" s="664"/>
      <c r="CW8" s="664"/>
      <c r="CX8" s="664"/>
      <c r="CY8" s="665"/>
      <c r="CZ8" s="723">
        <v>32.5</v>
      </c>
      <c r="DA8" s="723"/>
      <c r="DB8" s="723"/>
      <c r="DC8" s="723"/>
      <c r="DD8" s="669">
        <v>315576</v>
      </c>
      <c r="DE8" s="664"/>
      <c r="DF8" s="664"/>
      <c r="DG8" s="664"/>
      <c r="DH8" s="664"/>
      <c r="DI8" s="664"/>
      <c r="DJ8" s="664"/>
      <c r="DK8" s="664"/>
      <c r="DL8" s="664"/>
      <c r="DM8" s="664"/>
      <c r="DN8" s="664"/>
      <c r="DO8" s="664"/>
      <c r="DP8" s="665"/>
      <c r="DQ8" s="669">
        <v>3983514</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38750</v>
      </c>
      <c r="S9" s="664"/>
      <c r="T9" s="664"/>
      <c r="U9" s="664"/>
      <c r="V9" s="664"/>
      <c r="W9" s="664"/>
      <c r="X9" s="664"/>
      <c r="Y9" s="665"/>
      <c r="Z9" s="723">
        <v>0.1</v>
      </c>
      <c r="AA9" s="723"/>
      <c r="AB9" s="723"/>
      <c r="AC9" s="723"/>
      <c r="AD9" s="724">
        <v>38750</v>
      </c>
      <c r="AE9" s="724"/>
      <c r="AF9" s="724"/>
      <c r="AG9" s="724"/>
      <c r="AH9" s="724"/>
      <c r="AI9" s="724"/>
      <c r="AJ9" s="724"/>
      <c r="AK9" s="724"/>
      <c r="AL9" s="666">
        <v>0.3</v>
      </c>
      <c r="AM9" s="667"/>
      <c r="AN9" s="667"/>
      <c r="AO9" s="725"/>
      <c r="AP9" s="658" t="s">
        <v>237</v>
      </c>
      <c r="AQ9" s="659"/>
      <c r="AR9" s="659"/>
      <c r="AS9" s="659"/>
      <c r="AT9" s="659"/>
      <c r="AU9" s="659"/>
      <c r="AV9" s="659"/>
      <c r="AW9" s="659"/>
      <c r="AX9" s="659"/>
      <c r="AY9" s="659"/>
      <c r="AZ9" s="659"/>
      <c r="BA9" s="659"/>
      <c r="BB9" s="659"/>
      <c r="BC9" s="659"/>
      <c r="BD9" s="659"/>
      <c r="BE9" s="659"/>
      <c r="BF9" s="660"/>
      <c r="BG9" s="661">
        <v>4137419</v>
      </c>
      <c r="BH9" s="664"/>
      <c r="BI9" s="664"/>
      <c r="BJ9" s="664"/>
      <c r="BK9" s="664"/>
      <c r="BL9" s="664"/>
      <c r="BM9" s="664"/>
      <c r="BN9" s="665"/>
      <c r="BO9" s="723">
        <v>31.9</v>
      </c>
      <c r="BP9" s="723"/>
      <c r="BQ9" s="723"/>
      <c r="BR9" s="723"/>
      <c r="BS9" s="669" t="s">
        <v>238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1851792</v>
      </c>
      <c r="CS9" s="664"/>
      <c r="CT9" s="664"/>
      <c r="CU9" s="664"/>
      <c r="CV9" s="664"/>
      <c r="CW9" s="664"/>
      <c r="CX9" s="664"/>
      <c r="CY9" s="665"/>
      <c r="CZ9" s="723">
        <v>6.9</v>
      </c>
      <c r="DA9" s="723"/>
      <c r="DB9" s="723"/>
      <c r="DC9" s="723"/>
      <c r="DD9" s="669">
        <v>280929</v>
      </c>
      <c r="DE9" s="664"/>
      <c r="DF9" s="664"/>
      <c r="DG9" s="664"/>
      <c r="DH9" s="664"/>
      <c r="DI9" s="664"/>
      <c r="DJ9" s="664"/>
      <c r="DK9" s="664"/>
      <c r="DL9" s="664"/>
      <c r="DM9" s="664"/>
      <c r="DN9" s="664"/>
      <c r="DO9" s="664"/>
      <c r="DP9" s="665"/>
      <c r="DQ9" s="669">
        <v>1411861</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238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262855</v>
      </c>
      <c r="BH10" s="664"/>
      <c r="BI10" s="664"/>
      <c r="BJ10" s="664"/>
      <c r="BK10" s="664"/>
      <c r="BL10" s="664"/>
      <c r="BM10" s="664"/>
      <c r="BN10" s="665"/>
      <c r="BO10" s="723">
        <v>2</v>
      </c>
      <c r="BP10" s="723"/>
      <c r="BQ10" s="723"/>
      <c r="BR10" s="723"/>
      <c r="BS10" s="669" t="s">
        <v>242</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51135</v>
      </c>
      <c r="CS10" s="664"/>
      <c r="CT10" s="664"/>
      <c r="CU10" s="664"/>
      <c r="CV10" s="664"/>
      <c r="CW10" s="664"/>
      <c r="CX10" s="664"/>
      <c r="CY10" s="665"/>
      <c r="CZ10" s="723">
        <v>0.2</v>
      </c>
      <c r="DA10" s="723"/>
      <c r="DB10" s="723"/>
      <c r="DC10" s="723"/>
      <c r="DD10" s="669" t="s">
        <v>242</v>
      </c>
      <c r="DE10" s="664"/>
      <c r="DF10" s="664"/>
      <c r="DG10" s="664"/>
      <c r="DH10" s="664"/>
      <c r="DI10" s="664"/>
      <c r="DJ10" s="664"/>
      <c r="DK10" s="664"/>
      <c r="DL10" s="664"/>
      <c r="DM10" s="664"/>
      <c r="DN10" s="664"/>
      <c r="DO10" s="664"/>
      <c r="DP10" s="665"/>
      <c r="DQ10" s="669">
        <v>50752</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238</v>
      </c>
      <c r="AA11" s="723"/>
      <c r="AB11" s="723"/>
      <c r="AC11" s="723"/>
      <c r="AD11" s="724" t="s">
        <v>242</v>
      </c>
      <c r="AE11" s="724"/>
      <c r="AF11" s="724"/>
      <c r="AG11" s="724"/>
      <c r="AH11" s="724"/>
      <c r="AI11" s="724"/>
      <c r="AJ11" s="724"/>
      <c r="AK11" s="724"/>
      <c r="AL11" s="666" t="s">
        <v>127</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1190470</v>
      </c>
      <c r="BH11" s="664"/>
      <c r="BI11" s="664"/>
      <c r="BJ11" s="664"/>
      <c r="BK11" s="664"/>
      <c r="BL11" s="664"/>
      <c r="BM11" s="664"/>
      <c r="BN11" s="665"/>
      <c r="BO11" s="723">
        <v>9.1999999999999993</v>
      </c>
      <c r="BP11" s="723"/>
      <c r="BQ11" s="723"/>
      <c r="BR11" s="723"/>
      <c r="BS11" s="669">
        <v>186552</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355450</v>
      </c>
      <c r="CS11" s="664"/>
      <c r="CT11" s="664"/>
      <c r="CU11" s="664"/>
      <c r="CV11" s="664"/>
      <c r="CW11" s="664"/>
      <c r="CX11" s="664"/>
      <c r="CY11" s="665"/>
      <c r="CZ11" s="723">
        <v>1.3</v>
      </c>
      <c r="DA11" s="723"/>
      <c r="DB11" s="723"/>
      <c r="DC11" s="723"/>
      <c r="DD11" s="669">
        <v>106807</v>
      </c>
      <c r="DE11" s="664"/>
      <c r="DF11" s="664"/>
      <c r="DG11" s="664"/>
      <c r="DH11" s="664"/>
      <c r="DI11" s="664"/>
      <c r="DJ11" s="664"/>
      <c r="DK11" s="664"/>
      <c r="DL11" s="664"/>
      <c r="DM11" s="664"/>
      <c r="DN11" s="664"/>
      <c r="DO11" s="664"/>
      <c r="DP11" s="665"/>
      <c r="DQ11" s="669">
        <v>236304</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1251508</v>
      </c>
      <c r="S12" s="664"/>
      <c r="T12" s="664"/>
      <c r="U12" s="664"/>
      <c r="V12" s="664"/>
      <c r="W12" s="664"/>
      <c r="X12" s="664"/>
      <c r="Y12" s="665"/>
      <c r="Z12" s="723">
        <v>4.5999999999999996</v>
      </c>
      <c r="AA12" s="723"/>
      <c r="AB12" s="723"/>
      <c r="AC12" s="723"/>
      <c r="AD12" s="724">
        <v>1251508</v>
      </c>
      <c r="AE12" s="724"/>
      <c r="AF12" s="724"/>
      <c r="AG12" s="724"/>
      <c r="AH12" s="724"/>
      <c r="AI12" s="724"/>
      <c r="AJ12" s="724"/>
      <c r="AK12" s="724"/>
      <c r="AL12" s="666">
        <v>8.8000000000000007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5651560</v>
      </c>
      <c r="BH12" s="664"/>
      <c r="BI12" s="664"/>
      <c r="BJ12" s="664"/>
      <c r="BK12" s="664"/>
      <c r="BL12" s="664"/>
      <c r="BM12" s="664"/>
      <c r="BN12" s="665"/>
      <c r="BO12" s="723">
        <v>43.5</v>
      </c>
      <c r="BP12" s="723"/>
      <c r="BQ12" s="723"/>
      <c r="BR12" s="723"/>
      <c r="BS12" s="669" t="s">
        <v>238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235958</v>
      </c>
      <c r="CS12" s="664"/>
      <c r="CT12" s="664"/>
      <c r="CU12" s="664"/>
      <c r="CV12" s="664"/>
      <c r="CW12" s="664"/>
      <c r="CX12" s="664"/>
      <c r="CY12" s="665"/>
      <c r="CZ12" s="723">
        <v>0.9</v>
      </c>
      <c r="DA12" s="723"/>
      <c r="DB12" s="723"/>
      <c r="DC12" s="723"/>
      <c r="DD12" s="669">
        <v>15779</v>
      </c>
      <c r="DE12" s="664"/>
      <c r="DF12" s="664"/>
      <c r="DG12" s="664"/>
      <c r="DH12" s="664"/>
      <c r="DI12" s="664"/>
      <c r="DJ12" s="664"/>
      <c r="DK12" s="664"/>
      <c r="DL12" s="664"/>
      <c r="DM12" s="664"/>
      <c r="DN12" s="664"/>
      <c r="DO12" s="664"/>
      <c r="DP12" s="665"/>
      <c r="DQ12" s="669">
        <v>234458</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32133</v>
      </c>
      <c r="S13" s="664"/>
      <c r="T13" s="664"/>
      <c r="U13" s="664"/>
      <c r="V13" s="664"/>
      <c r="W13" s="664"/>
      <c r="X13" s="664"/>
      <c r="Y13" s="665"/>
      <c r="Z13" s="723">
        <v>0.1</v>
      </c>
      <c r="AA13" s="723"/>
      <c r="AB13" s="723"/>
      <c r="AC13" s="723"/>
      <c r="AD13" s="724">
        <v>32133</v>
      </c>
      <c r="AE13" s="724"/>
      <c r="AF13" s="724"/>
      <c r="AG13" s="724"/>
      <c r="AH13" s="724"/>
      <c r="AI13" s="724"/>
      <c r="AJ13" s="724"/>
      <c r="AK13" s="724"/>
      <c r="AL13" s="666">
        <v>0.2</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5637725</v>
      </c>
      <c r="BH13" s="664"/>
      <c r="BI13" s="664"/>
      <c r="BJ13" s="664"/>
      <c r="BK13" s="664"/>
      <c r="BL13" s="664"/>
      <c r="BM13" s="664"/>
      <c r="BN13" s="665"/>
      <c r="BO13" s="723">
        <v>43.4</v>
      </c>
      <c r="BP13" s="723"/>
      <c r="BQ13" s="723"/>
      <c r="BR13" s="723"/>
      <c r="BS13" s="669" t="s">
        <v>127</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2012544</v>
      </c>
      <c r="CS13" s="664"/>
      <c r="CT13" s="664"/>
      <c r="CU13" s="664"/>
      <c r="CV13" s="664"/>
      <c r="CW13" s="664"/>
      <c r="CX13" s="664"/>
      <c r="CY13" s="665"/>
      <c r="CZ13" s="723">
        <v>7.5</v>
      </c>
      <c r="DA13" s="723"/>
      <c r="DB13" s="723"/>
      <c r="DC13" s="723"/>
      <c r="DD13" s="669">
        <v>1066251</v>
      </c>
      <c r="DE13" s="664"/>
      <c r="DF13" s="664"/>
      <c r="DG13" s="664"/>
      <c r="DH13" s="664"/>
      <c r="DI13" s="664"/>
      <c r="DJ13" s="664"/>
      <c r="DK13" s="664"/>
      <c r="DL13" s="664"/>
      <c r="DM13" s="664"/>
      <c r="DN13" s="664"/>
      <c r="DO13" s="664"/>
      <c r="DP13" s="665"/>
      <c r="DQ13" s="669">
        <v>999199</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127</v>
      </c>
      <c r="AA14" s="723"/>
      <c r="AB14" s="723"/>
      <c r="AC14" s="723"/>
      <c r="AD14" s="724" t="s">
        <v>238</v>
      </c>
      <c r="AE14" s="724"/>
      <c r="AF14" s="724"/>
      <c r="AG14" s="724"/>
      <c r="AH14" s="724"/>
      <c r="AI14" s="724"/>
      <c r="AJ14" s="724"/>
      <c r="AK14" s="724"/>
      <c r="AL14" s="666" t="s">
        <v>242</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177901</v>
      </c>
      <c r="BH14" s="664"/>
      <c r="BI14" s="664"/>
      <c r="BJ14" s="664"/>
      <c r="BK14" s="664"/>
      <c r="BL14" s="664"/>
      <c r="BM14" s="664"/>
      <c r="BN14" s="665"/>
      <c r="BO14" s="723">
        <v>1.4</v>
      </c>
      <c r="BP14" s="723"/>
      <c r="BQ14" s="723"/>
      <c r="BR14" s="723"/>
      <c r="BS14" s="669" t="s">
        <v>238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773005</v>
      </c>
      <c r="CS14" s="664"/>
      <c r="CT14" s="664"/>
      <c r="CU14" s="664"/>
      <c r="CV14" s="664"/>
      <c r="CW14" s="664"/>
      <c r="CX14" s="664"/>
      <c r="CY14" s="665"/>
      <c r="CZ14" s="723">
        <v>2.9</v>
      </c>
      <c r="DA14" s="723"/>
      <c r="DB14" s="723"/>
      <c r="DC14" s="723"/>
      <c r="DD14" s="669">
        <v>17718</v>
      </c>
      <c r="DE14" s="664"/>
      <c r="DF14" s="664"/>
      <c r="DG14" s="664"/>
      <c r="DH14" s="664"/>
      <c r="DI14" s="664"/>
      <c r="DJ14" s="664"/>
      <c r="DK14" s="664"/>
      <c r="DL14" s="664"/>
      <c r="DM14" s="664"/>
      <c r="DN14" s="664"/>
      <c r="DO14" s="664"/>
      <c r="DP14" s="665"/>
      <c r="DQ14" s="669">
        <v>753931</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70581</v>
      </c>
      <c r="S15" s="664"/>
      <c r="T15" s="664"/>
      <c r="U15" s="664"/>
      <c r="V15" s="664"/>
      <c r="W15" s="664"/>
      <c r="X15" s="664"/>
      <c r="Y15" s="665"/>
      <c r="Z15" s="723">
        <v>0.3</v>
      </c>
      <c r="AA15" s="723"/>
      <c r="AB15" s="723"/>
      <c r="AC15" s="723"/>
      <c r="AD15" s="724">
        <v>70581</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799806</v>
      </c>
      <c r="BH15" s="664"/>
      <c r="BI15" s="664"/>
      <c r="BJ15" s="664"/>
      <c r="BK15" s="664"/>
      <c r="BL15" s="664"/>
      <c r="BM15" s="664"/>
      <c r="BN15" s="665"/>
      <c r="BO15" s="723">
        <v>6.2</v>
      </c>
      <c r="BP15" s="723"/>
      <c r="BQ15" s="723"/>
      <c r="BR15" s="723"/>
      <c r="BS15" s="669" t="s">
        <v>242</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5143705</v>
      </c>
      <c r="CS15" s="664"/>
      <c r="CT15" s="664"/>
      <c r="CU15" s="664"/>
      <c r="CV15" s="664"/>
      <c r="CW15" s="664"/>
      <c r="CX15" s="664"/>
      <c r="CY15" s="665"/>
      <c r="CZ15" s="723">
        <v>19.3</v>
      </c>
      <c r="DA15" s="723"/>
      <c r="DB15" s="723"/>
      <c r="DC15" s="723"/>
      <c r="DD15" s="669">
        <v>2702319</v>
      </c>
      <c r="DE15" s="664"/>
      <c r="DF15" s="664"/>
      <c r="DG15" s="664"/>
      <c r="DH15" s="664"/>
      <c r="DI15" s="664"/>
      <c r="DJ15" s="664"/>
      <c r="DK15" s="664"/>
      <c r="DL15" s="664"/>
      <c r="DM15" s="664"/>
      <c r="DN15" s="664"/>
      <c r="DO15" s="664"/>
      <c r="DP15" s="665"/>
      <c r="DQ15" s="669">
        <v>2317683</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238</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238</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238</v>
      </c>
      <c r="BH16" s="664"/>
      <c r="BI16" s="664"/>
      <c r="BJ16" s="664"/>
      <c r="BK16" s="664"/>
      <c r="BL16" s="664"/>
      <c r="BM16" s="664"/>
      <c r="BN16" s="665"/>
      <c r="BO16" s="723" t="s">
        <v>238</v>
      </c>
      <c r="BP16" s="723"/>
      <c r="BQ16" s="723"/>
      <c r="BR16" s="723"/>
      <c r="BS16" s="669" t="s">
        <v>127</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242</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78520</v>
      </c>
      <c r="S17" s="664"/>
      <c r="T17" s="664"/>
      <c r="U17" s="664"/>
      <c r="V17" s="664"/>
      <c r="W17" s="664"/>
      <c r="X17" s="664"/>
      <c r="Y17" s="665"/>
      <c r="Z17" s="723">
        <v>0.3</v>
      </c>
      <c r="AA17" s="723"/>
      <c r="AB17" s="723"/>
      <c r="AC17" s="723"/>
      <c r="AD17" s="724">
        <v>78520</v>
      </c>
      <c r="AE17" s="724"/>
      <c r="AF17" s="724"/>
      <c r="AG17" s="724"/>
      <c r="AH17" s="724"/>
      <c r="AI17" s="724"/>
      <c r="AJ17" s="724"/>
      <c r="AK17" s="724"/>
      <c r="AL17" s="666">
        <v>0.6</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238</v>
      </c>
      <c r="BP17" s="723"/>
      <c r="BQ17" s="723"/>
      <c r="BR17" s="723"/>
      <c r="BS17" s="669" t="s">
        <v>127</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4867676</v>
      </c>
      <c r="CS17" s="664"/>
      <c r="CT17" s="664"/>
      <c r="CU17" s="664"/>
      <c r="CV17" s="664"/>
      <c r="CW17" s="664"/>
      <c r="CX17" s="664"/>
      <c r="CY17" s="665"/>
      <c r="CZ17" s="723">
        <v>18.2</v>
      </c>
      <c r="DA17" s="723"/>
      <c r="DB17" s="723"/>
      <c r="DC17" s="723"/>
      <c r="DD17" s="669" t="s">
        <v>127</v>
      </c>
      <c r="DE17" s="664"/>
      <c r="DF17" s="664"/>
      <c r="DG17" s="664"/>
      <c r="DH17" s="664"/>
      <c r="DI17" s="664"/>
      <c r="DJ17" s="664"/>
      <c r="DK17" s="664"/>
      <c r="DL17" s="664"/>
      <c r="DM17" s="664"/>
      <c r="DN17" s="664"/>
      <c r="DO17" s="664"/>
      <c r="DP17" s="665"/>
      <c r="DQ17" s="669">
        <v>4370192</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350658</v>
      </c>
      <c r="S18" s="664"/>
      <c r="T18" s="664"/>
      <c r="U18" s="664"/>
      <c r="V18" s="664"/>
      <c r="W18" s="664"/>
      <c r="X18" s="664"/>
      <c r="Y18" s="665"/>
      <c r="Z18" s="723">
        <v>1.3</v>
      </c>
      <c r="AA18" s="723"/>
      <c r="AB18" s="723"/>
      <c r="AC18" s="723"/>
      <c r="AD18" s="724">
        <v>83533</v>
      </c>
      <c r="AE18" s="724"/>
      <c r="AF18" s="724"/>
      <c r="AG18" s="724"/>
      <c r="AH18" s="724"/>
      <c r="AI18" s="724"/>
      <c r="AJ18" s="724"/>
      <c r="AK18" s="724"/>
      <c r="AL18" s="666">
        <v>0.6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242</v>
      </c>
      <c r="BP18" s="723"/>
      <c r="BQ18" s="723"/>
      <c r="BR18" s="723"/>
      <c r="BS18" s="669" t="s">
        <v>127</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238</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238</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83533</v>
      </c>
      <c r="S19" s="664"/>
      <c r="T19" s="664"/>
      <c r="U19" s="664"/>
      <c r="V19" s="664"/>
      <c r="W19" s="664"/>
      <c r="X19" s="664"/>
      <c r="Y19" s="665"/>
      <c r="Z19" s="723">
        <v>0.3</v>
      </c>
      <c r="AA19" s="723"/>
      <c r="AB19" s="723"/>
      <c r="AC19" s="723"/>
      <c r="AD19" s="724">
        <v>83533</v>
      </c>
      <c r="AE19" s="724"/>
      <c r="AF19" s="724"/>
      <c r="AG19" s="724"/>
      <c r="AH19" s="724"/>
      <c r="AI19" s="724"/>
      <c r="AJ19" s="724"/>
      <c r="AK19" s="724"/>
      <c r="AL19" s="666">
        <v>0.6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643437</v>
      </c>
      <c r="BH19" s="664"/>
      <c r="BI19" s="664"/>
      <c r="BJ19" s="664"/>
      <c r="BK19" s="664"/>
      <c r="BL19" s="664"/>
      <c r="BM19" s="664"/>
      <c r="BN19" s="665"/>
      <c r="BO19" s="723">
        <v>5</v>
      </c>
      <c r="BP19" s="723"/>
      <c r="BQ19" s="723"/>
      <c r="BR19" s="723"/>
      <c r="BS19" s="669" t="s">
        <v>127</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238</v>
      </c>
      <c r="DA19" s="723"/>
      <c r="DB19" s="723"/>
      <c r="DC19" s="723"/>
      <c r="DD19" s="669" t="s">
        <v>238</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267125</v>
      </c>
      <c r="S20" s="664"/>
      <c r="T20" s="664"/>
      <c r="U20" s="664"/>
      <c r="V20" s="664"/>
      <c r="W20" s="664"/>
      <c r="X20" s="664"/>
      <c r="Y20" s="665"/>
      <c r="Z20" s="723">
        <v>1</v>
      </c>
      <c r="AA20" s="723"/>
      <c r="AB20" s="723"/>
      <c r="AC20" s="723"/>
      <c r="AD20" s="724" t="s">
        <v>127</v>
      </c>
      <c r="AE20" s="724"/>
      <c r="AF20" s="724"/>
      <c r="AG20" s="724"/>
      <c r="AH20" s="724"/>
      <c r="AI20" s="724"/>
      <c r="AJ20" s="724"/>
      <c r="AK20" s="724"/>
      <c r="AL20" s="666" t="s">
        <v>127</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643437</v>
      </c>
      <c r="BH20" s="664"/>
      <c r="BI20" s="664"/>
      <c r="BJ20" s="664"/>
      <c r="BK20" s="664"/>
      <c r="BL20" s="664"/>
      <c r="BM20" s="664"/>
      <c r="BN20" s="665"/>
      <c r="BO20" s="723">
        <v>5</v>
      </c>
      <c r="BP20" s="723"/>
      <c r="BQ20" s="723"/>
      <c r="BR20" s="723"/>
      <c r="BS20" s="669" t="s">
        <v>242</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26673912</v>
      </c>
      <c r="CS20" s="664"/>
      <c r="CT20" s="664"/>
      <c r="CU20" s="664"/>
      <c r="CV20" s="664"/>
      <c r="CW20" s="664"/>
      <c r="CX20" s="664"/>
      <c r="CY20" s="665"/>
      <c r="CZ20" s="723">
        <v>100</v>
      </c>
      <c r="DA20" s="723"/>
      <c r="DB20" s="723"/>
      <c r="DC20" s="723"/>
      <c r="DD20" s="669">
        <v>4572492</v>
      </c>
      <c r="DE20" s="664"/>
      <c r="DF20" s="664"/>
      <c r="DG20" s="664"/>
      <c r="DH20" s="664"/>
      <c r="DI20" s="664"/>
      <c r="DJ20" s="664"/>
      <c r="DK20" s="664"/>
      <c r="DL20" s="664"/>
      <c r="DM20" s="664"/>
      <c r="DN20" s="664"/>
      <c r="DO20" s="664"/>
      <c r="DP20" s="665"/>
      <c r="DQ20" s="669">
        <v>16695423</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238</v>
      </c>
      <c r="AA21" s="723"/>
      <c r="AB21" s="723"/>
      <c r="AC21" s="723"/>
      <c r="AD21" s="724" t="s">
        <v>127</v>
      </c>
      <c r="AE21" s="724"/>
      <c r="AF21" s="724"/>
      <c r="AG21" s="724"/>
      <c r="AH21" s="724"/>
      <c r="AI21" s="724"/>
      <c r="AJ21" s="724"/>
      <c r="AK21" s="724"/>
      <c r="AL21" s="666" t="s">
        <v>238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15044380</v>
      </c>
      <c r="S22" s="664"/>
      <c r="T22" s="664"/>
      <c r="U22" s="664"/>
      <c r="V22" s="664"/>
      <c r="W22" s="664"/>
      <c r="X22" s="664"/>
      <c r="Y22" s="665"/>
      <c r="Z22" s="723">
        <v>55.2</v>
      </c>
      <c r="AA22" s="723"/>
      <c r="AB22" s="723"/>
      <c r="AC22" s="723"/>
      <c r="AD22" s="724">
        <v>14133818</v>
      </c>
      <c r="AE22" s="724"/>
      <c r="AF22" s="724"/>
      <c r="AG22" s="724"/>
      <c r="AH22" s="724"/>
      <c r="AI22" s="724"/>
      <c r="AJ22" s="724"/>
      <c r="AK22" s="724"/>
      <c r="AL22" s="666">
        <v>99.3</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238</v>
      </c>
      <c r="BP22" s="723"/>
      <c r="BQ22" s="723"/>
      <c r="BR22" s="723"/>
      <c r="BS22" s="669" t="s">
        <v>127</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8862</v>
      </c>
      <c r="S23" s="664"/>
      <c r="T23" s="664"/>
      <c r="U23" s="664"/>
      <c r="V23" s="664"/>
      <c r="W23" s="664"/>
      <c r="X23" s="664"/>
      <c r="Y23" s="665"/>
      <c r="Z23" s="723">
        <v>0</v>
      </c>
      <c r="AA23" s="723"/>
      <c r="AB23" s="723"/>
      <c r="AC23" s="723"/>
      <c r="AD23" s="724">
        <v>8862</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643437</v>
      </c>
      <c r="BH23" s="664"/>
      <c r="BI23" s="664"/>
      <c r="BJ23" s="664"/>
      <c r="BK23" s="664"/>
      <c r="BL23" s="664"/>
      <c r="BM23" s="664"/>
      <c r="BN23" s="665"/>
      <c r="BO23" s="723">
        <v>5</v>
      </c>
      <c r="BP23" s="723"/>
      <c r="BQ23" s="723"/>
      <c r="BR23" s="723"/>
      <c r="BS23" s="669" t="s">
        <v>238</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588305</v>
      </c>
      <c r="S24" s="664"/>
      <c r="T24" s="664"/>
      <c r="U24" s="664"/>
      <c r="V24" s="664"/>
      <c r="W24" s="664"/>
      <c r="X24" s="664"/>
      <c r="Y24" s="665"/>
      <c r="Z24" s="723">
        <v>2.2000000000000002</v>
      </c>
      <c r="AA24" s="723"/>
      <c r="AB24" s="723"/>
      <c r="AC24" s="723"/>
      <c r="AD24" s="724" t="s">
        <v>238</v>
      </c>
      <c r="AE24" s="724"/>
      <c r="AF24" s="724"/>
      <c r="AG24" s="724"/>
      <c r="AH24" s="724"/>
      <c r="AI24" s="724"/>
      <c r="AJ24" s="724"/>
      <c r="AK24" s="724"/>
      <c r="AL24" s="666" t="s">
        <v>127</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238</v>
      </c>
      <c r="BP24" s="723"/>
      <c r="BQ24" s="723"/>
      <c r="BR24" s="723"/>
      <c r="BS24" s="669" t="s">
        <v>127</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13565895</v>
      </c>
      <c r="CS24" s="727"/>
      <c r="CT24" s="727"/>
      <c r="CU24" s="727"/>
      <c r="CV24" s="727"/>
      <c r="CW24" s="727"/>
      <c r="CX24" s="727"/>
      <c r="CY24" s="773"/>
      <c r="CZ24" s="774">
        <v>50.9</v>
      </c>
      <c r="DA24" s="743"/>
      <c r="DB24" s="743"/>
      <c r="DC24" s="777"/>
      <c r="DD24" s="772">
        <v>8793394</v>
      </c>
      <c r="DE24" s="727"/>
      <c r="DF24" s="727"/>
      <c r="DG24" s="727"/>
      <c r="DH24" s="727"/>
      <c r="DI24" s="727"/>
      <c r="DJ24" s="727"/>
      <c r="DK24" s="773"/>
      <c r="DL24" s="772">
        <v>7899276</v>
      </c>
      <c r="DM24" s="727"/>
      <c r="DN24" s="727"/>
      <c r="DO24" s="727"/>
      <c r="DP24" s="727"/>
      <c r="DQ24" s="727"/>
      <c r="DR24" s="727"/>
      <c r="DS24" s="727"/>
      <c r="DT24" s="727"/>
      <c r="DU24" s="727"/>
      <c r="DV24" s="773"/>
      <c r="DW24" s="774">
        <v>54.7</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503993</v>
      </c>
      <c r="S25" s="664"/>
      <c r="T25" s="664"/>
      <c r="U25" s="664"/>
      <c r="V25" s="664"/>
      <c r="W25" s="664"/>
      <c r="X25" s="664"/>
      <c r="Y25" s="665"/>
      <c r="Z25" s="723">
        <v>1.9</v>
      </c>
      <c r="AA25" s="723"/>
      <c r="AB25" s="723"/>
      <c r="AC25" s="723"/>
      <c r="AD25" s="724">
        <v>29849</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242</v>
      </c>
      <c r="BP25" s="723"/>
      <c r="BQ25" s="723"/>
      <c r="BR25" s="723"/>
      <c r="BS25" s="669" t="s">
        <v>238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3388439</v>
      </c>
      <c r="CS25" s="662"/>
      <c r="CT25" s="662"/>
      <c r="CU25" s="662"/>
      <c r="CV25" s="662"/>
      <c r="CW25" s="662"/>
      <c r="CX25" s="662"/>
      <c r="CY25" s="663"/>
      <c r="CZ25" s="666">
        <v>12.7</v>
      </c>
      <c r="DA25" s="695"/>
      <c r="DB25" s="695"/>
      <c r="DC25" s="696"/>
      <c r="DD25" s="669">
        <v>2784480</v>
      </c>
      <c r="DE25" s="662"/>
      <c r="DF25" s="662"/>
      <c r="DG25" s="662"/>
      <c r="DH25" s="662"/>
      <c r="DI25" s="662"/>
      <c r="DJ25" s="662"/>
      <c r="DK25" s="663"/>
      <c r="DL25" s="669">
        <v>2776218</v>
      </c>
      <c r="DM25" s="662"/>
      <c r="DN25" s="662"/>
      <c r="DO25" s="662"/>
      <c r="DP25" s="662"/>
      <c r="DQ25" s="662"/>
      <c r="DR25" s="662"/>
      <c r="DS25" s="662"/>
      <c r="DT25" s="662"/>
      <c r="DU25" s="662"/>
      <c r="DV25" s="663"/>
      <c r="DW25" s="666">
        <v>19.2</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307314</v>
      </c>
      <c r="S26" s="664"/>
      <c r="T26" s="664"/>
      <c r="U26" s="664"/>
      <c r="V26" s="664"/>
      <c r="W26" s="664"/>
      <c r="X26" s="664"/>
      <c r="Y26" s="665"/>
      <c r="Z26" s="723">
        <v>1.1000000000000001</v>
      </c>
      <c r="AA26" s="723"/>
      <c r="AB26" s="723"/>
      <c r="AC26" s="723"/>
      <c r="AD26" s="724" t="s">
        <v>127</v>
      </c>
      <c r="AE26" s="724"/>
      <c r="AF26" s="724"/>
      <c r="AG26" s="724"/>
      <c r="AH26" s="724"/>
      <c r="AI26" s="724"/>
      <c r="AJ26" s="724"/>
      <c r="AK26" s="724"/>
      <c r="AL26" s="666" t="s">
        <v>238</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242</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2378310</v>
      </c>
      <c r="CS26" s="664"/>
      <c r="CT26" s="664"/>
      <c r="CU26" s="664"/>
      <c r="CV26" s="664"/>
      <c r="CW26" s="664"/>
      <c r="CX26" s="664"/>
      <c r="CY26" s="665"/>
      <c r="CZ26" s="666">
        <v>8.9</v>
      </c>
      <c r="DA26" s="695"/>
      <c r="DB26" s="695"/>
      <c r="DC26" s="696"/>
      <c r="DD26" s="669">
        <v>1946184</v>
      </c>
      <c r="DE26" s="664"/>
      <c r="DF26" s="664"/>
      <c r="DG26" s="664"/>
      <c r="DH26" s="664"/>
      <c r="DI26" s="664"/>
      <c r="DJ26" s="664"/>
      <c r="DK26" s="665"/>
      <c r="DL26" s="669" t="s">
        <v>127</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3670644</v>
      </c>
      <c r="S27" s="664"/>
      <c r="T27" s="664"/>
      <c r="U27" s="664"/>
      <c r="V27" s="664"/>
      <c r="W27" s="664"/>
      <c r="X27" s="664"/>
      <c r="Y27" s="665"/>
      <c r="Z27" s="723">
        <v>13.5</v>
      </c>
      <c r="AA27" s="723"/>
      <c r="AB27" s="723"/>
      <c r="AC27" s="723"/>
      <c r="AD27" s="724" t="s">
        <v>127</v>
      </c>
      <c r="AE27" s="724"/>
      <c r="AF27" s="724"/>
      <c r="AG27" s="724"/>
      <c r="AH27" s="724"/>
      <c r="AI27" s="724"/>
      <c r="AJ27" s="724"/>
      <c r="AK27" s="724"/>
      <c r="AL27" s="666" t="s">
        <v>242</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12984578</v>
      </c>
      <c r="BH27" s="664"/>
      <c r="BI27" s="664"/>
      <c r="BJ27" s="664"/>
      <c r="BK27" s="664"/>
      <c r="BL27" s="664"/>
      <c r="BM27" s="664"/>
      <c r="BN27" s="665"/>
      <c r="BO27" s="723">
        <v>100</v>
      </c>
      <c r="BP27" s="723"/>
      <c r="BQ27" s="723"/>
      <c r="BR27" s="723"/>
      <c r="BS27" s="669">
        <v>186552</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5309780</v>
      </c>
      <c r="CS27" s="662"/>
      <c r="CT27" s="662"/>
      <c r="CU27" s="662"/>
      <c r="CV27" s="662"/>
      <c r="CW27" s="662"/>
      <c r="CX27" s="662"/>
      <c r="CY27" s="663"/>
      <c r="CZ27" s="666">
        <v>19.899999999999999</v>
      </c>
      <c r="DA27" s="695"/>
      <c r="DB27" s="695"/>
      <c r="DC27" s="696"/>
      <c r="DD27" s="669">
        <v>1638722</v>
      </c>
      <c r="DE27" s="662"/>
      <c r="DF27" s="662"/>
      <c r="DG27" s="662"/>
      <c r="DH27" s="662"/>
      <c r="DI27" s="662"/>
      <c r="DJ27" s="662"/>
      <c r="DK27" s="663"/>
      <c r="DL27" s="669">
        <v>1638722</v>
      </c>
      <c r="DM27" s="662"/>
      <c r="DN27" s="662"/>
      <c r="DO27" s="662"/>
      <c r="DP27" s="662"/>
      <c r="DQ27" s="662"/>
      <c r="DR27" s="662"/>
      <c r="DS27" s="662"/>
      <c r="DT27" s="662"/>
      <c r="DU27" s="662"/>
      <c r="DV27" s="663"/>
      <c r="DW27" s="666">
        <v>11.4</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242</v>
      </c>
      <c r="AA28" s="723"/>
      <c r="AB28" s="723"/>
      <c r="AC28" s="723"/>
      <c r="AD28" s="724" t="s">
        <v>127</v>
      </c>
      <c r="AE28" s="724"/>
      <c r="AF28" s="724"/>
      <c r="AG28" s="724"/>
      <c r="AH28" s="724"/>
      <c r="AI28" s="724"/>
      <c r="AJ28" s="724"/>
      <c r="AK28" s="724"/>
      <c r="AL28" s="666" t="s">
        <v>238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4867676</v>
      </c>
      <c r="CS28" s="664"/>
      <c r="CT28" s="664"/>
      <c r="CU28" s="664"/>
      <c r="CV28" s="664"/>
      <c r="CW28" s="664"/>
      <c r="CX28" s="664"/>
      <c r="CY28" s="665"/>
      <c r="CZ28" s="666">
        <v>18.2</v>
      </c>
      <c r="DA28" s="695"/>
      <c r="DB28" s="695"/>
      <c r="DC28" s="696"/>
      <c r="DD28" s="669">
        <v>4370192</v>
      </c>
      <c r="DE28" s="664"/>
      <c r="DF28" s="664"/>
      <c r="DG28" s="664"/>
      <c r="DH28" s="664"/>
      <c r="DI28" s="664"/>
      <c r="DJ28" s="664"/>
      <c r="DK28" s="665"/>
      <c r="DL28" s="669">
        <v>3484336</v>
      </c>
      <c r="DM28" s="664"/>
      <c r="DN28" s="664"/>
      <c r="DO28" s="664"/>
      <c r="DP28" s="664"/>
      <c r="DQ28" s="664"/>
      <c r="DR28" s="664"/>
      <c r="DS28" s="664"/>
      <c r="DT28" s="664"/>
      <c r="DU28" s="664"/>
      <c r="DV28" s="665"/>
      <c r="DW28" s="666">
        <v>24.1</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1458161</v>
      </c>
      <c r="S29" s="664"/>
      <c r="T29" s="664"/>
      <c r="U29" s="664"/>
      <c r="V29" s="664"/>
      <c r="W29" s="664"/>
      <c r="X29" s="664"/>
      <c r="Y29" s="665"/>
      <c r="Z29" s="723">
        <v>5.4</v>
      </c>
      <c r="AA29" s="723"/>
      <c r="AB29" s="723"/>
      <c r="AC29" s="723"/>
      <c r="AD29" s="724" t="s">
        <v>127</v>
      </c>
      <c r="AE29" s="724"/>
      <c r="AF29" s="724"/>
      <c r="AG29" s="724"/>
      <c r="AH29" s="724"/>
      <c r="AI29" s="724"/>
      <c r="AJ29" s="724"/>
      <c r="AK29" s="724"/>
      <c r="AL29" s="666" t="s">
        <v>238</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4867676</v>
      </c>
      <c r="CS29" s="662"/>
      <c r="CT29" s="662"/>
      <c r="CU29" s="662"/>
      <c r="CV29" s="662"/>
      <c r="CW29" s="662"/>
      <c r="CX29" s="662"/>
      <c r="CY29" s="663"/>
      <c r="CZ29" s="666">
        <v>18.2</v>
      </c>
      <c r="DA29" s="695"/>
      <c r="DB29" s="695"/>
      <c r="DC29" s="696"/>
      <c r="DD29" s="669">
        <v>4370192</v>
      </c>
      <c r="DE29" s="662"/>
      <c r="DF29" s="662"/>
      <c r="DG29" s="662"/>
      <c r="DH29" s="662"/>
      <c r="DI29" s="662"/>
      <c r="DJ29" s="662"/>
      <c r="DK29" s="663"/>
      <c r="DL29" s="669">
        <v>3484336</v>
      </c>
      <c r="DM29" s="662"/>
      <c r="DN29" s="662"/>
      <c r="DO29" s="662"/>
      <c r="DP29" s="662"/>
      <c r="DQ29" s="662"/>
      <c r="DR29" s="662"/>
      <c r="DS29" s="662"/>
      <c r="DT29" s="662"/>
      <c r="DU29" s="662"/>
      <c r="DV29" s="663"/>
      <c r="DW29" s="666">
        <v>24.1</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531336</v>
      </c>
      <c r="S30" s="664"/>
      <c r="T30" s="664"/>
      <c r="U30" s="664"/>
      <c r="V30" s="664"/>
      <c r="W30" s="664"/>
      <c r="X30" s="664"/>
      <c r="Y30" s="665"/>
      <c r="Z30" s="723">
        <v>2</v>
      </c>
      <c r="AA30" s="723"/>
      <c r="AB30" s="723"/>
      <c r="AC30" s="723"/>
      <c r="AD30" s="724">
        <v>54538</v>
      </c>
      <c r="AE30" s="724"/>
      <c r="AF30" s="724"/>
      <c r="AG30" s="724"/>
      <c r="AH30" s="724"/>
      <c r="AI30" s="724"/>
      <c r="AJ30" s="724"/>
      <c r="AK30" s="724"/>
      <c r="AL30" s="666">
        <v>0.4</v>
      </c>
      <c r="AM30" s="667"/>
      <c r="AN30" s="667"/>
      <c r="AO30" s="725"/>
      <c r="AP30" s="751" t="s">
        <v>306</v>
      </c>
      <c r="AQ30" s="752"/>
      <c r="AR30" s="752"/>
      <c r="AS30" s="752"/>
      <c r="AT30" s="757" t="s">
        <v>307</v>
      </c>
      <c r="AU30" s="230"/>
      <c r="AV30" s="230"/>
      <c r="AW30" s="230"/>
      <c r="AX30" s="760" t="s">
        <v>184</v>
      </c>
      <c r="AY30" s="761"/>
      <c r="AZ30" s="761"/>
      <c r="BA30" s="761"/>
      <c r="BB30" s="761"/>
      <c r="BC30" s="761"/>
      <c r="BD30" s="761"/>
      <c r="BE30" s="761"/>
      <c r="BF30" s="762"/>
      <c r="BG30" s="741">
        <v>99.3</v>
      </c>
      <c r="BH30" s="742"/>
      <c r="BI30" s="742"/>
      <c r="BJ30" s="742"/>
      <c r="BK30" s="742"/>
      <c r="BL30" s="742"/>
      <c r="BM30" s="743">
        <v>97</v>
      </c>
      <c r="BN30" s="742"/>
      <c r="BO30" s="742"/>
      <c r="BP30" s="742"/>
      <c r="BQ30" s="744"/>
      <c r="BR30" s="741">
        <v>99.1</v>
      </c>
      <c r="BS30" s="742"/>
      <c r="BT30" s="742"/>
      <c r="BU30" s="742"/>
      <c r="BV30" s="742"/>
      <c r="BW30" s="742"/>
      <c r="BX30" s="743">
        <v>96.5</v>
      </c>
      <c r="BY30" s="742"/>
      <c r="BZ30" s="742"/>
      <c r="CA30" s="742"/>
      <c r="CB30" s="744"/>
      <c r="CD30" s="747"/>
      <c r="CE30" s="748"/>
      <c r="CF30" s="705" t="s">
        <v>308</v>
      </c>
      <c r="CG30" s="702"/>
      <c r="CH30" s="702"/>
      <c r="CI30" s="702"/>
      <c r="CJ30" s="702"/>
      <c r="CK30" s="702"/>
      <c r="CL30" s="702"/>
      <c r="CM30" s="702"/>
      <c r="CN30" s="702"/>
      <c r="CO30" s="702"/>
      <c r="CP30" s="702"/>
      <c r="CQ30" s="703"/>
      <c r="CR30" s="661">
        <v>4519747</v>
      </c>
      <c r="CS30" s="664"/>
      <c r="CT30" s="664"/>
      <c r="CU30" s="664"/>
      <c r="CV30" s="664"/>
      <c r="CW30" s="664"/>
      <c r="CX30" s="664"/>
      <c r="CY30" s="665"/>
      <c r="CZ30" s="666">
        <v>16.899999999999999</v>
      </c>
      <c r="DA30" s="695"/>
      <c r="DB30" s="695"/>
      <c r="DC30" s="696"/>
      <c r="DD30" s="669">
        <v>4032291</v>
      </c>
      <c r="DE30" s="664"/>
      <c r="DF30" s="664"/>
      <c r="DG30" s="664"/>
      <c r="DH30" s="664"/>
      <c r="DI30" s="664"/>
      <c r="DJ30" s="664"/>
      <c r="DK30" s="665"/>
      <c r="DL30" s="669">
        <v>3146435</v>
      </c>
      <c r="DM30" s="664"/>
      <c r="DN30" s="664"/>
      <c r="DO30" s="664"/>
      <c r="DP30" s="664"/>
      <c r="DQ30" s="664"/>
      <c r="DR30" s="664"/>
      <c r="DS30" s="664"/>
      <c r="DT30" s="664"/>
      <c r="DU30" s="664"/>
      <c r="DV30" s="665"/>
      <c r="DW30" s="666">
        <v>21.8</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105816</v>
      </c>
      <c r="S31" s="664"/>
      <c r="T31" s="664"/>
      <c r="U31" s="664"/>
      <c r="V31" s="664"/>
      <c r="W31" s="664"/>
      <c r="X31" s="664"/>
      <c r="Y31" s="665"/>
      <c r="Z31" s="723">
        <v>0.4</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99.1</v>
      </c>
      <c r="BH31" s="662"/>
      <c r="BI31" s="662"/>
      <c r="BJ31" s="662"/>
      <c r="BK31" s="662"/>
      <c r="BL31" s="662"/>
      <c r="BM31" s="667">
        <v>96.5</v>
      </c>
      <c r="BN31" s="740"/>
      <c r="BO31" s="740"/>
      <c r="BP31" s="740"/>
      <c r="BQ31" s="701"/>
      <c r="BR31" s="739">
        <v>98.9</v>
      </c>
      <c r="BS31" s="662"/>
      <c r="BT31" s="662"/>
      <c r="BU31" s="662"/>
      <c r="BV31" s="662"/>
      <c r="BW31" s="662"/>
      <c r="BX31" s="667">
        <v>95.9</v>
      </c>
      <c r="BY31" s="740"/>
      <c r="BZ31" s="740"/>
      <c r="CA31" s="740"/>
      <c r="CB31" s="701"/>
      <c r="CD31" s="747"/>
      <c r="CE31" s="748"/>
      <c r="CF31" s="705" t="s">
        <v>312</v>
      </c>
      <c r="CG31" s="702"/>
      <c r="CH31" s="702"/>
      <c r="CI31" s="702"/>
      <c r="CJ31" s="702"/>
      <c r="CK31" s="702"/>
      <c r="CL31" s="702"/>
      <c r="CM31" s="702"/>
      <c r="CN31" s="702"/>
      <c r="CO31" s="702"/>
      <c r="CP31" s="702"/>
      <c r="CQ31" s="703"/>
      <c r="CR31" s="661">
        <v>347929</v>
      </c>
      <c r="CS31" s="662"/>
      <c r="CT31" s="662"/>
      <c r="CU31" s="662"/>
      <c r="CV31" s="662"/>
      <c r="CW31" s="662"/>
      <c r="CX31" s="662"/>
      <c r="CY31" s="663"/>
      <c r="CZ31" s="666">
        <v>1.3</v>
      </c>
      <c r="DA31" s="695"/>
      <c r="DB31" s="695"/>
      <c r="DC31" s="696"/>
      <c r="DD31" s="669">
        <v>337901</v>
      </c>
      <c r="DE31" s="662"/>
      <c r="DF31" s="662"/>
      <c r="DG31" s="662"/>
      <c r="DH31" s="662"/>
      <c r="DI31" s="662"/>
      <c r="DJ31" s="662"/>
      <c r="DK31" s="663"/>
      <c r="DL31" s="669">
        <v>337901</v>
      </c>
      <c r="DM31" s="662"/>
      <c r="DN31" s="662"/>
      <c r="DO31" s="662"/>
      <c r="DP31" s="662"/>
      <c r="DQ31" s="662"/>
      <c r="DR31" s="662"/>
      <c r="DS31" s="662"/>
      <c r="DT31" s="662"/>
      <c r="DU31" s="662"/>
      <c r="DV31" s="663"/>
      <c r="DW31" s="666">
        <v>2.2999999999999998</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1317646</v>
      </c>
      <c r="S32" s="664"/>
      <c r="T32" s="664"/>
      <c r="U32" s="664"/>
      <c r="V32" s="664"/>
      <c r="W32" s="664"/>
      <c r="X32" s="664"/>
      <c r="Y32" s="665"/>
      <c r="Z32" s="723">
        <v>4.8</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99.5</v>
      </c>
      <c r="BH32" s="677"/>
      <c r="BI32" s="677"/>
      <c r="BJ32" s="677"/>
      <c r="BK32" s="677"/>
      <c r="BL32" s="677"/>
      <c r="BM32" s="721">
        <v>97.3</v>
      </c>
      <c r="BN32" s="677"/>
      <c r="BO32" s="677"/>
      <c r="BP32" s="677"/>
      <c r="BQ32" s="714"/>
      <c r="BR32" s="738">
        <v>99.3</v>
      </c>
      <c r="BS32" s="677"/>
      <c r="BT32" s="677"/>
      <c r="BU32" s="677"/>
      <c r="BV32" s="677"/>
      <c r="BW32" s="677"/>
      <c r="BX32" s="721">
        <v>96.8</v>
      </c>
      <c r="BY32" s="677"/>
      <c r="BZ32" s="677"/>
      <c r="CA32" s="677"/>
      <c r="CB32" s="714"/>
      <c r="CD32" s="749"/>
      <c r="CE32" s="750"/>
      <c r="CF32" s="705" t="s">
        <v>315</v>
      </c>
      <c r="CG32" s="702"/>
      <c r="CH32" s="702"/>
      <c r="CI32" s="702"/>
      <c r="CJ32" s="702"/>
      <c r="CK32" s="702"/>
      <c r="CL32" s="702"/>
      <c r="CM32" s="702"/>
      <c r="CN32" s="702"/>
      <c r="CO32" s="702"/>
      <c r="CP32" s="702"/>
      <c r="CQ32" s="703"/>
      <c r="CR32" s="661" t="s">
        <v>127</v>
      </c>
      <c r="CS32" s="664"/>
      <c r="CT32" s="664"/>
      <c r="CU32" s="664"/>
      <c r="CV32" s="664"/>
      <c r="CW32" s="664"/>
      <c r="CX32" s="664"/>
      <c r="CY32" s="665"/>
      <c r="CZ32" s="666" t="s">
        <v>238</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238</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558232</v>
      </c>
      <c r="S33" s="664"/>
      <c r="T33" s="664"/>
      <c r="U33" s="664"/>
      <c r="V33" s="664"/>
      <c r="W33" s="664"/>
      <c r="X33" s="664"/>
      <c r="Y33" s="665"/>
      <c r="Z33" s="723">
        <v>2</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8535525</v>
      </c>
      <c r="CS33" s="662"/>
      <c r="CT33" s="662"/>
      <c r="CU33" s="662"/>
      <c r="CV33" s="662"/>
      <c r="CW33" s="662"/>
      <c r="CX33" s="662"/>
      <c r="CY33" s="663"/>
      <c r="CZ33" s="666">
        <v>32</v>
      </c>
      <c r="DA33" s="695"/>
      <c r="DB33" s="695"/>
      <c r="DC33" s="696"/>
      <c r="DD33" s="669">
        <v>7125128</v>
      </c>
      <c r="DE33" s="662"/>
      <c r="DF33" s="662"/>
      <c r="DG33" s="662"/>
      <c r="DH33" s="662"/>
      <c r="DI33" s="662"/>
      <c r="DJ33" s="662"/>
      <c r="DK33" s="663"/>
      <c r="DL33" s="669">
        <v>5823496</v>
      </c>
      <c r="DM33" s="662"/>
      <c r="DN33" s="662"/>
      <c r="DO33" s="662"/>
      <c r="DP33" s="662"/>
      <c r="DQ33" s="662"/>
      <c r="DR33" s="662"/>
      <c r="DS33" s="662"/>
      <c r="DT33" s="662"/>
      <c r="DU33" s="662"/>
      <c r="DV33" s="663"/>
      <c r="DW33" s="666">
        <v>40.4</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265425</v>
      </c>
      <c r="S34" s="664"/>
      <c r="T34" s="664"/>
      <c r="U34" s="664"/>
      <c r="V34" s="664"/>
      <c r="W34" s="664"/>
      <c r="X34" s="664"/>
      <c r="Y34" s="665"/>
      <c r="Z34" s="723">
        <v>1</v>
      </c>
      <c r="AA34" s="723"/>
      <c r="AB34" s="723"/>
      <c r="AC34" s="723"/>
      <c r="AD34" s="724">
        <v>7865</v>
      </c>
      <c r="AE34" s="724"/>
      <c r="AF34" s="724"/>
      <c r="AG34" s="724"/>
      <c r="AH34" s="724"/>
      <c r="AI34" s="724"/>
      <c r="AJ34" s="724"/>
      <c r="AK34" s="724"/>
      <c r="AL34" s="666">
        <v>0.1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4311316</v>
      </c>
      <c r="CS34" s="664"/>
      <c r="CT34" s="664"/>
      <c r="CU34" s="664"/>
      <c r="CV34" s="664"/>
      <c r="CW34" s="664"/>
      <c r="CX34" s="664"/>
      <c r="CY34" s="665"/>
      <c r="CZ34" s="666">
        <v>16.2</v>
      </c>
      <c r="DA34" s="695"/>
      <c r="DB34" s="695"/>
      <c r="DC34" s="696"/>
      <c r="DD34" s="669">
        <v>3431915</v>
      </c>
      <c r="DE34" s="664"/>
      <c r="DF34" s="664"/>
      <c r="DG34" s="664"/>
      <c r="DH34" s="664"/>
      <c r="DI34" s="664"/>
      <c r="DJ34" s="664"/>
      <c r="DK34" s="665"/>
      <c r="DL34" s="669">
        <v>3067975</v>
      </c>
      <c r="DM34" s="664"/>
      <c r="DN34" s="664"/>
      <c r="DO34" s="664"/>
      <c r="DP34" s="664"/>
      <c r="DQ34" s="664"/>
      <c r="DR34" s="664"/>
      <c r="DS34" s="664"/>
      <c r="DT34" s="664"/>
      <c r="DU34" s="664"/>
      <c r="DV34" s="665"/>
      <c r="DW34" s="666">
        <v>21.3</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2879286</v>
      </c>
      <c r="S35" s="664"/>
      <c r="T35" s="664"/>
      <c r="U35" s="664"/>
      <c r="V35" s="664"/>
      <c r="W35" s="664"/>
      <c r="X35" s="664"/>
      <c r="Y35" s="665"/>
      <c r="Z35" s="723">
        <v>10.6</v>
      </c>
      <c r="AA35" s="723"/>
      <c r="AB35" s="723"/>
      <c r="AC35" s="723"/>
      <c r="AD35" s="724" t="s">
        <v>238</v>
      </c>
      <c r="AE35" s="724"/>
      <c r="AF35" s="724"/>
      <c r="AG35" s="724"/>
      <c r="AH35" s="724"/>
      <c r="AI35" s="724"/>
      <c r="AJ35" s="724"/>
      <c r="AK35" s="724"/>
      <c r="AL35" s="666" t="s">
        <v>127</v>
      </c>
      <c r="AM35" s="667"/>
      <c r="AN35" s="667"/>
      <c r="AO35" s="725"/>
      <c r="AP35" s="234"/>
      <c r="AQ35" s="729" t="s">
        <v>323</v>
      </c>
      <c r="AR35" s="730"/>
      <c r="AS35" s="730"/>
      <c r="AT35" s="730"/>
      <c r="AU35" s="730"/>
      <c r="AV35" s="730"/>
      <c r="AW35" s="730"/>
      <c r="AX35" s="730"/>
      <c r="AY35" s="731"/>
      <c r="AZ35" s="726">
        <v>1973623</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500102</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113236</v>
      </c>
      <c r="CS35" s="662"/>
      <c r="CT35" s="662"/>
      <c r="CU35" s="662"/>
      <c r="CV35" s="662"/>
      <c r="CW35" s="662"/>
      <c r="CX35" s="662"/>
      <c r="CY35" s="663"/>
      <c r="CZ35" s="666">
        <v>0.4</v>
      </c>
      <c r="DA35" s="695"/>
      <c r="DB35" s="695"/>
      <c r="DC35" s="696"/>
      <c r="DD35" s="669">
        <v>107869</v>
      </c>
      <c r="DE35" s="662"/>
      <c r="DF35" s="662"/>
      <c r="DG35" s="662"/>
      <c r="DH35" s="662"/>
      <c r="DI35" s="662"/>
      <c r="DJ35" s="662"/>
      <c r="DK35" s="663"/>
      <c r="DL35" s="669">
        <v>107869</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242</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496444</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456219</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1948563</v>
      </c>
      <c r="CS36" s="664"/>
      <c r="CT36" s="664"/>
      <c r="CU36" s="664"/>
      <c r="CV36" s="664"/>
      <c r="CW36" s="664"/>
      <c r="CX36" s="664"/>
      <c r="CY36" s="665"/>
      <c r="CZ36" s="666">
        <v>7.3</v>
      </c>
      <c r="DA36" s="695"/>
      <c r="DB36" s="695"/>
      <c r="DC36" s="696"/>
      <c r="DD36" s="669">
        <v>1857246</v>
      </c>
      <c r="DE36" s="664"/>
      <c r="DF36" s="664"/>
      <c r="DG36" s="664"/>
      <c r="DH36" s="664"/>
      <c r="DI36" s="664"/>
      <c r="DJ36" s="664"/>
      <c r="DK36" s="665"/>
      <c r="DL36" s="669">
        <v>1517703</v>
      </c>
      <c r="DM36" s="664"/>
      <c r="DN36" s="664"/>
      <c r="DO36" s="664"/>
      <c r="DP36" s="664"/>
      <c r="DQ36" s="664"/>
      <c r="DR36" s="664"/>
      <c r="DS36" s="664"/>
      <c r="DT36" s="664"/>
      <c r="DU36" s="664"/>
      <c r="DV36" s="665"/>
      <c r="DW36" s="666">
        <v>10.5</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193189</v>
      </c>
      <c r="S37" s="664"/>
      <c r="T37" s="664"/>
      <c r="U37" s="664"/>
      <c r="V37" s="664"/>
      <c r="W37" s="664"/>
      <c r="X37" s="664"/>
      <c r="Y37" s="665"/>
      <c r="Z37" s="723">
        <v>0.7</v>
      </c>
      <c r="AA37" s="723"/>
      <c r="AB37" s="723"/>
      <c r="AC37" s="723"/>
      <c r="AD37" s="724" t="s">
        <v>127</v>
      </c>
      <c r="AE37" s="724"/>
      <c r="AF37" s="724"/>
      <c r="AG37" s="724"/>
      <c r="AH37" s="724"/>
      <c r="AI37" s="724"/>
      <c r="AJ37" s="724"/>
      <c r="AK37" s="724"/>
      <c r="AL37" s="666" t="s">
        <v>127</v>
      </c>
      <c r="AM37" s="667"/>
      <c r="AN37" s="667"/>
      <c r="AO37" s="725"/>
      <c r="AQ37" s="698" t="s">
        <v>331</v>
      </c>
      <c r="AR37" s="699"/>
      <c r="AS37" s="699"/>
      <c r="AT37" s="699"/>
      <c r="AU37" s="699"/>
      <c r="AV37" s="699"/>
      <c r="AW37" s="699"/>
      <c r="AX37" s="699"/>
      <c r="AY37" s="700"/>
      <c r="AZ37" s="661">
        <v>17955</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6866</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810936</v>
      </c>
      <c r="CS37" s="662"/>
      <c r="CT37" s="662"/>
      <c r="CU37" s="662"/>
      <c r="CV37" s="662"/>
      <c r="CW37" s="662"/>
      <c r="CX37" s="662"/>
      <c r="CY37" s="663"/>
      <c r="CZ37" s="666">
        <v>3</v>
      </c>
      <c r="DA37" s="695"/>
      <c r="DB37" s="695"/>
      <c r="DC37" s="696"/>
      <c r="DD37" s="669">
        <v>810936</v>
      </c>
      <c r="DE37" s="662"/>
      <c r="DF37" s="662"/>
      <c r="DG37" s="662"/>
      <c r="DH37" s="662"/>
      <c r="DI37" s="662"/>
      <c r="DJ37" s="662"/>
      <c r="DK37" s="663"/>
      <c r="DL37" s="669">
        <v>795736</v>
      </c>
      <c r="DM37" s="662"/>
      <c r="DN37" s="662"/>
      <c r="DO37" s="662"/>
      <c r="DP37" s="662"/>
      <c r="DQ37" s="662"/>
      <c r="DR37" s="662"/>
      <c r="DS37" s="662"/>
      <c r="DT37" s="662"/>
      <c r="DU37" s="662"/>
      <c r="DV37" s="663"/>
      <c r="DW37" s="666">
        <v>5.5</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27239400</v>
      </c>
      <c r="S38" s="713"/>
      <c r="T38" s="713"/>
      <c r="U38" s="713"/>
      <c r="V38" s="713"/>
      <c r="W38" s="713"/>
      <c r="X38" s="713"/>
      <c r="Y38" s="718"/>
      <c r="Z38" s="719">
        <v>100</v>
      </c>
      <c r="AA38" s="719"/>
      <c r="AB38" s="719"/>
      <c r="AC38" s="719"/>
      <c r="AD38" s="720">
        <v>14234932</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10877</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11270</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1489999</v>
      </c>
      <c r="CS38" s="664"/>
      <c r="CT38" s="664"/>
      <c r="CU38" s="664"/>
      <c r="CV38" s="664"/>
      <c r="CW38" s="664"/>
      <c r="CX38" s="664"/>
      <c r="CY38" s="665"/>
      <c r="CZ38" s="666">
        <v>5.6</v>
      </c>
      <c r="DA38" s="695"/>
      <c r="DB38" s="695"/>
      <c r="DC38" s="696"/>
      <c r="DD38" s="669">
        <v>1218188</v>
      </c>
      <c r="DE38" s="664"/>
      <c r="DF38" s="664"/>
      <c r="DG38" s="664"/>
      <c r="DH38" s="664"/>
      <c r="DI38" s="664"/>
      <c r="DJ38" s="664"/>
      <c r="DK38" s="665"/>
      <c r="DL38" s="669">
        <v>1129949</v>
      </c>
      <c r="DM38" s="664"/>
      <c r="DN38" s="664"/>
      <c r="DO38" s="664"/>
      <c r="DP38" s="664"/>
      <c r="DQ38" s="664"/>
      <c r="DR38" s="664"/>
      <c r="DS38" s="664"/>
      <c r="DT38" s="664"/>
      <c r="DU38" s="664"/>
      <c r="DV38" s="665"/>
      <c r="DW38" s="666">
        <v>7.8</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242</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105</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557944</v>
      </c>
      <c r="CS39" s="662"/>
      <c r="CT39" s="662"/>
      <c r="CU39" s="662"/>
      <c r="CV39" s="662"/>
      <c r="CW39" s="662"/>
      <c r="CX39" s="662"/>
      <c r="CY39" s="663"/>
      <c r="CZ39" s="666">
        <v>2.1</v>
      </c>
      <c r="DA39" s="695"/>
      <c r="DB39" s="695"/>
      <c r="DC39" s="696"/>
      <c r="DD39" s="669">
        <v>396943</v>
      </c>
      <c r="DE39" s="662"/>
      <c r="DF39" s="662"/>
      <c r="DG39" s="662"/>
      <c r="DH39" s="662"/>
      <c r="DI39" s="662"/>
      <c r="DJ39" s="662"/>
      <c r="DK39" s="663"/>
      <c r="DL39" s="669" t="s">
        <v>242</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387083</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242</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114467</v>
      </c>
      <c r="CS40" s="664"/>
      <c r="CT40" s="664"/>
      <c r="CU40" s="664"/>
      <c r="CV40" s="664"/>
      <c r="CW40" s="664"/>
      <c r="CX40" s="664"/>
      <c r="CY40" s="665"/>
      <c r="CZ40" s="666">
        <v>0.4</v>
      </c>
      <c r="DA40" s="695"/>
      <c r="DB40" s="695"/>
      <c r="DC40" s="696"/>
      <c r="DD40" s="669">
        <v>112967</v>
      </c>
      <c r="DE40" s="664"/>
      <c r="DF40" s="664"/>
      <c r="DG40" s="664"/>
      <c r="DH40" s="664"/>
      <c r="DI40" s="664"/>
      <c r="DJ40" s="664"/>
      <c r="DK40" s="665"/>
      <c r="DL40" s="669" t="s">
        <v>242</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1061264</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325</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127</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4572492</v>
      </c>
      <c r="CS42" s="664"/>
      <c r="CT42" s="664"/>
      <c r="CU42" s="664"/>
      <c r="CV42" s="664"/>
      <c r="CW42" s="664"/>
      <c r="CX42" s="664"/>
      <c r="CY42" s="665"/>
      <c r="CZ42" s="666">
        <v>17.100000000000001</v>
      </c>
      <c r="DA42" s="667"/>
      <c r="DB42" s="667"/>
      <c r="DC42" s="668"/>
      <c r="DD42" s="669">
        <v>776901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186110</v>
      </c>
      <c r="CS43" s="662"/>
      <c r="CT43" s="662"/>
      <c r="CU43" s="662"/>
      <c r="CV43" s="662"/>
      <c r="CW43" s="662"/>
      <c r="CX43" s="662"/>
      <c r="CY43" s="663"/>
      <c r="CZ43" s="666">
        <v>0.7</v>
      </c>
      <c r="DA43" s="695"/>
      <c r="DB43" s="695"/>
      <c r="DC43" s="696"/>
      <c r="DD43" s="669">
        <v>186110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4572492</v>
      </c>
      <c r="CS44" s="664"/>
      <c r="CT44" s="664"/>
      <c r="CU44" s="664"/>
      <c r="CV44" s="664"/>
      <c r="CW44" s="664"/>
      <c r="CX44" s="664"/>
      <c r="CY44" s="665"/>
      <c r="CZ44" s="666">
        <v>17.100000000000001</v>
      </c>
      <c r="DA44" s="667"/>
      <c r="DB44" s="667"/>
      <c r="DC44" s="668"/>
      <c r="DD44" s="669">
        <v>776901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1769497</v>
      </c>
      <c r="CS45" s="662"/>
      <c r="CT45" s="662"/>
      <c r="CU45" s="662"/>
      <c r="CV45" s="662"/>
      <c r="CW45" s="662"/>
      <c r="CX45" s="662"/>
      <c r="CY45" s="663"/>
      <c r="CZ45" s="666">
        <v>6.6</v>
      </c>
      <c r="DA45" s="695"/>
      <c r="DB45" s="695"/>
      <c r="DC45" s="696"/>
      <c r="DD45" s="669">
        <v>121248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2605538</v>
      </c>
      <c r="CS46" s="664"/>
      <c r="CT46" s="664"/>
      <c r="CU46" s="664"/>
      <c r="CV46" s="664"/>
      <c r="CW46" s="664"/>
      <c r="CX46" s="664"/>
      <c r="CY46" s="665"/>
      <c r="CZ46" s="666">
        <v>9.8000000000000007</v>
      </c>
      <c r="DA46" s="667"/>
      <c r="DB46" s="667"/>
      <c r="DC46" s="668"/>
      <c r="DD46" s="669">
        <v>638996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238</v>
      </c>
      <c r="CS47" s="662"/>
      <c r="CT47" s="662"/>
      <c r="CU47" s="662"/>
      <c r="CV47" s="662"/>
      <c r="CW47" s="662"/>
      <c r="CX47" s="662"/>
      <c r="CY47" s="663"/>
      <c r="CZ47" s="666" t="s">
        <v>127</v>
      </c>
      <c r="DA47" s="695"/>
      <c r="DB47" s="695"/>
      <c r="DC47" s="696"/>
      <c r="DD47" s="669" t="s">
        <v>238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238</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26673912</v>
      </c>
      <c r="CS49" s="677"/>
      <c r="CT49" s="677"/>
      <c r="CU49" s="677"/>
      <c r="CV49" s="677"/>
      <c r="CW49" s="677"/>
      <c r="CX49" s="677"/>
      <c r="CY49" s="678"/>
      <c r="CZ49" s="679">
        <v>100</v>
      </c>
      <c r="DA49" s="680"/>
      <c r="DB49" s="680"/>
      <c r="DC49" s="681"/>
      <c r="DD49" s="682">
        <v>16695423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7/c0kz3qgJO8M6uK5r40mWQxWST8V09cYprCjs/hnOBfixBbwZAGGX+kgOrUbsd32yiP/09tLTRwOBCt7hRH2Q==" saltValue="OdwBbeQtpdXls1fPFrz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27268</v>
      </c>
      <c r="R7" s="1194"/>
      <c r="S7" s="1194"/>
      <c r="T7" s="1194"/>
      <c r="U7" s="1194"/>
      <c r="V7" s="1194">
        <v>26713</v>
      </c>
      <c r="W7" s="1194"/>
      <c r="X7" s="1194"/>
      <c r="Y7" s="1194"/>
      <c r="Z7" s="1194"/>
      <c r="AA7" s="1194">
        <v>555</v>
      </c>
      <c r="AB7" s="1194"/>
      <c r="AC7" s="1194"/>
      <c r="AD7" s="1194"/>
      <c r="AE7" s="1195"/>
      <c r="AF7" s="1196">
        <v>502</v>
      </c>
      <c r="AG7" s="1197"/>
      <c r="AH7" s="1197"/>
      <c r="AI7" s="1197"/>
      <c r="AJ7" s="1198"/>
      <c r="AK7" s="1180">
        <v>1318</v>
      </c>
      <c r="AL7" s="1181"/>
      <c r="AM7" s="1181"/>
      <c r="AN7" s="1181"/>
      <c r="AO7" s="1181"/>
      <c r="AP7" s="1181">
        <v>42016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582</v>
      </c>
      <c r="BT7" s="1185"/>
      <c r="BU7" s="1185"/>
      <c r="BV7" s="1185"/>
      <c r="BW7" s="1185"/>
      <c r="BX7" s="1185"/>
      <c r="BY7" s="1185"/>
      <c r="BZ7" s="1185"/>
      <c r="CA7" s="1185"/>
      <c r="CB7" s="1185"/>
      <c r="CC7" s="1185"/>
      <c r="CD7" s="1185"/>
      <c r="CE7" s="1185"/>
      <c r="CF7" s="1185"/>
      <c r="CG7" s="1186"/>
      <c r="CH7" s="1177">
        <v>8</v>
      </c>
      <c r="CI7" s="1178"/>
      <c r="CJ7" s="1178"/>
      <c r="CK7" s="1178"/>
      <c r="CL7" s="1179"/>
      <c r="CM7" s="1177">
        <v>136</v>
      </c>
      <c r="CN7" s="1178"/>
      <c r="CO7" s="1178"/>
      <c r="CP7" s="1178"/>
      <c r="CQ7" s="1179"/>
      <c r="CR7" s="1177">
        <v>15</v>
      </c>
      <c r="CS7" s="1178"/>
      <c r="CT7" s="1178"/>
      <c r="CU7" s="1178"/>
      <c r="CV7" s="1179"/>
      <c r="CW7" s="1177">
        <v>45</v>
      </c>
      <c r="CX7" s="1178"/>
      <c r="CY7" s="1178"/>
      <c r="CZ7" s="1178"/>
      <c r="DA7" s="1179"/>
      <c r="DB7" s="1177" t="s">
        <v>527</v>
      </c>
      <c r="DC7" s="1178"/>
      <c r="DD7" s="1178"/>
      <c r="DE7" s="1178"/>
      <c r="DF7" s="1179"/>
      <c r="DG7" s="1177" t="s">
        <v>527</v>
      </c>
      <c r="DH7" s="1178"/>
      <c r="DI7" s="1178"/>
      <c r="DJ7" s="1178"/>
      <c r="DK7" s="1179"/>
      <c r="DL7" s="1177" t="s">
        <v>527</v>
      </c>
      <c r="DM7" s="1178"/>
      <c r="DN7" s="1178"/>
      <c r="DO7" s="1178"/>
      <c r="DP7" s="1179"/>
      <c r="DQ7" s="1177" t="s">
        <v>527</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627</v>
      </c>
      <c r="R8" s="1133"/>
      <c r="S8" s="1133"/>
      <c r="T8" s="1133"/>
      <c r="U8" s="1133"/>
      <c r="V8" s="1133">
        <v>624</v>
      </c>
      <c r="W8" s="1133"/>
      <c r="X8" s="1133"/>
      <c r="Y8" s="1133"/>
      <c r="Z8" s="1133"/>
      <c r="AA8" s="1133">
        <v>3</v>
      </c>
      <c r="AB8" s="1133"/>
      <c r="AC8" s="1133"/>
      <c r="AD8" s="1133"/>
      <c r="AE8" s="1134"/>
      <c r="AF8" s="1108">
        <v>3</v>
      </c>
      <c r="AG8" s="1109"/>
      <c r="AH8" s="1109"/>
      <c r="AI8" s="1109"/>
      <c r="AJ8" s="1110"/>
      <c r="AK8" s="1175">
        <v>601</v>
      </c>
      <c r="AL8" s="1176"/>
      <c r="AM8" s="1176"/>
      <c r="AN8" s="1176"/>
      <c r="AO8" s="1176"/>
      <c r="AP8" s="1176">
        <v>1729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583</v>
      </c>
      <c r="BT8" s="1104"/>
      <c r="BU8" s="1104"/>
      <c r="BV8" s="1104"/>
      <c r="BW8" s="1104"/>
      <c r="BX8" s="1104"/>
      <c r="BY8" s="1104"/>
      <c r="BZ8" s="1104"/>
      <c r="CA8" s="1104"/>
      <c r="CB8" s="1104"/>
      <c r="CC8" s="1104"/>
      <c r="CD8" s="1104"/>
      <c r="CE8" s="1104"/>
      <c r="CF8" s="1104"/>
      <c r="CG8" s="1105"/>
      <c r="CH8" s="1078">
        <v>31</v>
      </c>
      <c r="CI8" s="1079"/>
      <c r="CJ8" s="1079"/>
      <c r="CK8" s="1079"/>
      <c r="CL8" s="1080"/>
      <c r="CM8" s="1078">
        <v>494</v>
      </c>
      <c r="CN8" s="1079"/>
      <c r="CO8" s="1079"/>
      <c r="CP8" s="1079"/>
      <c r="CQ8" s="1080"/>
      <c r="CR8" s="1078">
        <v>48</v>
      </c>
      <c r="CS8" s="1079"/>
      <c r="CT8" s="1079"/>
      <c r="CU8" s="1079"/>
      <c r="CV8" s="1080"/>
      <c r="CW8" s="1078" t="s">
        <v>527</v>
      </c>
      <c r="CX8" s="1079"/>
      <c r="CY8" s="1079"/>
      <c r="CZ8" s="1079"/>
      <c r="DA8" s="1080"/>
      <c r="DB8" s="1078" t="s">
        <v>527</v>
      </c>
      <c r="DC8" s="1079"/>
      <c r="DD8" s="1079"/>
      <c r="DE8" s="1079"/>
      <c r="DF8" s="1080"/>
      <c r="DG8" s="1078" t="s">
        <v>527</v>
      </c>
      <c r="DH8" s="1079"/>
      <c r="DI8" s="1079"/>
      <c r="DJ8" s="1079"/>
      <c r="DK8" s="1080"/>
      <c r="DL8" s="1078" t="s">
        <v>527</v>
      </c>
      <c r="DM8" s="1079"/>
      <c r="DN8" s="1079"/>
      <c r="DO8" s="1079"/>
      <c r="DP8" s="1080"/>
      <c r="DQ8" s="1078" t="s">
        <v>527</v>
      </c>
      <c r="DR8" s="1079"/>
      <c r="DS8" s="1079"/>
      <c r="DT8" s="1079"/>
      <c r="DU8" s="1080"/>
      <c r="DV8" s="1081"/>
      <c r="DW8" s="1082"/>
      <c r="DX8" s="1082"/>
      <c r="DY8" s="1082"/>
      <c r="DZ8" s="1083"/>
      <c r="EA8" s="254"/>
    </row>
    <row r="9" spans="1:131" s="255" customFormat="1" ht="26.25" customHeight="1" x14ac:dyDescent="0.15">
      <c r="A9" s="261">
        <v>3</v>
      </c>
      <c r="B9" s="1126" t="s">
        <v>383</v>
      </c>
      <c r="C9" s="1127"/>
      <c r="D9" s="1127"/>
      <c r="E9" s="1127"/>
      <c r="F9" s="1127"/>
      <c r="G9" s="1127"/>
      <c r="H9" s="1127"/>
      <c r="I9" s="1127"/>
      <c r="J9" s="1127"/>
      <c r="K9" s="1127"/>
      <c r="L9" s="1127"/>
      <c r="M9" s="1127"/>
      <c r="N9" s="1127"/>
      <c r="O9" s="1127"/>
      <c r="P9" s="1128"/>
      <c r="Q9" s="1132">
        <v>10</v>
      </c>
      <c r="R9" s="1133"/>
      <c r="S9" s="1133"/>
      <c r="T9" s="1133"/>
      <c r="U9" s="1133"/>
      <c r="V9" s="1133">
        <v>4</v>
      </c>
      <c r="W9" s="1133"/>
      <c r="X9" s="1133"/>
      <c r="Y9" s="1133"/>
      <c r="Z9" s="1133"/>
      <c r="AA9" s="1133">
        <v>6</v>
      </c>
      <c r="AB9" s="1133"/>
      <c r="AC9" s="1133"/>
      <c r="AD9" s="1133"/>
      <c r="AE9" s="1134"/>
      <c r="AF9" s="1108">
        <v>6</v>
      </c>
      <c r="AG9" s="1109"/>
      <c r="AH9" s="1109"/>
      <c r="AI9" s="1109"/>
      <c r="AJ9" s="1110"/>
      <c r="AK9" s="1175" t="s">
        <v>527</v>
      </c>
      <c r="AL9" s="1176"/>
      <c r="AM9" s="1176"/>
      <c r="AN9" s="1176"/>
      <c r="AO9" s="1176"/>
      <c r="AP9" s="1176" t="s">
        <v>527</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584</v>
      </c>
      <c r="BT9" s="1104"/>
      <c r="BU9" s="1104"/>
      <c r="BV9" s="1104"/>
      <c r="BW9" s="1104"/>
      <c r="BX9" s="1104"/>
      <c r="BY9" s="1104"/>
      <c r="BZ9" s="1104"/>
      <c r="CA9" s="1104"/>
      <c r="CB9" s="1104"/>
      <c r="CC9" s="1104"/>
      <c r="CD9" s="1104"/>
      <c r="CE9" s="1104"/>
      <c r="CF9" s="1104"/>
      <c r="CG9" s="1105"/>
      <c r="CH9" s="1078">
        <v>3</v>
      </c>
      <c r="CI9" s="1079"/>
      <c r="CJ9" s="1079"/>
      <c r="CK9" s="1079"/>
      <c r="CL9" s="1080"/>
      <c r="CM9" s="1078">
        <v>33</v>
      </c>
      <c r="CN9" s="1079"/>
      <c r="CO9" s="1079"/>
      <c r="CP9" s="1079"/>
      <c r="CQ9" s="1080"/>
      <c r="CR9" s="1078">
        <v>1</v>
      </c>
      <c r="CS9" s="1079"/>
      <c r="CT9" s="1079"/>
      <c r="CU9" s="1079"/>
      <c r="CV9" s="1080"/>
      <c r="CW9" s="1078" t="s">
        <v>527</v>
      </c>
      <c r="CX9" s="1079"/>
      <c r="CY9" s="1079"/>
      <c r="CZ9" s="1079"/>
      <c r="DA9" s="1080"/>
      <c r="DB9" s="1078" t="s">
        <v>527</v>
      </c>
      <c r="DC9" s="1079"/>
      <c r="DD9" s="1079"/>
      <c r="DE9" s="1079"/>
      <c r="DF9" s="1080"/>
      <c r="DG9" s="1078" t="s">
        <v>527</v>
      </c>
      <c r="DH9" s="1079"/>
      <c r="DI9" s="1079"/>
      <c r="DJ9" s="1079"/>
      <c r="DK9" s="1080"/>
      <c r="DL9" s="1078" t="s">
        <v>527</v>
      </c>
      <c r="DM9" s="1079"/>
      <c r="DN9" s="1079"/>
      <c r="DO9" s="1079"/>
      <c r="DP9" s="1080"/>
      <c r="DQ9" s="1078" t="s">
        <v>527</v>
      </c>
      <c r="DR9" s="1079"/>
      <c r="DS9" s="1079"/>
      <c r="DT9" s="1079"/>
      <c r="DU9" s="1080"/>
      <c r="DV9" s="1081"/>
      <c r="DW9" s="1082"/>
      <c r="DX9" s="1082"/>
      <c r="DY9" s="1082"/>
      <c r="DZ9" s="1083"/>
      <c r="EA9" s="254"/>
    </row>
    <row r="10" spans="1:131" s="255" customFormat="1" ht="26.25" customHeight="1" x14ac:dyDescent="0.15">
      <c r="A10" s="261">
        <v>4</v>
      </c>
      <c r="B10" s="1126" t="s">
        <v>384</v>
      </c>
      <c r="C10" s="1127"/>
      <c r="D10" s="1127"/>
      <c r="E10" s="1127"/>
      <c r="F10" s="1127"/>
      <c r="G10" s="1127"/>
      <c r="H10" s="1127"/>
      <c r="I10" s="1127"/>
      <c r="J10" s="1127"/>
      <c r="K10" s="1127"/>
      <c r="L10" s="1127"/>
      <c r="M10" s="1127"/>
      <c r="N10" s="1127"/>
      <c r="O10" s="1127"/>
      <c r="P10" s="1128"/>
      <c r="Q10" s="1132">
        <v>83</v>
      </c>
      <c r="R10" s="1133"/>
      <c r="S10" s="1133"/>
      <c r="T10" s="1133"/>
      <c r="U10" s="1133"/>
      <c r="V10" s="1133">
        <v>82</v>
      </c>
      <c r="W10" s="1133"/>
      <c r="X10" s="1133"/>
      <c r="Y10" s="1133"/>
      <c r="Z10" s="1133"/>
      <c r="AA10" s="1133">
        <v>2</v>
      </c>
      <c r="AB10" s="1133"/>
      <c r="AC10" s="1133"/>
      <c r="AD10" s="1133"/>
      <c r="AE10" s="1134"/>
      <c r="AF10" s="1108">
        <v>2</v>
      </c>
      <c r="AG10" s="1109"/>
      <c r="AH10" s="1109"/>
      <c r="AI10" s="1109"/>
      <c r="AJ10" s="1110"/>
      <c r="AK10" s="1175">
        <v>81</v>
      </c>
      <c r="AL10" s="1176"/>
      <c r="AM10" s="1176"/>
      <c r="AN10" s="1176"/>
      <c r="AO10" s="1176"/>
      <c r="AP10" s="1176">
        <v>267</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v>27307</v>
      </c>
      <c r="R23" s="1158"/>
      <c r="S23" s="1158"/>
      <c r="T23" s="1158"/>
      <c r="U23" s="1158"/>
      <c r="V23" s="1158">
        <v>26741</v>
      </c>
      <c r="W23" s="1158"/>
      <c r="X23" s="1158"/>
      <c r="Y23" s="1158"/>
      <c r="Z23" s="1158"/>
      <c r="AA23" s="1158">
        <v>565</v>
      </c>
      <c r="AB23" s="1158"/>
      <c r="AC23" s="1158"/>
      <c r="AD23" s="1158"/>
      <c r="AE23" s="1159"/>
      <c r="AF23" s="1160">
        <v>513</v>
      </c>
      <c r="AG23" s="1158"/>
      <c r="AH23" s="1158"/>
      <c r="AI23" s="1158"/>
      <c r="AJ23" s="1161"/>
      <c r="AK23" s="1162"/>
      <c r="AL23" s="1163"/>
      <c r="AM23" s="1163"/>
      <c r="AN23" s="1163"/>
      <c r="AO23" s="1163"/>
      <c r="AP23" s="1158">
        <v>44012</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5807</v>
      </c>
      <c r="R28" s="1143"/>
      <c r="S28" s="1143"/>
      <c r="T28" s="1143"/>
      <c r="U28" s="1143"/>
      <c r="V28" s="1143">
        <v>5307</v>
      </c>
      <c r="W28" s="1143"/>
      <c r="X28" s="1143"/>
      <c r="Y28" s="1143"/>
      <c r="Z28" s="1143"/>
      <c r="AA28" s="1143">
        <v>500</v>
      </c>
      <c r="AB28" s="1143"/>
      <c r="AC28" s="1143"/>
      <c r="AD28" s="1143"/>
      <c r="AE28" s="1144"/>
      <c r="AF28" s="1145">
        <v>500</v>
      </c>
      <c r="AG28" s="1143"/>
      <c r="AH28" s="1143"/>
      <c r="AI28" s="1143"/>
      <c r="AJ28" s="1146"/>
      <c r="AK28" s="1147">
        <v>342</v>
      </c>
      <c r="AL28" s="1135"/>
      <c r="AM28" s="1135"/>
      <c r="AN28" s="1135"/>
      <c r="AO28" s="1135"/>
      <c r="AP28" s="1135" t="s">
        <v>527</v>
      </c>
      <c r="AQ28" s="1135"/>
      <c r="AR28" s="1135"/>
      <c r="AS28" s="1135"/>
      <c r="AT28" s="1135"/>
      <c r="AU28" s="1135" t="s">
        <v>527</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3554</v>
      </c>
      <c r="R29" s="1133"/>
      <c r="S29" s="1133"/>
      <c r="T29" s="1133"/>
      <c r="U29" s="1133"/>
      <c r="V29" s="1133">
        <v>3469</v>
      </c>
      <c r="W29" s="1133"/>
      <c r="X29" s="1133"/>
      <c r="Y29" s="1133"/>
      <c r="Z29" s="1133"/>
      <c r="AA29" s="1133">
        <v>85</v>
      </c>
      <c r="AB29" s="1133"/>
      <c r="AC29" s="1133"/>
      <c r="AD29" s="1133"/>
      <c r="AE29" s="1134"/>
      <c r="AF29" s="1108">
        <v>85</v>
      </c>
      <c r="AG29" s="1109"/>
      <c r="AH29" s="1109"/>
      <c r="AI29" s="1109"/>
      <c r="AJ29" s="1110"/>
      <c r="AK29" s="1069">
        <v>471</v>
      </c>
      <c r="AL29" s="1060"/>
      <c r="AM29" s="1060"/>
      <c r="AN29" s="1060"/>
      <c r="AO29" s="1060"/>
      <c r="AP29" s="1060" t="s">
        <v>527</v>
      </c>
      <c r="AQ29" s="1060"/>
      <c r="AR29" s="1060"/>
      <c r="AS29" s="1060"/>
      <c r="AT29" s="1060"/>
      <c r="AU29" s="1060" t="s">
        <v>527</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617</v>
      </c>
      <c r="R30" s="1133"/>
      <c r="S30" s="1133"/>
      <c r="T30" s="1133"/>
      <c r="U30" s="1133"/>
      <c r="V30" s="1133">
        <v>598</v>
      </c>
      <c r="W30" s="1133"/>
      <c r="X30" s="1133"/>
      <c r="Y30" s="1133"/>
      <c r="Z30" s="1133"/>
      <c r="AA30" s="1133">
        <v>19</v>
      </c>
      <c r="AB30" s="1133"/>
      <c r="AC30" s="1133"/>
      <c r="AD30" s="1133"/>
      <c r="AE30" s="1134"/>
      <c r="AF30" s="1108">
        <v>19</v>
      </c>
      <c r="AG30" s="1109"/>
      <c r="AH30" s="1109"/>
      <c r="AI30" s="1109"/>
      <c r="AJ30" s="1110"/>
      <c r="AK30" s="1069">
        <v>101</v>
      </c>
      <c r="AL30" s="1060"/>
      <c r="AM30" s="1060"/>
      <c r="AN30" s="1060"/>
      <c r="AO30" s="1060"/>
      <c r="AP30" s="1060" t="s">
        <v>527</v>
      </c>
      <c r="AQ30" s="1060"/>
      <c r="AR30" s="1060"/>
      <c r="AS30" s="1060"/>
      <c r="AT30" s="1060"/>
      <c r="AU30" s="1060" t="s">
        <v>527</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1228</v>
      </c>
      <c r="R31" s="1133"/>
      <c r="S31" s="1133"/>
      <c r="T31" s="1133"/>
      <c r="U31" s="1133"/>
      <c r="V31" s="1133">
        <v>1170</v>
      </c>
      <c r="W31" s="1133"/>
      <c r="X31" s="1133"/>
      <c r="Y31" s="1133"/>
      <c r="Z31" s="1133"/>
      <c r="AA31" s="1133">
        <v>58</v>
      </c>
      <c r="AB31" s="1133"/>
      <c r="AC31" s="1133"/>
      <c r="AD31" s="1133"/>
      <c r="AE31" s="1134"/>
      <c r="AF31" s="1108">
        <v>1710</v>
      </c>
      <c r="AG31" s="1109"/>
      <c r="AH31" s="1109"/>
      <c r="AI31" s="1109"/>
      <c r="AJ31" s="1110"/>
      <c r="AK31" s="1069">
        <v>18</v>
      </c>
      <c r="AL31" s="1060"/>
      <c r="AM31" s="1060"/>
      <c r="AN31" s="1060"/>
      <c r="AO31" s="1060"/>
      <c r="AP31" s="1060">
        <v>3331</v>
      </c>
      <c r="AQ31" s="1060"/>
      <c r="AR31" s="1060"/>
      <c r="AS31" s="1060"/>
      <c r="AT31" s="1060"/>
      <c r="AU31" s="1060">
        <v>70</v>
      </c>
      <c r="AV31" s="1060"/>
      <c r="AW31" s="1060"/>
      <c r="AX31" s="1060"/>
      <c r="AY31" s="1060"/>
      <c r="AZ31" s="1131" t="s">
        <v>527</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1649</v>
      </c>
      <c r="R32" s="1133"/>
      <c r="S32" s="1133"/>
      <c r="T32" s="1133"/>
      <c r="U32" s="1133"/>
      <c r="V32" s="1133">
        <v>1540</v>
      </c>
      <c r="W32" s="1133"/>
      <c r="X32" s="1133"/>
      <c r="Y32" s="1133"/>
      <c r="Z32" s="1133"/>
      <c r="AA32" s="1133">
        <v>109</v>
      </c>
      <c r="AB32" s="1133"/>
      <c r="AC32" s="1133"/>
      <c r="AD32" s="1133"/>
      <c r="AE32" s="1134"/>
      <c r="AF32" s="1108">
        <v>855</v>
      </c>
      <c r="AG32" s="1109"/>
      <c r="AH32" s="1109"/>
      <c r="AI32" s="1109"/>
      <c r="AJ32" s="1110"/>
      <c r="AK32" s="1069">
        <v>466</v>
      </c>
      <c r="AL32" s="1060"/>
      <c r="AM32" s="1060"/>
      <c r="AN32" s="1060"/>
      <c r="AO32" s="1060"/>
      <c r="AP32" s="1060">
        <v>16079</v>
      </c>
      <c r="AQ32" s="1060"/>
      <c r="AR32" s="1060"/>
      <c r="AS32" s="1060"/>
      <c r="AT32" s="1060"/>
      <c r="AU32" s="1060">
        <v>4341</v>
      </c>
      <c r="AV32" s="1060"/>
      <c r="AW32" s="1060"/>
      <c r="AX32" s="1060"/>
      <c r="AY32" s="1060"/>
      <c r="AZ32" s="1131" t="s">
        <v>527</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38</v>
      </c>
      <c r="R33" s="1133"/>
      <c r="S33" s="1133"/>
      <c r="T33" s="1133"/>
      <c r="U33" s="1133"/>
      <c r="V33" s="1133">
        <v>36</v>
      </c>
      <c r="W33" s="1133"/>
      <c r="X33" s="1133"/>
      <c r="Y33" s="1133"/>
      <c r="Z33" s="1133"/>
      <c r="AA33" s="1133">
        <v>2</v>
      </c>
      <c r="AB33" s="1133"/>
      <c r="AC33" s="1133"/>
      <c r="AD33" s="1133"/>
      <c r="AE33" s="1134"/>
      <c r="AF33" s="1108">
        <v>2</v>
      </c>
      <c r="AG33" s="1109"/>
      <c r="AH33" s="1109"/>
      <c r="AI33" s="1109"/>
      <c r="AJ33" s="1110"/>
      <c r="AK33" s="1069">
        <v>31</v>
      </c>
      <c r="AL33" s="1060"/>
      <c r="AM33" s="1060"/>
      <c r="AN33" s="1060"/>
      <c r="AO33" s="1060"/>
      <c r="AP33" s="1060">
        <v>123</v>
      </c>
      <c r="AQ33" s="1060"/>
      <c r="AR33" s="1060"/>
      <c r="AS33" s="1060"/>
      <c r="AT33" s="1060"/>
      <c r="AU33" s="1060">
        <v>123</v>
      </c>
      <c r="AV33" s="1060"/>
      <c r="AW33" s="1060"/>
      <c r="AX33" s="1060"/>
      <c r="AY33" s="1060"/>
      <c r="AZ33" s="1131" t="s">
        <v>527</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3171</v>
      </c>
      <c r="AG63" s="1048"/>
      <c r="AH63" s="1048"/>
      <c r="AI63" s="1048"/>
      <c r="AJ63" s="1119"/>
      <c r="AK63" s="1120"/>
      <c r="AL63" s="1052"/>
      <c r="AM63" s="1052"/>
      <c r="AN63" s="1052"/>
      <c r="AO63" s="1052"/>
      <c r="AP63" s="1048">
        <v>19533</v>
      </c>
      <c r="AQ63" s="1048"/>
      <c r="AR63" s="1048"/>
      <c r="AS63" s="1048"/>
      <c r="AT63" s="1048"/>
      <c r="AU63" s="1048">
        <v>4534</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393</v>
      </c>
      <c r="AG66" s="1097"/>
      <c r="AH66" s="1097"/>
      <c r="AI66" s="1097"/>
      <c r="AJ66" s="1098"/>
      <c r="AK66" s="1090" t="s">
        <v>394</v>
      </c>
      <c r="AL66" s="1085"/>
      <c r="AM66" s="1085"/>
      <c r="AN66" s="1085"/>
      <c r="AO66" s="1086"/>
      <c r="AP66" s="1090" t="s">
        <v>413</v>
      </c>
      <c r="AQ66" s="1091"/>
      <c r="AR66" s="1091"/>
      <c r="AS66" s="1091"/>
      <c r="AT66" s="1092"/>
      <c r="AU66" s="1090" t="s">
        <v>414</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576</v>
      </c>
      <c r="C68" s="1075"/>
      <c r="D68" s="1075"/>
      <c r="E68" s="1075"/>
      <c r="F68" s="1075"/>
      <c r="G68" s="1075"/>
      <c r="H68" s="1075"/>
      <c r="I68" s="1075"/>
      <c r="J68" s="1075"/>
      <c r="K68" s="1075"/>
      <c r="L68" s="1075"/>
      <c r="M68" s="1075"/>
      <c r="N68" s="1075"/>
      <c r="O68" s="1075"/>
      <c r="P68" s="1076"/>
      <c r="Q68" s="1077">
        <v>6945</v>
      </c>
      <c r="R68" s="1071"/>
      <c r="S68" s="1071"/>
      <c r="T68" s="1071"/>
      <c r="U68" s="1071"/>
      <c r="V68" s="1071">
        <v>6898</v>
      </c>
      <c r="W68" s="1071"/>
      <c r="X68" s="1071"/>
      <c r="Y68" s="1071"/>
      <c r="Z68" s="1071"/>
      <c r="AA68" s="1071">
        <v>47</v>
      </c>
      <c r="AB68" s="1071"/>
      <c r="AC68" s="1071"/>
      <c r="AD68" s="1071"/>
      <c r="AE68" s="1071"/>
      <c r="AF68" s="1071">
        <v>47</v>
      </c>
      <c r="AG68" s="1071"/>
      <c r="AH68" s="1071"/>
      <c r="AI68" s="1071"/>
      <c r="AJ68" s="1071"/>
      <c r="AK68" s="1071">
        <v>3596</v>
      </c>
      <c r="AL68" s="1071"/>
      <c r="AM68" s="1071"/>
      <c r="AN68" s="1071"/>
      <c r="AO68" s="1071"/>
      <c r="AP68" s="1071">
        <v>0</v>
      </c>
      <c r="AQ68" s="1071"/>
      <c r="AR68" s="1071"/>
      <c r="AS68" s="1071"/>
      <c r="AT68" s="1071"/>
      <c r="AU68" s="1071">
        <v>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0</v>
      </c>
      <c r="R69" s="1060"/>
      <c r="S69" s="1060"/>
      <c r="T69" s="1060"/>
      <c r="U69" s="1060"/>
      <c r="V69" s="1060">
        <v>0</v>
      </c>
      <c r="W69" s="1060"/>
      <c r="X69" s="1060"/>
      <c r="Y69" s="1060"/>
      <c r="Z69" s="1060"/>
      <c r="AA69" s="1060">
        <v>0</v>
      </c>
      <c r="AB69" s="1060"/>
      <c r="AC69" s="1060"/>
      <c r="AD69" s="1060"/>
      <c r="AE69" s="1060"/>
      <c r="AF69" s="1060">
        <v>0</v>
      </c>
      <c r="AG69" s="1060"/>
      <c r="AH69" s="1060"/>
      <c r="AI69" s="1060"/>
      <c r="AJ69" s="1060"/>
      <c r="AK69" s="1060">
        <v>0</v>
      </c>
      <c r="AL69" s="1060"/>
      <c r="AM69" s="1060"/>
      <c r="AN69" s="1060"/>
      <c r="AO69" s="1060"/>
      <c r="AP69" s="1060">
        <v>0</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578</v>
      </c>
      <c r="C70" s="1064"/>
      <c r="D70" s="1064"/>
      <c r="E70" s="1064"/>
      <c r="F70" s="1064"/>
      <c r="G70" s="1064"/>
      <c r="H70" s="1064"/>
      <c r="I70" s="1064"/>
      <c r="J70" s="1064"/>
      <c r="K70" s="1064"/>
      <c r="L70" s="1064"/>
      <c r="M70" s="1064"/>
      <c r="N70" s="1064"/>
      <c r="O70" s="1064"/>
      <c r="P70" s="1065"/>
      <c r="Q70" s="1066">
        <v>4580</v>
      </c>
      <c r="R70" s="1060"/>
      <c r="S70" s="1060"/>
      <c r="T70" s="1060"/>
      <c r="U70" s="1060"/>
      <c r="V70" s="1060">
        <v>4508</v>
      </c>
      <c r="W70" s="1060"/>
      <c r="X70" s="1060"/>
      <c r="Y70" s="1060"/>
      <c r="Z70" s="1060"/>
      <c r="AA70" s="1060">
        <v>72</v>
      </c>
      <c r="AB70" s="1060"/>
      <c r="AC70" s="1060"/>
      <c r="AD70" s="1060"/>
      <c r="AE70" s="1060"/>
      <c r="AF70" s="1060">
        <v>72</v>
      </c>
      <c r="AG70" s="1060"/>
      <c r="AH70" s="1060"/>
      <c r="AI70" s="1060"/>
      <c r="AJ70" s="1060"/>
      <c r="AK70" s="1060">
        <v>0</v>
      </c>
      <c r="AL70" s="1060"/>
      <c r="AM70" s="1060"/>
      <c r="AN70" s="1060"/>
      <c r="AO70" s="1060"/>
      <c r="AP70" s="1060">
        <v>3124</v>
      </c>
      <c r="AQ70" s="1060"/>
      <c r="AR70" s="1060"/>
      <c r="AS70" s="1060"/>
      <c r="AT70" s="1060"/>
      <c r="AU70" s="1060">
        <v>628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6">
        <v>82</v>
      </c>
      <c r="R71" s="1060"/>
      <c r="S71" s="1060"/>
      <c r="T71" s="1060"/>
      <c r="U71" s="1060"/>
      <c r="V71" s="1060">
        <v>76</v>
      </c>
      <c r="W71" s="1060"/>
      <c r="X71" s="1060"/>
      <c r="Y71" s="1060"/>
      <c r="Z71" s="1060"/>
      <c r="AA71" s="1060">
        <v>6</v>
      </c>
      <c r="AB71" s="1060"/>
      <c r="AC71" s="1060"/>
      <c r="AD71" s="1060"/>
      <c r="AE71" s="1060"/>
      <c r="AF71" s="1060">
        <v>6</v>
      </c>
      <c r="AG71" s="1060"/>
      <c r="AH71" s="1060"/>
      <c r="AI71" s="1060"/>
      <c r="AJ71" s="1060"/>
      <c r="AK71" s="1060">
        <v>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6">
        <v>255</v>
      </c>
      <c r="R72" s="1060"/>
      <c r="S72" s="1060"/>
      <c r="T72" s="1060"/>
      <c r="U72" s="1060"/>
      <c r="V72" s="1060">
        <v>188</v>
      </c>
      <c r="W72" s="1060"/>
      <c r="X72" s="1060"/>
      <c r="Y72" s="1060"/>
      <c r="Z72" s="1060"/>
      <c r="AA72" s="1060">
        <v>67</v>
      </c>
      <c r="AB72" s="1060"/>
      <c r="AC72" s="1060"/>
      <c r="AD72" s="1060"/>
      <c r="AE72" s="1060"/>
      <c r="AF72" s="1060">
        <v>67</v>
      </c>
      <c r="AG72" s="1060"/>
      <c r="AH72" s="1060"/>
      <c r="AI72" s="1060"/>
      <c r="AJ72" s="1060"/>
      <c r="AK72" s="1060">
        <v>0</v>
      </c>
      <c r="AL72" s="1060"/>
      <c r="AM72" s="1060"/>
      <c r="AN72" s="1060"/>
      <c r="AO72" s="1060"/>
      <c r="AP72" s="1060">
        <v>0</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581</v>
      </c>
      <c r="C73" s="1064"/>
      <c r="D73" s="1064"/>
      <c r="E73" s="1064"/>
      <c r="F73" s="1064"/>
      <c r="G73" s="1064"/>
      <c r="H73" s="1064"/>
      <c r="I73" s="1064"/>
      <c r="J73" s="1064"/>
      <c r="K73" s="1064"/>
      <c r="L73" s="1064"/>
      <c r="M73" s="1064"/>
      <c r="N73" s="1064"/>
      <c r="O73" s="1064"/>
      <c r="P73" s="1065"/>
      <c r="Q73" s="1066">
        <v>163138</v>
      </c>
      <c r="R73" s="1060"/>
      <c r="S73" s="1060"/>
      <c r="T73" s="1060"/>
      <c r="U73" s="1060"/>
      <c r="V73" s="1060">
        <v>157298</v>
      </c>
      <c r="W73" s="1060"/>
      <c r="X73" s="1060"/>
      <c r="Y73" s="1060"/>
      <c r="Z73" s="1060"/>
      <c r="AA73" s="1060">
        <v>5840</v>
      </c>
      <c r="AB73" s="1060"/>
      <c r="AC73" s="1060"/>
      <c r="AD73" s="1060"/>
      <c r="AE73" s="1060"/>
      <c r="AF73" s="1060">
        <v>5840</v>
      </c>
      <c r="AG73" s="1060"/>
      <c r="AH73" s="1060"/>
      <c r="AI73" s="1060"/>
      <c r="AJ73" s="1060"/>
      <c r="AK73" s="1060">
        <v>734</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6032</v>
      </c>
      <c r="AG88" s="1048"/>
      <c r="AH88" s="1048"/>
      <c r="AI88" s="1048"/>
      <c r="AJ88" s="1048"/>
      <c r="AK88" s="1052"/>
      <c r="AL88" s="1052"/>
      <c r="AM88" s="1052"/>
      <c r="AN88" s="1052"/>
      <c r="AO88" s="1052"/>
      <c r="AP88" s="1048">
        <v>3124</v>
      </c>
      <c r="AQ88" s="1048"/>
      <c r="AR88" s="1048"/>
      <c r="AS88" s="1048"/>
      <c r="AT88" s="1048"/>
      <c r="AU88" s="1048">
        <v>628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64</v>
      </c>
      <c r="CS102" s="1040"/>
      <c r="CT102" s="1040"/>
      <c r="CU102" s="1040"/>
      <c r="CV102" s="1041"/>
      <c r="CW102" s="1039">
        <v>45</v>
      </c>
      <c r="CX102" s="1040"/>
      <c r="CY102" s="1040"/>
      <c r="CZ102" s="1040"/>
      <c r="DA102" s="1041"/>
      <c r="DB102" s="1039" t="s">
        <v>527</v>
      </c>
      <c r="DC102" s="1040"/>
      <c r="DD102" s="1040"/>
      <c r="DE102" s="1040"/>
      <c r="DF102" s="1041"/>
      <c r="DG102" s="1039" t="s">
        <v>527</v>
      </c>
      <c r="DH102" s="1040"/>
      <c r="DI102" s="1040"/>
      <c r="DJ102" s="1040"/>
      <c r="DK102" s="1041"/>
      <c r="DL102" s="1039" t="s">
        <v>527</v>
      </c>
      <c r="DM102" s="1040"/>
      <c r="DN102" s="1040"/>
      <c r="DO102" s="1040"/>
      <c r="DP102" s="1041"/>
      <c r="DQ102" s="1039" t="s">
        <v>527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302</v>
      </c>
      <c r="AG109" s="983"/>
      <c r="AH109" s="983"/>
      <c r="AI109" s="983"/>
      <c r="AJ109" s="984"/>
      <c r="AK109" s="985" t="s">
        <v>301</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302</v>
      </c>
      <c r="BW109" s="983"/>
      <c r="BX109" s="983"/>
      <c r="BY109" s="983"/>
      <c r="BZ109" s="984"/>
      <c r="CA109" s="985" t="s">
        <v>301</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302</v>
      </c>
      <c r="DM109" s="983"/>
      <c r="DN109" s="983"/>
      <c r="DO109" s="983"/>
      <c r="DP109" s="984"/>
      <c r="DQ109" s="985" t="s">
        <v>301</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3992939</v>
      </c>
      <c r="AB110" s="976"/>
      <c r="AC110" s="976"/>
      <c r="AD110" s="976"/>
      <c r="AE110" s="977"/>
      <c r="AF110" s="978">
        <v>4279419</v>
      </c>
      <c r="AG110" s="976"/>
      <c r="AH110" s="976"/>
      <c r="AI110" s="976"/>
      <c r="AJ110" s="977"/>
      <c r="AK110" s="978">
        <v>3992697</v>
      </c>
      <c r="AL110" s="976"/>
      <c r="AM110" s="976"/>
      <c r="AN110" s="976"/>
      <c r="AO110" s="977"/>
      <c r="AP110" s="979">
        <v>31.9</v>
      </c>
      <c r="AQ110" s="980"/>
      <c r="AR110" s="980"/>
      <c r="AS110" s="980"/>
      <c r="AT110" s="981"/>
      <c r="AU110" s="1015" t="s">
        <v>72</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46232075</v>
      </c>
      <c r="BR110" s="923"/>
      <c r="BS110" s="923"/>
      <c r="BT110" s="923"/>
      <c r="BU110" s="923"/>
      <c r="BV110" s="923">
        <v>45663329</v>
      </c>
      <c r="BW110" s="923"/>
      <c r="BX110" s="923"/>
      <c r="BY110" s="923"/>
      <c r="BZ110" s="923"/>
      <c r="CA110" s="923">
        <v>44012854</v>
      </c>
      <c r="CB110" s="923"/>
      <c r="CC110" s="923"/>
      <c r="CD110" s="923"/>
      <c r="CE110" s="923"/>
      <c r="CF110" s="947">
        <v>351.7</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127</v>
      </c>
      <c r="DH110" s="923"/>
      <c r="DI110" s="923"/>
      <c r="DJ110" s="923"/>
      <c r="DK110" s="923"/>
      <c r="DL110" s="923" t="s">
        <v>127</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432</v>
      </c>
      <c r="AG111" s="1004"/>
      <c r="AH111" s="1004"/>
      <c r="AI111" s="1004"/>
      <c r="AJ111" s="1005"/>
      <c r="AK111" s="1006" t="s">
        <v>432</v>
      </c>
      <c r="AL111" s="1004"/>
      <c r="AM111" s="1004"/>
      <c r="AN111" s="1004"/>
      <c r="AO111" s="1005"/>
      <c r="AP111" s="1007" t="s">
        <v>432</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1152995</v>
      </c>
      <c r="BR111" s="895"/>
      <c r="BS111" s="895"/>
      <c r="BT111" s="895"/>
      <c r="BU111" s="895"/>
      <c r="BV111" s="895">
        <v>1091363</v>
      </c>
      <c r="BW111" s="895"/>
      <c r="BX111" s="895"/>
      <c r="BY111" s="895"/>
      <c r="BZ111" s="895"/>
      <c r="CA111" s="895">
        <v>967130</v>
      </c>
      <c r="CB111" s="895"/>
      <c r="CC111" s="895"/>
      <c r="CD111" s="895"/>
      <c r="CE111" s="895"/>
      <c r="CF111" s="956">
        <v>7.7</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432</v>
      </c>
      <c r="DH111" s="895"/>
      <c r="DI111" s="895"/>
      <c r="DJ111" s="895"/>
      <c r="DK111" s="895"/>
      <c r="DL111" s="895" t="s">
        <v>432</v>
      </c>
      <c r="DM111" s="895"/>
      <c r="DN111" s="895"/>
      <c r="DO111" s="895"/>
      <c r="DP111" s="895"/>
      <c r="DQ111" s="895" t="s">
        <v>432</v>
      </c>
      <c r="DR111" s="895"/>
      <c r="DS111" s="895"/>
      <c r="DT111" s="895"/>
      <c r="DU111" s="895"/>
      <c r="DV111" s="872" t="s">
        <v>432</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432</v>
      </c>
      <c r="AB112" s="858"/>
      <c r="AC112" s="858"/>
      <c r="AD112" s="858"/>
      <c r="AE112" s="859"/>
      <c r="AF112" s="860" t="s">
        <v>432</v>
      </c>
      <c r="AG112" s="858"/>
      <c r="AH112" s="858"/>
      <c r="AI112" s="858"/>
      <c r="AJ112" s="859"/>
      <c r="AK112" s="860" t="s">
        <v>432</v>
      </c>
      <c r="AL112" s="858"/>
      <c r="AM112" s="858"/>
      <c r="AN112" s="858"/>
      <c r="AO112" s="859"/>
      <c r="AP112" s="905" t="s">
        <v>432</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5448411</v>
      </c>
      <c r="BR112" s="895"/>
      <c r="BS112" s="895"/>
      <c r="BT112" s="895"/>
      <c r="BU112" s="895"/>
      <c r="BV112" s="895">
        <v>5172713</v>
      </c>
      <c r="BW112" s="895"/>
      <c r="BX112" s="895"/>
      <c r="BY112" s="895"/>
      <c r="BZ112" s="895"/>
      <c r="CA112" s="895">
        <v>4533913</v>
      </c>
      <c r="CB112" s="895"/>
      <c r="CC112" s="895"/>
      <c r="CD112" s="895"/>
      <c r="CE112" s="895"/>
      <c r="CF112" s="956">
        <v>36.200000000000003</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432</v>
      </c>
      <c r="DH112" s="895"/>
      <c r="DI112" s="895"/>
      <c r="DJ112" s="895"/>
      <c r="DK112" s="895"/>
      <c r="DL112" s="895" t="s">
        <v>432</v>
      </c>
      <c r="DM112" s="895"/>
      <c r="DN112" s="895"/>
      <c r="DO112" s="895"/>
      <c r="DP112" s="895"/>
      <c r="DQ112" s="895" t="s">
        <v>432</v>
      </c>
      <c r="DR112" s="895"/>
      <c r="DS112" s="895"/>
      <c r="DT112" s="895"/>
      <c r="DU112" s="895"/>
      <c r="DV112" s="872" t="s">
        <v>432</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293986</v>
      </c>
      <c r="AB113" s="1004"/>
      <c r="AC113" s="1004"/>
      <c r="AD113" s="1004"/>
      <c r="AE113" s="1005"/>
      <c r="AF113" s="1006">
        <v>304587</v>
      </c>
      <c r="AG113" s="1004"/>
      <c r="AH113" s="1004"/>
      <c r="AI113" s="1004"/>
      <c r="AJ113" s="1005"/>
      <c r="AK113" s="1006">
        <v>274629</v>
      </c>
      <c r="AL113" s="1004"/>
      <c r="AM113" s="1004"/>
      <c r="AN113" s="1004"/>
      <c r="AO113" s="1005"/>
      <c r="AP113" s="1007">
        <v>2.2000000000000002</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689985</v>
      </c>
      <c r="BR113" s="895"/>
      <c r="BS113" s="895"/>
      <c r="BT113" s="895"/>
      <c r="BU113" s="895"/>
      <c r="BV113" s="895">
        <v>656339</v>
      </c>
      <c r="BW113" s="895"/>
      <c r="BX113" s="895"/>
      <c r="BY113" s="895"/>
      <c r="BZ113" s="895"/>
      <c r="CA113" s="895">
        <v>627631</v>
      </c>
      <c r="CB113" s="895"/>
      <c r="CC113" s="895"/>
      <c r="CD113" s="895"/>
      <c r="CE113" s="895"/>
      <c r="CF113" s="956">
        <v>5</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432</v>
      </c>
      <c r="DH113" s="858"/>
      <c r="DI113" s="858"/>
      <c r="DJ113" s="858"/>
      <c r="DK113" s="859"/>
      <c r="DL113" s="860" t="s">
        <v>432</v>
      </c>
      <c r="DM113" s="858"/>
      <c r="DN113" s="858"/>
      <c r="DO113" s="858"/>
      <c r="DP113" s="859"/>
      <c r="DQ113" s="860" t="s">
        <v>432</v>
      </c>
      <c r="DR113" s="858"/>
      <c r="DS113" s="858"/>
      <c r="DT113" s="858"/>
      <c r="DU113" s="859"/>
      <c r="DV113" s="905" t="s">
        <v>432</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62591</v>
      </c>
      <c r="AB114" s="858"/>
      <c r="AC114" s="858"/>
      <c r="AD114" s="858"/>
      <c r="AE114" s="859"/>
      <c r="AF114" s="860">
        <v>74892</v>
      </c>
      <c r="AG114" s="858"/>
      <c r="AH114" s="858"/>
      <c r="AI114" s="858"/>
      <c r="AJ114" s="859"/>
      <c r="AK114" s="860">
        <v>76864</v>
      </c>
      <c r="AL114" s="858"/>
      <c r="AM114" s="858"/>
      <c r="AN114" s="858"/>
      <c r="AO114" s="859"/>
      <c r="AP114" s="905">
        <v>0.6</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930030</v>
      </c>
      <c r="BR114" s="895"/>
      <c r="BS114" s="895"/>
      <c r="BT114" s="895"/>
      <c r="BU114" s="895"/>
      <c r="BV114" s="895">
        <v>932478</v>
      </c>
      <c r="BW114" s="895"/>
      <c r="BX114" s="895"/>
      <c r="BY114" s="895"/>
      <c r="BZ114" s="895"/>
      <c r="CA114" s="895">
        <v>134056</v>
      </c>
      <c r="CB114" s="895"/>
      <c r="CC114" s="895"/>
      <c r="CD114" s="895"/>
      <c r="CE114" s="895"/>
      <c r="CF114" s="956">
        <v>1.1000000000000001</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432</v>
      </c>
      <c r="DH114" s="858"/>
      <c r="DI114" s="858"/>
      <c r="DJ114" s="858"/>
      <c r="DK114" s="859"/>
      <c r="DL114" s="860" t="s">
        <v>432</v>
      </c>
      <c r="DM114" s="858"/>
      <c r="DN114" s="858"/>
      <c r="DO114" s="858"/>
      <c r="DP114" s="859"/>
      <c r="DQ114" s="860" t="s">
        <v>432</v>
      </c>
      <c r="DR114" s="858"/>
      <c r="DS114" s="858"/>
      <c r="DT114" s="858"/>
      <c r="DU114" s="859"/>
      <c r="DV114" s="905" t="s">
        <v>432</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133689</v>
      </c>
      <c r="AB115" s="1004"/>
      <c r="AC115" s="1004"/>
      <c r="AD115" s="1004"/>
      <c r="AE115" s="1005"/>
      <c r="AF115" s="1006">
        <v>113357</v>
      </c>
      <c r="AG115" s="1004"/>
      <c r="AH115" s="1004"/>
      <c r="AI115" s="1004"/>
      <c r="AJ115" s="1005"/>
      <c r="AK115" s="1006">
        <v>121412</v>
      </c>
      <c r="AL115" s="1004"/>
      <c r="AM115" s="1004"/>
      <c r="AN115" s="1004"/>
      <c r="AO115" s="1005"/>
      <c r="AP115" s="1007">
        <v>1</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432</v>
      </c>
      <c r="BR115" s="895"/>
      <c r="BS115" s="895"/>
      <c r="BT115" s="895"/>
      <c r="BU115" s="895"/>
      <c r="BV115" s="895" t="s">
        <v>432</v>
      </c>
      <c r="BW115" s="895"/>
      <c r="BX115" s="895"/>
      <c r="BY115" s="895"/>
      <c r="BZ115" s="895"/>
      <c r="CA115" s="895" t="s">
        <v>432</v>
      </c>
      <c r="CB115" s="895"/>
      <c r="CC115" s="895"/>
      <c r="CD115" s="895"/>
      <c r="CE115" s="895"/>
      <c r="CF115" s="956" t="s">
        <v>432</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432</v>
      </c>
      <c r="DH115" s="858"/>
      <c r="DI115" s="858"/>
      <c r="DJ115" s="858"/>
      <c r="DK115" s="859"/>
      <c r="DL115" s="860" t="s">
        <v>432</v>
      </c>
      <c r="DM115" s="858"/>
      <c r="DN115" s="858"/>
      <c r="DO115" s="858"/>
      <c r="DP115" s="859"/>
      <c r="DQ115" s="860" t="s">
        <v>432</v>
      </c>
      <c r="DR115" s="858"/>
      <c r="DS115" s="858"/>
      <c r="DT115" s="858"/>
      <c r="DU115" s="859"/>
      <c r="DV115" s="905" t="s">
        <v>432</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432</v>
      </c>
      <c r="AB116" s="858"/>
      <c r="AC116" s="858"/>
      <c r="AD116" s="858"/>
      <c r="AE116" s="859"/>
      <c r="AF116" s="860" t="s">
        <v>432</v>
      </c>
      <c r="AG116" s="858"/>
      <c r="AH116" s="858"/>
      <c r="AI116" s="858"/>
      <c r="AJ116" s="859"/>
      <c r="AK116" s="860" t="s">
        <v>432</v>
      </c>
      <c r="AL116" s="858"/>
      <c r="AM116" s="858"/>
      <c r="AN116" s="858"/>
      <c r="AO116" s="859"/>
      <c r="AP116" s="905" t="s">
        <v>432</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432</v>
      </c>
      <c r="BW116" s="895"/>
      <c r="BX116" s="895"/>
      <c r="BY116" s="895"/>
      <c r="BZ116" s="895"/>
      <c r="CA116" s="895" t="s">
        <v>432</v>
      </c>
      <c r="CB116" s="895"/>
      <c r="CC116" s="895"/>
      <c r="CD116" s="895"/>
      <c r="CE116" s="895"/>
      <c r="CF116" s="956" t="s">
        <v>432</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1152995</v>
      </c>
      <c r="DH116" s="858"/>
      <c r="DI116" s="858"/>
      <c r="DJ116" s="858"/>
      <c r="DK116" s="859"/>
      <c r="DL116" s="860">
        <v>1044413</v>
      </c>
      <c r="DM116" s="858"/>
      <c r="DN116" s="858"/>
      <c r="DO116" s="858"/>
      <c r="DP116" s="859"/>
      <c r="DQ116" s="860">
        <v>935830</v>
      </c>
      <c r="DR116" s="858"/>
      <c r="DS116" s="858"/>
      <c r="DT116" s="858"/>
      <c r="DU116" s="859"/>
      <c r="DV116" s="905">
        <v>7.5</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4483205</v>
      </c>
      <c r="AB117" s="990"/>
      <c r="AC117" s="990"/>
      <c r="AD117" s="990"/>
      <c r="AE117" s="991"/>
      <c r="AF117" s="992">
        <v>4772255</v>
      </c>
      <c r="AG117" s="990"/>
      <c r="AH117" s="990"/>
      <c r="AI117" s="990"/>
      <c r="AJ117" s="991"/>
      <c r="AK117" s="992">
        <v>4465602</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453</v>
      </c>
      <c r="BW117" s="895"/>
      <c r="BX117" s="895"/>
      <c r="BY117" s="895"/>
      <c r="BZ117" s="895"/>
      <c r="CA117" s="895" t="s">
        <v>453</v>
      </c>
      <c r="CB117" s="895"/>
      <c r="CC117" s="895"/>
      <c r="CD117" s="895"/>
      <c r="CE117" s="895"/>
      <c r="CF117" s="956" t="s">
        <v>127</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453</v>
      </c>
      <c r="DM117" s="858"/>
      <c r="DN117" s="858"/>
      <c r="DO117" s="858"/>
      <c r="DP117" s="859"/>
      <c r="DQ117" s="860" t="s">
        <v>453</v>
      </c>
      <c r="DR117" s="858"/>
      <c r="DS117" s="858"/>
      <c r="DT117" s="858"/>
      <c r="DU117" s="859"/>
      <c r="DV117" s="905" t="s">
        <v>127</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302</v>
      </c>
      <c r="AG118" s="983"/>
      <c r="AH118" s="983"/>
      <c r="AI118" s="983"/>
      <c r="AJ118" s="984"/>
      <c r="AK118" s="985" t="s">
        <v>301</v>
      </c>
      <c r="AL118" s="983"/>
      <c r="AM118" s="983"/>
      <c r="AN118" s="983"/>
      <c r="AO118" s="984"/>
      <c r="AP118" s="986" t="s">
        <v>425</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456</v>
      </c>
      <c r="BW118" s="926"/>
      <c r="BX118" s="926"/>
      <c r="BY118" s="926"/>
      <c r="BZ118" s="926"/>
      <c r="CA118" s="926" t="s">
        <v>456</v>
      </c>
      <c r="CB118" s="926"/>
      <c r="CC118" s="926"/>
      <c r="CD118" s="926"/>
      <c r="CE118" s="926"/>
      <c r="CF118" s="956" t="s">
        <v>456</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456</v>
      </c>
      <c r="DH118" s="858"/>
      <c r="DI118" s="858"/>
      <c r="DJ118" s="858"/>
      <c r="DK118" s="859"/>
      <c r="DL118" s="860" t="s">
        <v>456</v>
      </c>
      <c r="DM118" s="858"/>
      <c r="DN118" s="858"/>
      <c r="DO118" s="858"/>
      <c r="DP118" s="859"/>
      <c r="DQ118" s="860" t="s">
        <v>456</v>
      </c>
      <c r="DR118" s="858"/>
      <c r="DS118" s="858"/>
      <c r="DT118" s="858"/>
      <c r="DU118" s="859"/>
      <c r="DV118" s="905" t="s">
        <v>456</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456</v>
      </c>
      <c r="AB119" s="976"/>
      <c r="AC119" s="976"/>
      <c r="AD119" s="976"/>
      <c r="AE119" s="977"/>
      <c r="AF119" s="978" t="s">
        <v>456</v>
      </c>
      <c r="AG119" s="976"/>
      <c r="AH119" s="976"/>
      <c r="AI119" s="976"/>
      <c r="AJ119" s="977"/>
      <c r="AK119" s="978" t="s">
        <v>456</v>
      </c>
      <c r="AL119" s="976"/>
      <c r="AM119" s="976"/>
      <c r="AN119" s="976"/>
      <c r="AO119" s="977"/>
      <c r="AP119" s="979" t="s">
        <v>456</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458</v>
      </c>
      <c r="BP119" s="959"/>
      <c r="BQ119" s="963">
        <v>54453496</v>
      </c>
      <c r="BR119" s="926"/>
      <c r="BS119" s="926"/>
      <c r="BT119" s="926"/>
      <c r="BU119" s="926"/>
      <c r="BV119" s="926">
        <v>53516222</v>
      </c>
      <c r="BW119" s="926"/>
      <c r="BX119" s="926"/>
      <c r="BY119" s="926"/>
      <c r="BZ119" s="926"/>
      <c r="CA119" s="926">
        <v>50275584</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453</v>
      </c>
      <c r="DH119" s="841"/>
      <c r="DI119" s="841"/>
      <c r="DJ119" s="841"/>
      <c r="DK119" s="842"/>
      <c r="DL119" s="843">
        <v>46950</v>
      </c>
      <c r="DM119" s="841"/>
      <c r="DN119" s="841"/>
      <c r="DO119" s="841"/>
      <c r="DP119" s="842"/>
      <c r="DQ119" s="843">
        <v>31300</v>
      </c>
      <c r="DR119" s="841"/>
      <c r="DS119" s="841"/>
      <c r="DT119" s="841"/>
      <c r="DU119" s="842"/>
      <c r="DV119" s="929">
        <v>0.3</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453</v>
      </c>
      <c r="AB120" s="858"/>
      <c r="AC120" s="858"/>
      <c r="AD120" s="858"/>
      <c r="AE120" s="859"/>
      <c r="AF120" s="860" t="s">
        <v>453</v>
      </c>
      <c r="AG120" s="858"/>
      <c r="AH120" s="858"/>
      <c r="AI120" s="858"/>
      <c r="AJ120" s="859"/>
      <c r="AK120" s="860" t="s">
        <v>453</v>
      </c>
      <c r="AL120" s="858"/>
      <c r="AM120" s="858"/>
      <c r="AN120" s="858"/>
      <c r="AO120" s="859"/>
      <c r="AP120" s="905" t="s">
        <v>453</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4470731</v>
      </c>
      <c r="BR120" s="923"/>
      <c r="BS120" s="923"/>
      <c r="BT120" s="923"/>
      <c r="BU120" s="923"/>
      <c r="BV120" s="923">
        <v>5426733</v>
      </c>
      <c r="BW120" s="923"/>
      <c r="BX120" s="923"/>
      <c r="BY120" s="923"/>
      <c r="BZ120" s="923"/>
      <c r="CA120" s="923">
        <v>4702843</v>
      </c>
      <c r="CB120" s="923"/>
      <c r="CC120" s="923"/>
      <c r="CD120" s="923"/>
      <c r="CE120" s="923"/>
      <c r="CF120" s="947">
        <v>37.6</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v>5291776</v>
      </c>
      <c r="DH120" s="923"/>
      <c r="DI120" s="923"/>
      <c r="DJ120" s="923"/>
      <c r="DK120" s="923"/>
      <c r="DL120" s="923">
        <v>5036430</v>
      </c>
      <c r="DM120" s="923"/>
      <c r="DN120" s="923"/>
      <c r="DO120" s="923"/>
      <c r="DP120" s="923"/>
      <c r="DQ120" s="923">
        <v>4341407</v>
      </c>
      <c r="DR120" s="923"/>
      <c r="DS120" s="923"/>
      <c r="DT120" s="923"/>
      <c r="DU120" s="923"/>
      <c r="DV120" s="924">
        <v>34.700000000000003</v>
      </c>
      <c r="DW120" s="924"/>
      <c r="DX120" s="924"/>
      <c r="DY120" s="924"/>
      <c r="DZ120" s="925"/>
    </row>
    <row r="121" spans="1:130" s="24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453</v>
      </c>
      <c r="AB121" s="858"/>
      <c r="AC121" s="858"/>
      <c r="AD121" s="858"/>
      <c r="AE121" s="859"/>
      <c r="AF121" s="860" t="s">
        <v>453</v>
      </c>
      <c r="AG121" s="858"/>
      <c r="AH121" s="858"/>
      <c r="AI121" s="858"/>
      <c r="AJ121" s="859"/>
      <c r="AK121" s="860" t="s">
        <v>453</v>
      </c>
      <c r="AL121" s="858"/>
      <c r="AM121" s="858"/>
      <c r="AN121" s="858"/>
      <c r="AO121" s="859"/>
      <c r="AP121" s="905" t="s">
        <v>453</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8841769</v>
      </c>
      <c r="BR121" s="895"/>
      <c r="BS121" s="895"/>
      <c r="BT121" s="895"/>
      <c r="BU121" s="895"/>
      <c r="BV121" s="895">
        <v>8764768</v>
      </c>
      <c r="BW121" s="895"/>
      <c r="BX121" s="895"/>
      <c r="BY121" s="895"/>
      <c r="BZ121" s="895"/>
      <c r="CA121" s="895">
        <v>8161703</v>
      </c>
      <c r="CB121" s="895"/>
      <c r="CC121" s="895"/>
      <c r="CD121" s="895"/>
      <c r="CE121" s="895"/>
      <c r="CF121" s="956">
        <v>65.2</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v>149548</v>
      </c>
      <c r="DH121" s="895"/>
      <c r="DI121" s="895"/>
      <c r="DJ121" s="895"/>
      <c r="DK121" s="895"/>
      <c r="DL121" s="895">
        <v>136283</v>
      </c>
      <c r="DM121" s="895"/>
      <c r="DN121" s="895"/>
      <c r="DO121" s="895"/>
      <c r="DP121" s="895"/>
      <c r="DQ121" s="895">
        <v>122558</v>
      </c>
      <c r="DR121" s="895"/>
      <c r="DS121" s="895"/>
      <c r="DT121" s="895"/>
      <c r="DU121" s="895"/>
      <c r="DV121" s="872">
        <v>1</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453</v>
      </c>
      <c r="AB122" s="858"/>
      <c r="AC122" s="858"/>
      <c r="AD122" s="858"/>
      <c r="AE122" s="859"/>
      <c r="AF122" s="860" t="s">
        <v>453</v>
      </c>
      <c r="AG122" s="858"/>
      <c r="AH122" s="858"/>
      <c r="AI122" s="858"/>
      <c r="AJ122" s="859"/>
      <c r="AK122" s="860" t="s">
        <v>453</v>
      </c>
      <c r="AL122" s="858"/>
      <c r="AM122" s="858"/>
      <c r="AN122" s="858"/>
      <c r="AO122" s="859"/>
      <c r="AP122" s="905" t="s">
        <v>453</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20053987</v>
      </c>
      <c r="BR122" s="926"/>
      <c r="BS122" s="926"/>
      <c r="BT122" s="926"/>
      <c r="BU122" s="926"/>
      <c r="BV122" s="926">
        <v>19493901</v>
      </c>
      <c r="BW122" s="926"/>
      <c r="BX122" s="926"/>
      <c r="BY122" s="926"/>
      <c r="BZ122" s="926"/>
      <c r="CA122" s="926">
        <v>18738241</v>
      </c>
      <c r="CB122" s="926"/>
      <c r="CC122" s="926"/>
      <c r="CD122" s="926"/>
      <c r="CE122" s="926"/>
      <c r="CF122" s="927">
        <v>149.69999999999999</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t="s">
        <v>469</v>
      </c>
      <c r="DH122" s="895"/>
      <c r="DI122" s="895"/>
      <c r="DJ122" s="895"/>
      <c r="DK122" s="895"/>
      <c r="DL122" s="895" t="s">
        <v>469</v>
      </c>
      <c r="DM122" s="895"/>
      <c r="DN122" s="895"/>
      <c r="DO122" s="895"/>
      <c r="DP122" s="895"/>
      <c r="DQ122" s="895">
        <v>69948</v>
      </c>
      <c r="DR122" s="895"/>
      <c r="DS122" s="895"/>
      <c r="DT122" s="895"/>
      <c r="DU122" s="895"/>
      <c r="DV122" s="872">
        <v>0.6</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133689</v>
      </c>
      <c r="AB123" s="858"/>
      <c r="AC123" s="858"/>
      <c r="AD123" s="858"/>
      <c r="AE123" s="859"/>
      <c r="AF123" s="860">
        <v>113357</v>
      </c>
      <c r="AG123" s="858"/>
      <c r="AH123" s="858"/>
      <c r="AI123" s="858"/>
      <c r="AJ123" s="859"/>
      <c r="AK123" s="860">
        <v>105633</v>
      </c>
      <c r="AL123" s="858"/>
      <c r="AM123" s="858"/>
      <c r="AN123" s="858"/>
      <c r="AO123" s="859"/>
      <c r="AP123" s="905">
        <v>0.8</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470</v>
      </c>
      <c r="BP123" s="959"/>
      <c r="BQ123" s="913">
        <v>33366487</v>
      </c>
      <c r="BR123" s="914"/>
      <c r="BS123" s="914"/>
      <c r="BT123" s="914"/>
      <c r="BU123" s="914"/>
      <c r="BV123" s="914">
        <v>33685402</v>
      </c>
      <c r="BW123" s="914"/>
      <c r="BX123" s="914"/>
      <c r="BY123" s="914"/>
      <c r="BZ123" s="914"/>
      <c r="CA123" s="914">
        <v>31602787</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t="s">
        <v>472</v>
      </c>
      <c r="DH123" s="858"/>
      <c r="DI123" s="858"/>
      <c r="DJ123" s="858"/>
      <c r="DK123" s="859"/>
      <c r="DL123" s="860" t="s">
        <v>473</v>
      </c>
      <c r="DM123" s="858"/>
      <c r="DN123" s="858"/>
      <c r="DO123" s="858"/>
      <c r="DP123" s="859"/>
      <c r="DQ123" s="860" t="s">
        <v>469</v>
      </c>
      <c r="DR123" s="858"/>
      <c r="DS123" s="858"/>
      <c r="DT123" s="858"/>
      <c r="DU123" s="859"/>
      <c r="DV123" s="905" t="s">
        <v>469</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473</v>
      </c>
      <c r="AB124" s="858"/>
      <c r="AC124" s="858"/>
      <c r="AD124" s="858"/>
      <c r="AE124" s="859"/>
      <c r="AF124" s="860" t="s">
        <v>474</v>
      </c>
      <c r="AG124" s="858"/>
      <c r="AH124" s="858"/>
      <c r="AI124" s="858"/>
      <c r="AJ124" s="859"/>
      <c r="AK124" s="860" t="s">
        <v>472</v>
      </c>
      <c r="AL124" s="858"/>
      <c r="AM124" s="858"/>
      <c r="AN124" s="858"/>
      <c r="AO124" s="859"/>
      <c r="AP124" s="905" t="s">
        <v>469</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174</v>
      </c>
      <c r="BR124" s="912"/>
      <c r="BS124" s="912"/>
      <c r="BT124" s="912"/>
      <c r="BU124" s="912"/>
      <c r="BV124" s="912">
        <v>161</v>
      </c>
      <c r="BW124" s="912"/>
      <c r="BX124" s="912"/>
      <c r="BY124" s="912"/>
      <c r="BZ124" s="912"/>
      <c r="CA124" s="912">
        <v>149.1</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7087</v>
      </c>
      <c r="DH124" s="841"/>
      <c r="DI124" s="841"/>
      <c r="DJ124" s="841"/>
      <c r="DK124" s="842"/>
      <c r="DL124" s="843" t="s">
        <v>473</v>
      </c>
      <c r="DM124" s="841"/>
      <c r="DN124" s="841"/>
      <c r="DO124" s="841"/>
      <c r="DP124" s="842"/>
      <c r="DQ124" s="843" t="s">
        <v>469</v>
      </c>
      <c r="DR124" s="841"/>
      <c r="DS124" s="841"/>
      <c r="DT124" s="841"/>
      <c r="DU124" s="842"/>
      <c r="DV124" s="929" t="s">
        <v>473</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474</v>
      </c>
      <c r="AB125" s="858"/>
      <c r="AC125" s="858"/>
      <c r="AD125" s="858"/>
      <c r="AE125" s="859"/>
      <c r="AF125" s="860" t="s">
        <v>469</v>
      </c>
      <c r="AG125" s="858"/>
      <c r="AH125" s="858"/>
      <c r="AI125" s="858"/>
      <c r="AJ125" s="859"/>
      <c r="AK125" s="860" t="s">
        <v>473</v>
      </c>
      <c r="AL125" s="858"/>
      <c r="AM125" s="858"/>
      <c r="AN125" s="858"/>
      <c r="AO125" s="859"/>
      <c r="AP125" s="905" t="s">
        <v>473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469</v>
      </c>
      <c r="DH125" s="923"/>
      <c r="DI125" s="923"/>
      <c r="DJ125" s="923"/>
      <c r="DK125" s="923"/>
      <c r="DL125" s="923" t="s">
        <v>469</v>
      </c>
      <c r="DM125" s="923"/>
      <c r="DN125" s="923"/>
      <c r="DO125" s="923"/>
      <c r="DP125" s="923"/>
      <c r="DQ125" s="923" t="s">
        <v>474</v>
      </c>
      <c r="DR125" s="923"/>
      <c r="DS125" s="923"/>
      <c r="DT125" s="923"/>
      <c r="DU125" s="923"/>
      <c r="DV125" s="924" t="s">
        <v>473</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473</v>
      </c>
      <c r="AB126" s="858"/>
      <c r="AC126" s="858"/>
      <c r="AD126" s="858"/>
      <c r="AE126" s="859"/>
      <c r="AF126" s="860" t="s">
        <v>474</v>
      </c>
      <c r="AG126" s="858"/>
      <c r="AH126" s="858"/>
      <c r="AI126" s="858"/>
      <c r="AJ126" s="859"/>
      <c r="AK126" s="860">
        <v>15779</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469</v>
      </c>
      <c r="DH126" s="895"/>
      <c r="DI126" s="895"/>
      <c r="DJ126" s="895"/>
      <c r="DK126" s="895"/>
      <c r="DL126" s="895" t="s">
        <v>473</v>
      </c>
      <c r="DM126" s="895"/>
      <c r="DN126" s="895"/>
      <c r="DO126" s="895"/>
      <c r="DP126" s="895"/>
      <c r="DQ126" s="895" t="s">
        <v>473</v>
      </c>
      <c r="DR126" s="895"/>
      <c r="DS126" s="895"/>
      <c r="DT126" s="895"/>
      <c r="DU126" s="895"/>
      <c r="DV126" s="872" t="s">
        <v>474</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473</v>
      </c>
      <c r="AB127" s="858"/>
      <c r="AC127" s="858"/>
      <c r="AD127" s="858"/>
      <c r="AE127" s="859"/>
      <c r="AF127" s="860" t="s">
        <v>469</v>
      </c>
      <c r="AG127" s="858"/>
      <c r="AH127" s="858"/>
      <c r="AI127" s="858"/>
      <c r="AJ127" s="859"/>
      <c r="AK127" s="860" t="s">
        <v>473</v>
      </c>
      <c r="AL127" s="858"/>
      <c r="AM127" s="858"/>
      <c r="AN127" s="858"/>
      <c r="AO127" s="859"/>
      <c r="AP127" s="905" t="s">
        <v>469</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469</v>
      </c>
      <c r="DH127" s="895"/>
      <c r="DI127" s="895"/>
      <c r="DJ127" s="895"/>
      <c r="DK127" s="895"/>
      <c r="DL127" s="895" t="s">
        <v>473</v>
      </c>
      <c r="DM127" s="895"/>
      <c r="DN127" s="895"/>
      <c r="DO127" s="895"/>
      <c r="DP127" s="895"/>
      <c r="DQ127" s="895" t="s">
        <v>474</v>
      </c>
      <c r="DR127" s="895"/>
      <c r="DS127" s="895"/>
      <c r="DT127" s="895"/>
      <c r="DU127" s="895"/>
      <c r="DV127" s="872" t="s">
        <v>473</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828580</v>
      </c>
      <c r="AB128" s="879"/>
      <c r="AC128" s="879"/>
      <c r="AD128" s="879"/>
      <c r="AE128" s="880"/>
      <c r="AF128" s="881">
        <v>1119739</v>
      </c>
      <c r="AG128" s="879"/>
      <c r="AH128" s="879"/>
      <c r="AI128" s="879"/>
      <c r="AJ128" s="880"/>
      <c r="AK128" s="881">
        <v>1129402</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127</v>
      </c>
      <c r="BG128" s="865"/>
      <c r="BH128" s="865"/>
      <c r="BI128" s="865"/>
      <c r="BJ128" s="865"/>
      <c r="BK128" s="865"/>
      <c r="BL128" s="888"/>
      <c r="BM128" s="864">
        <v>12.85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13826611</v>
      </c>
      <c r="AB129" s="858"/>
      <c r="AC129" s="858"/>
      <c r="AD129" s="858"/>
      <c r="AE129" s="859"/>
      <c r="AF129" s="860">
        <v>13855521</v>
      </c>
      <c r="AG129" s="858"/>
      <c r="AH129" s="858"/>
      <c r="AI129" s="858"/>
      <c r="AJ129" s="859"/>
      <c r="AK129" s="860">
        <v>14032665</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127</v>
      </c>
      <c r="BG129" s="848"/>
      <c r="BH129" s="848"/>
      <c r="BI129" s="848"/>
      <c r="BJ129" s="848"/>
      <c r="BK129" s="848"/>
      <c r="BL129" s="849"/>
      <c r="BM129" s="847">
        <v>17.850000000000001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1709269</v>
      </c>
      <c r="AB130" s="858"/>
      <c r="AC130" s="858"/>
      <c r="AD130" s="858"/>
      <c r="AE130" s="859"/>
      <c r="AF130" s="860">
        <v>1539477</v>
      </c>
      <c r="AG130" s="858"/>
      <c r="AH130" s="858"/>
      <c r="AI130" s="858"/>
      <c r="AJ130" s="859"/>
      <c r="AK130" s="860">
        <v>1517041</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15.9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12117342</v>
      </c>
      <c r="AB131" s="841"/>
      <c r="AC131" s="841"/>
      <c r="AD131" s="841"/>
      <c r="AE131" s="842"/>
      <c r="AF131" s="843">
        <v>12316044</v>
      </c>
      <c r="AG131" s="841"/>
      <c r="AH131" s="841"/>
      <c r="AI131" s="841"/>
      <c r="AJ131" s="842"/>
      <c r="AK131" s="843">
        <v>12515624</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149.1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16.054312899999999</v>
      </c>
      <c r="AB132" s="821"/>
      <c r="AC132" s="821"/>
      <c r="AD132" s="821"/>
      <c r="AE132" s="822"/>
      <c r="AF132" s="823">
        <v>17.156799700000001</v>
      </c>
      <c r="AG132" s="821"/>
      <c r="AH132" s="821"/>
      <c r="AI132" s="821"/>
      <c r="AJ132" s="822"/>
      <c r="AK132" s="823">
        <v>14.535104280000001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16.7</v>
      </c>
      <c r="AB133" s="800"/>
      <c r="AC133" s="800"/>
      <c r="AD133" s="800"/>
      <c r="AE133" s="801"/>
      <c r="AF133" s="799">
        <v>16.7</v>
      </c>
      <c r="AG133" s="800"/>
      <c r="AH133" s="800"/>
      <c r="AI133" s="800"/>
      <c r="AJ133" s="801"/>
      <c r="AK133" s="799">
        <v>15.9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okX0OmGy28rTRJXpgHCgDw3ehJMkjj1GZ02R0Hmr5EC3JPRc6xXPG6bGC7Lo+sHtY+bND04NxskKADYAr1wCQ==" saltValue="WeGvcV9DCt3SZ09YQkGz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gp9mW20n5s20af7CE3CemTsLTBw0uMlXfipNB48Ilj64CPnnaxEom/gcbC7p4Y6FTrb7TSOdJnWfz/5ykq8A==" saltValue="pcGP/VvufCXkAXcWkKVz9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FkqSK07UJQbQaieKdiw9RVE61GbHAS5J845/dLNgIAg1WKENnln+6HmN4jLE9UpZX2PPZGiEPoBb4JG6hTo8A==" saltValue="sBEcY9sOV1JVTsUzWLJz9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3388439</v>
      </c>
      <c r="AP9" s="312">
        <v>48731</v>
      </c>
      <c r="AQ9" s="313">
        <v>62647</v>
      </c>
      <c r="AR9" s="314">
        <v>-22.2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675929</v>
      </c>
      <c r="AP10" s="315">
        <v>9721</v>
      </c>
      <c r="AQ10" s="316">
        <v>5968</v>
      </c>
      <c r="AR10" s="317">
        <v>62.9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617225</v>
      </c>
      <c r="AP11" s="315">
        <v>8877</v>
      </c>
      <c r="AQ11" s="316">
        <v>5863</v>
      </c>
      <c r="AR11" s="317">
        <v>51.4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4075</v>
      </c>
      <c r="AP12" s="315">
        <v>59</v>
      </c>
      <c r="AQ12" s="316">
        <v>1312</v>
      </c>
      <c r="AR12" s="317">
        <v>-95.5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v>1305</v>
      </c>
      <c r="AP13" s="315">
        <v>19</v>
      </c>
      <c r="AQ13" s="316">
        <v>0</v>
      </c>
      <c r="AR13" s="317">
        <v>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177754</v>
      </c>
      <c r="AP14" s="315">
        <v>2556</v>
      </c>
      <c r="AQ14" s="316">
        <v>2308</v>
      </c>
      <c r="AR14" s="317">
        <v>10.7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186110</v>
      </c>
      <c r="AP15" s="315">
        <v>2677</v>
      </c>
      <c r="AQ15" s="316">
        <v>1635</v>
      </c>
      <c r="AR15" s="317">
        <v>63.7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-219178</v>
      </c>
      <c r="AP16" s="315">
        <v>-3152</v>
      </c>
      <c r="AQ16" s="316">
        <v>-5106</v>
      </c>
      <c r="AR16" s="317">
        <v>-38.299999999999997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4831659</v>
      </c>
      <c r="AP17" s="315">
        <v>69487</v>
      </c>
      <c r="AQ17" s="316">
        <v>74627</v>
      </c>
      <c r="AR17" s="317">
        <v>-6.9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6.13</v>
      </c>
      <c r="AP21" s="328">
        <v>7.32</v>
      </c>
      <c r="AQ21" s="329">
        <v>-1.19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99.1</v>
      </c>
      <c r="AP22" s="333">
        <v>98.6</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3992697</v>
      </c>
      <c r="AP32" s="342">
        <v>57422</v>
      </c>
      <c r="AQ32" s="343">
        <v>39505</v>
      </c>
      <c r="AR32" s="344">
        <v>45.4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527</v>
      </c>
      <c r="AP33" s="342" t="s">
        <v>527</v>
      </c>
      <c r="AQ33" s="343" t="s">
        <v>527</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527</v>
      </c>
      <c r="AP34" s="342" t="s">
        <v>527</v>
      </c>
      <c r="AQ34" s="343">
        <v>56</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274629</v>
      </c>
      <c r="AP35" s="342">
        <v>3950</v>
      </c>
      <c r="AQ35" s="343">
        <v>13645</v>
      </c>
      <c r="AR35" s="344">
        <v>-71.099999999999994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76864</v>
      </c>
      <c r="AP36" s="342">
        <v>1105</v>
      </c>
      <c r="AQ36" s="343">
        <v>1726</v>
      </c>
      <c r="AR36" s="344">
        <v>-36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121412</v>
      </c>
      <c r="AP37" s="342">
        <v>1746</v>
      </c>
      <c r="AQ37" s="343">
        <v>663</v>
      </c>
      <c r="AR37" s="344">
        <v>163.30000000000001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527</v>
      </c>
      <c r="AP38" s="345" t="s">
        <v>527</v>
      </c>
      <c r="AQ38" s="346">
        <v>1</v>
      </c>
      <c r="AR38" s="334" t="s">
        <v>527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-1129402</v>
      </c>
      <c r="AP39" s="342">
        <v>-16243</v>
      </c>
      <c r="AQ39" s="343">
        <v>-5573</v>
      </c>
      <c r="AR39" s="344">
        <v>191.5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-1517041</v>
      </c>
      <c r="AP40" s="342">
        <v>-21818</v>
      </c>
      <c r="AQ40" s="343">
        <v>-36518</v>
      </c>
      <c r="AR40" s="344">
        <v>-40.299999999999997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1819159</v>
      </c>
      <c r="AP41" s="342">
        <v>26163</v>
      </c>
      <c r="AQ41" s="343">
        <v>13504</v>
      </c>
      <c r="AR41" s="344">
        <v>93.7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1480348</v>
      </c>
      <c r="AN51" s="364">
        <v>22001</v>
      </c>
      <c r="AO51" s="365">
        <v>-28.1</v>
      </c>
      <c r="AP51" s="366">
        <v>66255</v>
      </c>
      <c r="AQ51" s="367">
        <v>3.6</v>
      </c>
      <c r="AR51" s="368">
        <v>-31.7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839147</v>
      </c>
      <c r="AN52" s="372">
        <v>12472</v>
      </c>
      <c r="AO52" s="373">
        <v>3.6</v>
      </c>
      <c r="AP52" s="374">
        <v>31822</v>
      </c>
      <c r="AQ52" s="375">
        <v>8.8000000000000007</v>
      </c>
      <c r="AR52" s="376">
        <v>-5.2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2439908</v>
      </c>
      <c r="AN53" s="364">
        <v>36039</v>
      </c>
      <c r="AO53" s="365">
        <v>63.8</v>
      </c>
      <c r="AP53" s="366">
        <v>54227</v>
      </c>
      <c r="AQ53" s="367">
        <v>-18.2</v>
      </c>
      <c r="AR53" s="368">
        <v>82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1480017</v>
      </c>
      <c r="AN54" s="372">
        <v>21861</v>
      </c>
      <c r="AO54" s="373">
        <v>75.3</v>
      </c>
      <c r="AP54" s="374">
        <v>29694</v>
      </c>
      <c r="AQ54" s="375">
        <v>-6.7</v>
      </c>
      <c r="AR54" s="376">
        <v>82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3446233</v>
      </c>
      <c r="AN55" s="364">
        <v>50478</v>
      </c>
      <c r="AO55" s="365">
        <v>40.1</v>
      </c>
      <c r="AP55" s="366">
        <v>57295</v>
      </c>
      <c r="AQ55" s="367">
        <v>5.7</v>
      </c>
      <c r="AR55" s="368">
        <v>34.4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2540508</v>
      </c>
      <c r="AN56" s="372">
        <v>37212</v>
      </c>
      <c r="AO56" s="373">
        <v>70.2</v>
      </c>
      <c r="AP56" s="374">
        <v>32771</v>
      </c>
      <c r="AQ56" s="375">
        <v>10.4</v>
      </c>
      <c r="AR56" s="376">
        <v>59.8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4851111</v>
      </c>
      <c r="AN57" s="364">
        <v>70426</v>
      </c>
      <c r="AO57" s="365">
        <v>39.5</v>
      </c>
      <c r="AP57" s="366">
        <v>54110</v>
      </c>
      <c r="AQ57" s="367">
        <v>-5.6</v>
      </c>
      <c r="AR57" s="368">
        <v>45.1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3439427</v>
      </c>
      <c r="AN58" s="372">
        <v>49932</v>
      </c>
      <c r="AO58" s="373">
        <v>34.200000000000003</v>
      </c>
      <c r="AP58" s="374">
        <v>30620</v>
      </c>
      <c r="AQ58" s="375">
        <v>-6.6</v>
      </c>
      <c r="AR58" s="376">
        <v>40.799999999999997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4572492</v>
      </c>
      <c r="AN59" s="364">
        <v>65760</v>
      </c>
      <c r="AO59" s="365">
        <v>-6.6</v>
      </c>
      <c r="AP59" s="366">
        <v>54684</v>
      </c>
      <c r="AQ59" s="367">
        <v>1.1000000000000001</v>
      </c>
      <c r="AR59" s="368">
        <v>-7.7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2605538</v>
      </c>
      <c r="AN60" s="372">
        <v>37472</v>
      </c>
      <c r="AO60" s="373">
        <v>-25</v>
      </c>
      <c r="AP60" s="374">
        <v>32829</v>
      </c>
      <c r="AQ60" s="375">
        <v>7.2</v>
      </c>
      <c r="AR60" s="376">
        <v>-32.200000000000003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3358018</v>
      </c>
      <c r="AN61" s="379">
        <v>48941</v>
      </c>
      <c r="AO61" s="380">
        <v>21.7</v>
      </c>
      <c r="AP61" s="381">
        <v>57314</v>
      </c>
      <c r="AQ61" s="382">
        <v>-2.7</v>
      </c>
      <c r="AR61" s="368">
        <v>24.4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2180927</v>
      </c>
      <c r="AN62" s="372">
        <v>31790</v>
      </c>
      <c r="AO62" s="373">
        <v>31.7</v>
      </c>
      <c r="AP62" s="374">
        <v>31547</v>
      </c>
      <c r="AQ62" s="375">
        <v>2.6</v>
      </c>
      <c r="AR62" s="376">
        <v>29.1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TFhvuhk0KD92Sy1a4w7mdMqdc+PQRz55qqopI+OMBpDzbTCn3cQ7bSvKe1YfkcHgKkpTXSi/v4RAn7k8hiXDA==" saltValue="HYd7oOkmpqwj/8XOjLYH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34Om7iPEUWH0mLpbMy9qf8n6HsUQcExgSvicQWEWaWSmIAy5SRlq0HMuRxxxGto2QvJSmbZY55VtooWBmaMQ==" saltValue="ng5UJ3sk4v5DEncEn9hB7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Wf+gs2bqReOjnjN6MvXn6iyXs651mPQfaCVdx0MeySOqaB2RISa/5WkF8I4+fuuWAZ55AZiR72aRLAgP5K6eQ==" saltValue="Mu5Abltvwg/xJlpFfrzbf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8.35</v>
      </c>
      <c r="G47" s="12">
        <v>8.4</v>
      </c>
      <c r="H47" s="12">
        <v>8.09</v>
      </c>
      <c r="I47" s="12">
        <v>7.76</v>
      </c>
      <c r="J47" s="13">
        <v>7.95</v>
      </c>
    </row>
    <row r="48" spans="2:10" ht="57.75" customHeight="1" x14ac:dyDescent="0.15">
      <c r="B48" s="14"/>
      <c r="C48" s="1234" t="s">
        <v>4</v>
      </c>
      <c r="D48" s="1234"/>
      <c r="E48" s="1235"/>
      <c r="F48" s="15">
        <v>3.43</v>
      </c>
      <c r="G48" s="16">
        <v>3.53</v>
      </c>
      <c r="H48" s="16">
        <v>3.45</v>
      </c>
      <c r="I48" s="16">
        <v>3.08</v>
      </c>
      <c r="J48" s="17">
        <v>3.66</v>
      </c>
    </row>
    <row r="49" spans="2:10" ht="57.75" customHeight="1" thickBot="1" x14ac:dyDescent="0.2">
      <c r="B49" s="18"/>
      <c r="C49" s="1236" t="s">
        <v>5</v>
      </c>
      <c r="D49" s="1236"/>
      <c r="E49" s="1237"/>
      <c r="F49" s="19">
        <v>0.88</v>
      </c>
      <c r="G49" s="20">
        <v>0.39</v>
      </c>
      <c r="H49" s="20" t="s">
        <v>559</v>
      </c>
      <c r="I49" s="20" t="s">
        <v>560</v>
      </c>
      <c r="J49" s="21">
        <v>0.91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xD0x9NW9rIIoYHFv9Ydn4tylzIz7/FF5mRwGP/i6M5eXzf+CJ1K48VdxVetdyDS7x9sBNbPi4C5wCVtJn/Qtg==" saltValue="o7lsNT5KcIOQkeyz8FULt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p:lastModifiedBy>
  <cp:lastPrinted>2020-09-29T05:24:46Z</cp:lastPrinted>
  <dcterms:modified xsi:type="dcterms:W3CDTF">2020-09-29T05:24:49Z</dcterms:modified>
</cp:coreProperties>
</file>