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2\財政課\財政Ｇ\02_決算\決算統計\財政状況資料集\平成３０年度\20通知・作成・提出・公表\20200901第２回照会\21県指摘体裁修正回答\"/>
    </mc:Choice>
  </mc:AlternateContent>
  <bookViews>
    <workbookView xWindow="0" yWindow="0" windowWidth="20490" windowHeight="7155" tabRatio="77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<sst xmlns="http://schemas.openxmlformats.org/spreadsheetml/2006/main" count="1175" uniqueCount="670">
  <si>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</si>
  <si>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</si>
  <si>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</si>
  <si>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</si>
  <si>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</si>
  <si>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</si>
  <si>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</si>
  <si>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</si>
  <si>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</si>
  <si>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</si>
  <si>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</si>
  <si>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</si>
  <si>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</si>
  <si>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</si>
  <si>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</si>
  <si>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</si>
  <si>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</si>
  <si>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</si>
  <si>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</si>
  <si>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</si>
  <si>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</si>
  <si>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</si>
  <si>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</si>
  <si>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</si>
  <si>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</si>
  <si>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</si>
  <si>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</si>
  <si>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</si>
  <si>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</si>
  <si>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</si>
  <si>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</si>
  <si>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</si>
  <si>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</si>
  <si>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</si>
  <si>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</si>
  <si>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</si>
  <si>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</si>
  <si>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</si>
  <si>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</si>
  <si>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</si>
  <si>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</si>
  <si>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</si>
  <si>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</si>
  <si>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</si>
  <si>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</si>
  <si>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</si>
  <si>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</si>
  <si>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</si>
  <si>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</si>
  <si>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</si>
  <si>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</si>
  <si>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</si>
  <si>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</si>
  <si>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</si>
  <si>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</si>
  <si>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</si>
  <si>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</si>
  <si>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</si>
  <si>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</si>
  <si>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</si>
  <si>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</si>
  <si>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</si>
  <si>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</si>
  <si>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</si>
  <si>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</si>
  <si>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</si>
  <si>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</si>
  <si>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</si>
  <si>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</si>
  <si>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</si>
  <si>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</si>
  <si>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</si>
  <si>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</si>
  <si>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</si>
  <si>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</si>
  <si>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</si>
  <si>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</si>
  <si>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</si>
  <si>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</si>
  <si>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</si>
  <si>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</si>
  <si>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</si>
  <si>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</si>
  <si>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</si>
  <si>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</si>
  <si>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</si>
  <si>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</si>
  <si>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</si>
  <si>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</si>
  <si>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</si>
  <si>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</si>
  <si>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</si>
  <si>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</si>
  <si>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</si>
  <si>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</si>
  <si>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</si>
  <si>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</si>
  <si>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</si>
  <si>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</si>
  <si>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</si>
  <si>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</si>
  <si>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</si>
  <si>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</si>
  <si>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</si>
  <si>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</si>
  <si>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</si>
  <si>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</si>
  <si>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</si>
  <si>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</si>
  <si>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</si>
  <si>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</si>
  <si>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</si>
  <si>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</si>
  <si>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</si>
  <si>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</si>
  <si>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</si>
  <si>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</si>
  <si>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</si>
  <si>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</si>
  <si>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</si>
  <si>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</si>
  <si>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</si>
  <si>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</si>
  <si>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</si>
  <si>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</si>
  <si>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</si>
  <si>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</si>
  <si>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</si>
  <si>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</si>
  <si>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</si>
  <si>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</si>
  <si>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</si>
  <si>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</si>
  <si>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</si>
  <si>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</si>
  <si>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</si>
  <si>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</si>
  <si>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</si>
  <si>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</si>
  <si>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</si>
  <si>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</si>
  <si>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</si>
  <si>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</si>
  <si>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</si>
  <si>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</si>
  <si>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</si>
  <si>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</si>
  <si>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</si>
  <si>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</si>
  <si>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</si>
  <si>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</si>
  <si>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</si>
  <si>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</si>
  <si>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</si>
  <si>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</si>
  <si>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</si>
  <si>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</si>
  <si>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</si>
  <si>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</si>
  <si>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</si>
  <si>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</si>
  <si>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</si>
  <si>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</si>
  <si>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</si>
  <si>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</si>
  <si>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</si>
  <si>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</si>
  <si>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</si>
  <si>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</si>
  <si>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</si>
  <si>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</si>
  <si>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</si>
  <si>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</si>
  <si>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</si>
  <si>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</si>
  <si>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</si>
  <si>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</si>
  <si>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</si>
  <si>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</si>
  <si>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</si>
  <si>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</si>
  <si>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</si>
  <si>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</si>
  <si>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</si>
  <si>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</si>
  <si>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</si>
  <si>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</si>
  <si>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</si>
  <si>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</si>
  <si>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</si>
  <si>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</si>
  <si>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</si>
  <si>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</si>
  <si>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</si>
  <si>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</si>
  <si>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</si>
  <si>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</si>
  <si>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</si>
  <si>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</si>
  <si>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</si>
  <si>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</si>
  <si>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</si>
  <si>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</si>
  <si>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</si>
  <si>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</si>
  <si>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</si>
  <si>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</si>
  <si>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</si>
  <si>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</si>
  <si>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</si>
  <si>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</si>
  <si>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</si>
  <si>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</si>
  <si>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滋賀県近江八幡市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</si>
  <si>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</si>
  <si>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</si>
  <si>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</si>
  <si>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</si>
  <si>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</si>
  <si>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</si>
  <si>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</si>
  <si>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</si>
  <si>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</si>
  <si>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</si>
  <si>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</si>
  <si>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</si>
  <si>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</si>
  <si>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</si>
  <si>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</si>
  <si>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</si>
  <si>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</si>
  <si>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</si>
  <si>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</si>
  <si>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</si>
  <si>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</si>
  <si>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</si>
  <si>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</si>
  <si>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</si>
  <si>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</si>
  <si>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</si>
  <si>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</si>
  <si>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</si>
  <si>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</si>
  <si>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</si>
  <si>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</si>
  <si>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</si>
  <si>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</si>
  <si>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</si>
  <si>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</si>
  <si>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</si>
  <si>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</si>
  <si>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</si>
  <si>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</si>
  <si>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</si>
  <si>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</si>
  <si>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</si>
  <si>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</si>
  <si>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</si>
  <si>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</si>
  <si>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</si>
  <si>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</si>
  <si>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</si>
  <si>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</si>
  <si>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</si>
  <si>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</si>
  <si>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</si>
  <si>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</si>
  <si>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</si>
  <si>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</si>
  <si>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</si>
  <si>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</si>
  <si>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</si>
  <si>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</si>
  <si>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</si>
  <si>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</si>
  <si>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</si>
  <si>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</si>
  <si>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</si>
  <si>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</si>
  <si>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</si>
  <si>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</si>
  <si>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</si>
  <si>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</si>
  <si>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</si>
  <si>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</si>
  <si>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</si>
  <si>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</si>
  <si>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</si>
  <si>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</si>
  <si>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</si>
  <si>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</si>
  <si>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</si>
  <si>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</si>
  <si>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</si>
  <si>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</si>
  <si>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</si>
  <si>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</si>
  <si>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</si>
  <si>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</si>
  <si>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</si>
  <si>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</si>
  <si>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</si>
  <si>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</si>
  <si>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</si>
  <si>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</si>
  <si>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</si>
  <si>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</si>
  <si>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</si>
  <si>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</si>
  <si>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</si>
  <si>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</si>
  <si>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</si>
  <si>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</si>
  <si>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</si>
  <si>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</si>
  <si>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</si>
  <si>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</si>
  <si>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</si>
  <si>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</si>
  <si>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</si>
  <si>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</si>
  <si>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</si>
  <si>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</si>
  <si>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</si>
  <si>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</si>
  <si>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</si>
  <si>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</si>
  <si>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</si>
  <si>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</si>
  <si>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</si>
  <si>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</si>
  <si>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</si>
  <si>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</si>
  <si>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</si>
  <si>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</si>
  <si>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</si>
  <si>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</si>
  <si>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</si>
  <si>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</si>
  <si>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</si>
  <si>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</si>
  <si>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</si>
  <si>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</si>
  <si>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</si>
  <si>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</si>
  <si>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</si>
  <si>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</si>
  <si>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</si>
  <si>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</si>
  <si>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</si>
  <si>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</si>
  <si>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</si>
  <si>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</si>
  <si>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</si>
  <si>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</si>
  <si>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</si>
  <si>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</si>
  <si>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</si>
  <si>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</si>
  <si>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</si>
  <si>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</si>
  <si>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</si>
  <si>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</si>
  <si>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</si>
  <si>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滋賀県近江八幡市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</si>
  <si>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</si>
  <si>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</si>
  <si>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</si>
  <si>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</si>
  <si>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</si>
  <si>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</si>
  <si>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</si>
  <si>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</si>
  <si>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</si>
  <si>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</si>
  <si>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</si>
  <si>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</si>
  <si>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</si>
  <si>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</si>
  <si>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</si>
  <si>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</si>
  <si>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</si>
  <si>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</si>
  <si>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</si>
  <si>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</si>
  <si>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</si>
  <si>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</si>
  <si>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</si>
  <si>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</si>
  <si>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</si>
  <si>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</si>
  <si>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</si>
  <si>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</si>
  <si>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</si>
  <si>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</si>
  <si>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</si>
  <si>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</si>
  <si>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</si>
  <si>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</si>
  <si>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</si>
  <si>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</si>
  <si>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</si>
  <si>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</si>
  <si>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</si>
  <si>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</si>
  <si>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</si>
  <si>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</si>
  <si>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</si>
  <si>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</si>
  <si>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</si>
  <si>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</si>
  <si>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</si>
  <si>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</si>
  <si>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</si>
  <si>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</si>
  <si>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</si>
  <si>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</si>
  <si>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</si>
  <si>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</si>
  <si>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</si>
  <si>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</si>
  <si>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</si>
  <si>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</si>
  <si>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</si>
  <si>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</si>
  <si>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</si>
  <si>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</si>
  <si>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</si>
  <si>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</si>
  <si>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</si>
  <si>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</si>
  <si>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</si>
  <si>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</si>
  <si>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</si>
  <si>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</si>
  <si>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</si>
  <si>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</si>
  <si>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</si>
  <si>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</si>
  <si>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</si>
  <si>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</si>
  <si>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</si>
  <si>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</si>
  <si>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</si>
  <si>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</si>
  <si>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</si>
  <si>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</si>
  <si>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</si>
  <si>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</si>
  <si>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</si>
  <si>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</si>
  <si>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</si>
  <si>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</si>
  <si>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</si>
  <si>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</si>
  <si>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</si>
  <si>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</si>
  <si>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</si>
  <si>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</si>
  <si>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</si>
  <si>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</si>
  <si>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</si>
  <si>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</si>
  <si>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</si>
  <si>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</si>
  <si>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</si>
  <si>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</si>
  <si>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</si>
  <si>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</si>
  <si>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</si>
  <si>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</si>
  <si>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</si>
  <si>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</si>
  <si>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</si>
  <si>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</si>
  <si>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</si>
  <si>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</si>
  <si>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</si>
  <si>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</si>
  <si>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</si>
  <si>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</si>
  <si>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</si>
  <si>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</si>
  <si>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</si>
  <si>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</si>
  <si>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</si>
  <si>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</si>
  <si>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</si>
  <si>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</si>
  <si>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</si>
  <si>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</si>
  <si>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</si>
  <si>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</si>
  <si>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</si>
  <si>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介護認定審査会共同設置事業特別会計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</si>
  <si>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</si>
  <si>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</si>
  <si>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</si>
  <si>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</si>
  <si>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</si>
  <si>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</si>
  <si>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</si>
  <si>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</si>
  <si>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</si>
  <si>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</si>
  <si>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</si>
  <si>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</si>
  <si>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</si>
  <si>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</si>
  <si>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</si>
  <si>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</si>
  <si>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</si>
  <si>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</si>
  <si>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</si>
  <si>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</si>
  <si>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</si>
  <si>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</si>
  <si>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</si>
  <si>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</si>
  <si>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</si>
  <si>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</si>
  <si>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</si>
  <si>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</si>
  <si>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</si>
  <si>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</si>
  <si>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</si>
  <si>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</si>
  <si>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</si>
  <si>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</si>
  <si>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</si>
  <si>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</si>
  <si>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</si>
  <si>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</si>
  <si>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</si>
  <si>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</si>
  <si>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</si>
  <si>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</si>
  <si>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</si>
  <si>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</si>
  <si>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</si>
  <si>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</si>
  <si>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</si>
  <si>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</si>
  <si>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</si>
  <si>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</si>
  <si>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</si>
  <si>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</si>
  <si>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</si>
  <si>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</si>
  <si>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</si>
  <si>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</si>
  <si>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</si>
  <si>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</si>
  <si>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</si>
  <si>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</si>
  <si>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</si>
  <si>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</si>
  <si>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</si>
  <si>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</si>
  <si>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</si>
  <si>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</si>
  <si>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</si>
  <si>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</si>
  <si>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</si>
  <si>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</si>
  <si>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</si>
  <si>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</si>
  <si>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</si>
  <si>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</si>
  <si>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</si>
  <si>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</si>
  <si>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</si>
  <si>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</si>
  <si>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</si>
  <si>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</si>
  <si>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</si>
  <si>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</si>
  <si>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</si>
  <si>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</si>
  <si>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</si>
  <si>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</si>
  <si>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</si>
  <si>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2.07</t>
  </si>
  <si>
    <t>▲ 8.63</t>
  </si>
  <si>
    <t>病院事業会計</t>
  </si>
  <si>
    <t>水道事業会計</t>
  </si>
  <si>
    <t>一般会計</t>
  </si>
  <si>
    <t>介護保険事業（保険事業勘定）特別会計</t>
  </si>
  <si>
    <t>下水道事業会計</t>
  </si>
  <si>
    <t>国民健康保険特別会計</t>
  </si>
  <si>
    <t>後期高齢者医療特別会計</t>
  </si>
  <si>
    <t>文化会館事業特別会計</t>
  </si>
  <si>
    <t>その他会計（赤字）</t>
  </si>
  <si>
    <t>その他会計（黒字）</t>
  </si>
  <si>
    <t>H25末</t>
    <phoneticPr fontId="5"/>
  </si>
  <si>
    <t>H26末</t>
    <phoneticPr fontId="5"/>
  </si>
  <si>
    <t>H27末</t>
    <phoneticPr fontId="5"/>
  </si>
  <si>
    <t>H28末</t>
    <phoneticPr fontId="5"/>
  </si>
  <si>
    <t>H29末</t>
    <phoneticPr fontId="5"/>
  </si>
  <si>
    <t>公共施設等整備基金</t>
    <rPh sb="0" eb="2">
      <t>コウキョウ</t>
    </rPh>
    <rPh sb="2" eb="4">
      <t>シセツ</t>
    </rPh>
    <rPh sb="4" eb="5">
      <t>トウ</t>
    </rPh>
    <rPh sb="5" eb="7">
      <t>セイビ</t>
    </rPh>
    <rPh sb="7" eb="9">
      <t>キキン</t>
    </rPh>
    <phoneticPr fontId="2"/>
  </si>
  <si>
    <t>ふるさと応援基金</t>
    <rPh sb="4" eb="6">
      <t>オウエン</t>
    </rPh>
    <rPh sb="6" eb="8">
      <t>キキン</t>
    </rPh>
    <phoneticPr fontId="2"/>
  </si>
  <si>
    <t>職員退職手当基金</t>
    <rPh sb="0" eb="2">
      <t>ショクイン</t>
    </rPh>
    <rPh sb="2" eb="4">
      <t>タイショク</t>
    </rPh>
    <rPh sb="4" eb="6">
      <t>テアテ</t>
    </rPh>
    <rPh sb="6" eb="8">
      <t>キキン</t>
    </rPh>
    <phoneticPr fontId="2"/>
  </si>
  <si>
    <t>ふるさと創生基金</t>
    <rPh sb="4" eb="6">
      <t>ソウセイ</t>
    </rPh>
    <rPh sb="6" eb="8">
      <t>キキン</t>
    </rPh>
    <phoneticPr fontId="2"/>
  </si>
  <si>
    <t>子ども・子育て支援基金</t>
    <rPh sb="0" eb="1">
      <t>コ</t>
    </rPh>
    <rPh sb="4" eb="6">
      <t>コソダ</t>
    </rPh>
    <rPh sb="7" eb="9">
      <t>シエン</t>
    </rPh>
    <rPh sb="9" eb="11">
      <t>キキン</t>
    </rPh>
    <phoneticPr fontId="2"/>
  </si>
  <si>
    <t>東近江行政組合（一般会計）</t>
    <rPh sb="0" eb="1">
      <t>ヒガシ</t>
    </rPh>
    <rPh sb="1" eb="3">
      <t>オウミ</t>
    </rPh>
    <rPh sb="3" eb="5">
      <t>ギョウセイ</t>
    </rPh>
    <rPh sb="5" eb="7">
      <t>クミアイ</t>
    </rPh>
    <rPh sb="8" eb="10">
      <t>イッパン</t>
    </rPh>
    <rPh sb="10" eb="12">
      <t>カイケイ</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</si>
  <si>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</si>
  <si>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</si>
  <si>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</si>
  <si>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</si>
  <si>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</si>
  <si>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</si>
  <si>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</si>
  <si>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</si>
  <si>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</si>
  <si>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</si>
  <si>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</si>
  <si>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</si>
  <si>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</si>
  <si>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ハートランド推進財団</t>
    <rPh sb="6" eb="8">
      <t>スイシン</t>
    </rPh>
    <rPh sb="8" eb="10">
      <t>ザイダン</t>
    </rPh>
    <phoneticPr fontId="2"/>
  </si>
  <si>
    <t>近江八幡市国際協会</t>
    <rPh sb="0" eb="5">
      <t>オウミハチマンシ</t>
    </rPh>
    <rPh sb="5" eb="7">
      <t>コクサイ</t>
    </rPh>
    <rPh sb="7" eb="9">
      <t>キョウカイ</t>
    </rPh>
    <phoneticPr fontId="2"/>
  </si>
  <si>
    <t>安土町文芸の郷振興事業団</t>
    <rPh sb="0" eb="3">
      <t>アヅチチョウ</t>
    </rPh>
    <rPh sb="3" eb="5">
      <t>ブンゲイ</t>
    </rPh>
    <rPh sb="6" eb="7">
      <t>サト</t>
    </rPh>
    <rPh sb="7" eb="9">
      <t>シンコウ</t>
    </rPh>
    <rPh sb="9" eb="12">
      <t>ジギョウダン</t>
    </rPh>
    <phoneticPr fontId="2"/>
  </si>
  <si>
    <t>まっせ</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</si>
  <si>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</si>
  <si>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</si>
  <si>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</si>
  <si>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</si>
  <si>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</si>
  <si>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</si>
  <si>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</si>
  <si>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</si>
  <si>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</si>
  <si>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</si>
  <si>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</si>
  <si>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</si>
  <si>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</si>
  <si>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</si>
  <si>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</si>
  <si>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</si>
  <si>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</si>
  <si>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</si>
  <si>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近江八幡市地域勤労者福祉サービスセンター</t>
    <rPh sb="0" eb="5">
      <t>オウミハチマンシ</t>
    </rPh>
    <rPh sb="5" eb="7">
      <t>チイキ</t>
    </rPh>
    <rPh sb="7" eb="10">
      <t>キンロウシャ</t>
    </rPh>
    <rPh sb="10" eb="12">
      <t>フクシ</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</si>
  <si>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</si>
  <si>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</si>
  <si>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</si>
  <si>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</si>
  <si>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</si>
  <si>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</si>
  <si>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</si>
  <si>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</si>
  <si>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</si>
  <si>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</si>
  <si>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</si>
  <si>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</si>
  <si>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</si>
  <si>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</si>
  <si>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</si>
  <si>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</si>
  <si>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</si>
  <si>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</si>
  <si>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</si>
  <si>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</si>
  <si>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</si>
  <si>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</si>
  <si>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</si>
  <si>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</si>
  <si>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</si>
  <si>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将来負担比率</t>
    <phoneticPr fontId="5"/>
  </si>
  <si>
    <t xml:space="preserve"> </t>
    <phoneticPr fontId="5"/>
  </si>
  <si>
    <t>　将来負担比率については、交付税措置のない市債・低い市債の発行を抑制し地方債残高の減少を図っており、数値が算定されない良好な財務状態を維持しています。（※算定数値なしの場合グラフに反映しません。）
　有形固定資産減価償却率については５４．６％で平均値より良好な比率となっていますが、耐用年数を経過して使用されている資産もあります。耐用年数を経過して使用されている資産につきましては、更新や長寿命化改修に取り組んでいく必要があります。</t>
    <rPh sb="50" eb="52">
      <t>スウチ</t>
    </rPh>
    <rPh sb="59" eb="61">
      <t>リョウコウ</t>
    </rPh>
    <rPh sb="62" eb="64">
      <t>ザイム</t>
    </rPh>
    <rPh sb="64" eb="66">
      <t>ジョウタイ</t>
    </rPh>
    <rPh sb="194" eb="198">
      <t>チョウジュミョウカ</t>
    </rPh>
    <rPh sb="198" eb="200">
      <t>カイシュウ</t>
    </rPh>
    <rPh sb="201" eb="202">
      <t>ト</t>
    </rPh>
    <rPh sb="203" eb="204">
      <t>ク</t>
    </rPh>
    <phoneticPr fontId="5"/>
  </si>
  <si>
    <t>　これまでの新規市債発行の抑制や低金利への借換効果などにより実質公債費比率は低下し、将来負担比率においては数値が算定されない良好な財務状態を維持しています。（※算定数値なしの場合グラフに反映しません。）
　今後も、地方交付税措置のない市債の発行見送りなどにより公債費の抑制に取り組むとともに、市債発行額が抑えられるよう償還方法を検討しながら、特定財源の確保や事業内容の検討など、合理的かつ経済的な事業実施に努めていきます。</t>
    <rPh sb="103" eb="10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</si>
</sst>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CA27-4E65-BA4A-DDA38606C0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65578</c:v>
                </c:pt>
                <c:pt idx="1">
                  <c:v>129756</c:v>
                </c:pt>
                <c:pt idx="2">
                  <c:v>65487</c:v>
                </c:pt>
                <c:pt idx="3">
                  <c:v>58068</c:v>
                </c:pt>
                <c:pt idx="4">
                  <c:v>62576</c:v>
                </c:pt>
              </c:numCache>
            </c:numRef>
          </c:val>
          <c:smooth val="0"/>
          <c:extLst>
            <c:ext xmlns:c16="http://schemas.microsoft.com/office/drawing/2014/chart" uri="{C3380CC4-5D6E-409C-BE32-E72D297353CC}">
              <c16:uniqueId val="{00000001-CA27-4E65-BA4A-DDA38606C0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3.17</c:v>
                </c:pt>
                <c:pt idx="1">
                  <c:v>3.65</c:v>
                </c:pt>
                <c:pt idx="2">
                  <c:v>2.92</c:v>
                </c:pt>
                <c:pt idx="3">
                  <c:v>2.87</c:v>
                </c:pt>
                <c:pt idx="4">
                  <c:v>3.01</c:v>
                </c:pt>
              </c:numCache>
            </c:numRef>
          </c:val>
          <c:extLst>
            <c:ext xmlns:c16="http://schemas.microsoft.com/office/drawing/2014/chart" uri="{C3380CC4-5D6E-409C-BE32-E72D297353CC}">
              <c16:uniqueId val="{00000000-690B-431A-9169-217C3A3B01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30.33</c:v>
                </c:pt>
                <c:pt idx="1">
                  <c:v>30.07</c:v>
                </c:pt>
                <c:pt idx="2">
                  <c:v>20.87</c:v>
                </c:pt>
                <c:pt idx="3">
                  <c:v>21.43</c:v>
                </c:pt>
                <c:pt idx="4">
                  <c:v>21.12</c:v>
                </c:pt>
              </c:numCache>
            </c:numRef>
          </c:val>
          <c:extLst>
            <c:ext xmlns:c16="http://schemas.microsoft.com/office/drawing/2014/chart" uri="{C3380CC4-5D6E-409C-BE32-E72D297353CC}">
              <c16:uniqueId val="{00000001-690B-431A-9169-217C3A3B01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-2.0699999999999998</c:v>
                </c:pt>
                <c:pt idx="1">
                  <c:v>1.7</c:v>
                </c:pt>
                <c:pt idx="2">
                  <c:v>-8.6300000000000008</c:v>
                </c:pt>
                <c:pt idx="3">
                  <c:v>0.62</c:v>
                </c:pt>
                <c:pt idx="4">
                  <c:v>0.38</c:v>
                </c:pt>
              </c:numCache>
            </c:numRef>
          </c:val>
          <c:smooth val="0"/>
          <c:extLst>
            <c:ext xmlns:c16="http://schemas.microsoft.com/office/drawing/2014/chart" uri="{C3380CC4-5D6E-409C-BE32-E72D297353CC}">
              <c16:uniqueId val="{00000002-690B-431A-9169-217C3A3B01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0.18</c:v>
                </c:pt>
                <c:pt idx="2">
                  <c:v>#N/A</c:v>
                </c:pt>
                <c:pt idx="3">
                  <c:v>0.22</c:v>
                </c:pt>
                <c:pt idx="4">
                  <c:v>#N/A</c:v>
                </c:pt>
                <c:pt idx="5">
                  <c:v>0.57999999999999996</c:v>
                </c:pt>
                <c:pt idx="6">
                  <c:v>#N/A</c:v>
                </c:pt>
                <c:pt idx="7">
                  <c:v>0</c:v>
                </c:pt>
                <c:pt idx="8">
                  <c:v>#N/A</c:v>
                </c:pt>
                <c:pt idx="9">
                  <c:v>0</c:v>
                </c:pt>
              </c:numCache>
            </c:numRef>
          </c:val>
          <c:extLst>
            <c:ext xmlns:c16="http://schemas.microsoft.com/office/drawing/2014/chart" uri="{C3380CC4-5D6E-409C-BE32-E72D297353CC}">
              <c16:uniqueId val="{00000000-8992-4BB0-865E-D4C05A7F8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92-4BB0-865E-D4C05A7F8979}"/>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992-4BB0-865E-D4C05A7F897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0.13</c:v>
                </c:pt>
                <c:pt idx="8">
                  <c:v>#N/A</c:v>
                </c:pt>
                <c:pt idx="9">
                  <c:v>0.04</c:v>
                </c:pt>
              </c:numCache>
            </c:numRef>
          </c:val>
          <c:extLst>
            <c:ext xmlns:c16="http://schemas.microsoft.com/office/drawing/2014/chart" uri="{C3380CC4-5D6E-409C-BE32-E72D297353CC}">
              <c16:uniqueId val="{00000003-8992-4BB0-865E-D4C05A7F897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0.69</c:v>
                </c:pt>
                <c:pt idx="6">
                  <c:v>#N/A</c:v>
                </c:pt>
                <c:pt idx="7">
                  <c:v>1.42</c:v>
                </c:pt>
                <c:pt idx="8">
                  <c:v>#N/A</c:v>
                </c:pt>
                <c:pt idx="9">
                  <c:v>0.25</c:v>
                </c:pt>
              </c:numCache>
            </c:numRef>
          </c:val>
          <c:extLst>
            <c:ext xmlns:c16="http://schemas.microsoft.com/office/drawing/2014/chart" uri="{C3380CC4-5D6E-409C-BE32-E72D297353CC}">
              <c16:uniqueId val="{00000004-8992-4BB0-865E-D4C05A7F897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0.93</c:v>
                </c:pt>
                <c:pt idx="8">
                  <c:v>#N/A</c:v>
                </c:pt>
                <c:pt idx="9">
                  <c:v>0.95</c:v>
                </c:pt>
              </c:numCache>
            </c:numRef>
          </c:val>
          <c:extLst>
            <c:ext xmlns:c16="http://schemas.microsoft.com/office/drawing/2014/chart" uri="{C3380CC4-5D6E-409C-BE32-E72D297353CC}">
              <c16:uniqueId val="{00000005-8992-4BB0-865E-D4C05A7F8979}"/>
            </c:ext>
          </c:extLst>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0.78</c:v>
                </c:pt>
                <c:pt idx="4">
                  <c:v>#N/A</c:v>
                </c:pt>
                <c:pt idx="5">
                  <c:v>0.7</c:v>
                </c:pt>
                <c:pt idx="6">
                  <c:v>#N/A</c:v>
                </c:pt>
                <c:pt idx="7">
                  <c:v>1.18</c:v>
                </c:pt>
                <c:pt idx="8">
                  <c:v>#N/A</c:v>
                </c:pt>
                <c:pt idx="9">
                  <c:v>1.21</c:v>
                </c:pt>
              </c:numCache>
            </c:numRef>
          </c:val>
          <c:extLst>
            <c:ext xmlns:c16="http://schemas.microsoft.com/office/drawing/2014/chart" uri="{C3380CC4-5D6E-409C-BE32-E72D297353CC}">
              <c16:uniqueId val="{00000006-8992-4BB0-865E-D4C05A7F897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3.16</c:v>
                </c:pt>
                <c:pt idx="2">
                  <c:v>#N/A</c:v>
                </c:pt>
                <c:pt idx="3">
                  <c:v>3.65</c:v>
                </c:pt>
                <c:pt idx="4">
                  <c:v>#N/A</c:v>
                </c:pt>
                <c:pt idx="5">
                  <c:v>2.91</c:v>
                </c:pt>
                <c:pt idx="6">
                  <c:v>#N/A</c:v>
                </c:pt>
                <c:pt idx="7">
                  <c:v>2.86</c:v>
                </c:pt>
                <c:pt idx="8">
                  <c:v>#N/A</c:v>
                </c:pt>
                <c:pt idx="9">
                  <c:v>3.01</c:v>
                </c:pt>
              </c:numCache>
            </c:numRef>
          </c:val>
          <c:extLst>
            <c:ext xmlns:c16="http://schemas.microsoft.com/office/drawing/2014/chart" uri="{C3380CC4-5D6E-409C-BE32-E72D297353CC}">
              <c16:uniqueId val="{00000007-8992-4BB0-865E-D4C05A7F89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9.66</c:v>
                </c:pt>
                <c:pt idx="2">
                  <c:v>#N/A</c:v>
                </c:pt>
                <c:pt idx="3">
                  <c:v>9.91</c:v>
                </c:pt>
                <c:pt idx="4">
                  <c:v>#N/A</c:v>
                </c:pt>
                <c:pt idx="5">
                  <c:v>10.51</c:v>
                </c:pt>
                <c:pt idx="6">
                  <c:v>#N/A</c:v>
                </c:pt>
                <c:pt idx="7">
                  <c:v>11.09</c:v>
                </c:pt>
                <c:pt idx="8">
                  <c:v>#N/A</c:v>
                </c:pt>
                <c:pt idx="9">
                  <c:v>11.45</c:v>
                </c:pt>
              </c:numCache>
            </c:numRef>
          </c:val>
          <c:extLst>
            <c:ext xmlns:c16="http://schemas.microsoft.com/office/drawing/2014/chart" uri="{C3380CC4-5D6E-409C-BE32-E72D297353CC}">
              <c16:uniqueId val="{00000008-8992-4BB0-865E-D4C05A7F897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23.99</c:v>
                </c:pt>
                <c:pt idx="2">
                  <c:v>#N/A</c:v>
                </c:pt>
                <c:pt idx="3">
                  <c:v>26.52</c:v>
                </c:pt>
                <c:pt idx="4">
                  <c:v>#N/A</c:v>
                </c:pt>
                <c:pt idx="5">
                  <c:v>27.84</c:v>
                </c:pt>
                <c:pt idx="6">
                  <c:v>#N/A</c:v>
                </c:pt>
                <c:pt idx="7">
                  <c:v>29.26</c:v>
                </c:pt>
                <c:pt idx="8">
                  <c:v>#N/A</c:v>
                </c:pt>
                <c:pt idx="9">
                  <c:v>30.28</c:v>
                </c:pt>
              </c:numCache>
            </c:numRef>
          </c:val>
          <c:extLst>
            <c:ext xmlns:c16="http://schemas.microsoft.com/office/drawing/2014/chart" uri="{C3380CC4-5D6E-409C-BE32-E72D297353CC}">
              <c16:uniqueId val="{00000009-8992-4BB0-865E-D4C05A7F89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3018</c:v>
                </c:pt>
                <c:pt idx="5">
                  <c:v>3065</c:v>
                </c:pt>
                <c:pt idx="8">
                  <c:v>3173</c:v>
                </c:pt>
                <c:pt idx="11">
                  <c:v>3091</c:v>
                </c:pt>
                <c:pt idx="14">
                  <c:v>3229</c:v>
                </c:pt>
              </c:numCache>
            </c:numRef>
          </c:val>
          <c:extLst>
            <c:ext xmlns:c16="http://schemas.microsoft.com/office/drawing/2014/chart" uri="{C3380CC4-5D6E-409C-BE32-E72D297353CC}">
              <c16:uniqueId val="{00000000-4627-4A52-BE13-3405FE2765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27-4A52-BE13-3405FE2765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27-4A52-BE13-3405FE2765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108</c:v>
                </c:pt>
                <c:pt idx="3">
                  <c:v>111</c:v>
                </c:pt>
                <c:pt idx="6">
                  <c:v>109</c:v>
                </c:pt>
                <c:pt idx="9">
                  <c:v>79</c:v>
                </c:pt>
                <c:pt idx="12">
                  <c:v>68</c:v>
                </c:pt>
              </c:numCache>
            </c:numRef>
          </c:val>
          <c:extLst>
            <c:ext xmlns:c16="http://schemas.microsoft.com/office/drawing/2014/chart" uri="{C3380CC4-5D6E-409C-BE32-E72D297353CC}">
              <c16:uniqueId val="{00000003-4627-4A52-BE13-3405FE2765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1372</c:v>
                </c:pt>
                <c:pt idx="3">
                  <c:v>1490</c:v>
                </c:pt>
                <c:pt idx="6">
                  <c:v>1459</c:v>
                </c:pt>
                <c:pt idx="9">
                  <c:v>1117</c:v>
                </c:pt>
                <c:pt idx="12">
                  <c:v>1058</c:v>
                </c:pt>
              </c:numCache>
            </c:numRef>
          </c:val>
          <c:extLst>
            <c:ext xmlns:c16="http://schemas.microsoft.com/office/drawing/2014/chart" uri="{C3380CC4-5D6E-409C-BE32-E72D297353CC}">
              <c16:uniqueId val="{00000004-4627-4A52-BE13-3405FE2765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27-4A52-BE13-3405FE2765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27-4A52-BE13-3405FE2765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2182</c:v>
                </c:pt>
                <c:pt idx="3">
                  <c:v>2018</c:v>
                </c:pt>
                <c:pt idx="6">
                  <c:v>2165</c:v>
                </c:pt>
                <c:pt idx="9">
                  <c:v>2406</c:v>
                </c:pt>
                <c:pt idx="12">
                  <c:v>2439</c:v>
                </c:pt>
              </c:numCache>
            </c:numRef>
          </c:val>
          <c:extLst>
            <c:ext xmlns:c16="http://schemas.microsoft.com/office/drawing/2014/chart" uri="{C3380CC4-5D6E-409C-BE32-E72D297353CC}">
              <c16:uniqueId val="{00000007-4627-4A52-BE13-3405FE2765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644</c:v>
                </c:pt>
                <c:pt idx="2">
                  <c:v>#N/A</c:v>
                </c:pt>
                <c:pt idx="3">
                  <c:v>#N/A</c:v>
                </c:pt>
                <c:pt idx="4">
                  <c:v>554</c:v>
                </c:pt>
                <c:pt idx="5">
                  <c:v>#N/A</c:v>
                </c:pt>
                <c:pt idx="6">
                  <c:v>#N/A</c:v>
                </c:pt>
                <c:pt idx="7">
                  <c:v>560</c:v>
                </c:pt>
                <c:pt idx="8">
                  <c:v>#N/A</c:v>
                </c:pt>
                <c:pt idx="9">
                  <c:v>#N/A</c:v>
                </c:pt>
                <c:pt idx="10">
                  <c:v>511</c:v>
                </c:pt>
                <c:pt idx="11">
                  <c:v>#N/A</c:v>
                </c:pt>
                <c:pt idx="12">
                  <c:v>#N/A</c:v>
                </c:pt>
                <c:pt idx="13">
                  <c:v>336</c:v>
                </c:pt>
                <c:pt idx="14">
                  <c:v>#N/A</c:v>
                </c:pt>
              </c:numCache>
            </c:numRef>
          </c:val>
          <c:smooth val="0"/>
          <c:extLst>
            <c:ext xmlns:c16="http://schemas.microsoft.com/office/drawing/2014/chart" uri="{C3380CC4-5D6E-409C-BE32-E72D297353CC}">
              <c16:uniqueId val="{00000008-4627-4A52-BE13-3405FE2765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38745</c:v>
                </c:pt>
                <c:pt idx="5">
                  <c:v>38582</c:v>
                </c:pt>
                <c:pt idx="8">
                  <c:v>38149</c:v>
                </c:pt>
                <c:pt idx="11">
                  <c:v>37741</c:v>
                </c:pt>
                <c:pt idx="14">
                  <c:v>37056</c:v>
                </c:pt>
              </c:numCache>
            </c:numRef>
          </c:val>
          <c:extLst>
            <c:ext xmlns:c16="http://schemas.microsoft.com/office/drawing/2014/chart" uri="{C3380CC4-5D6E-409C-BE32-E72D297353CC}">
              <c16:uniqueId val="{00000000-B346-484E-B73C-9845F7E634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6218</c:v>
                </c:pt>
                <c:pt idx="5">
                  <c:v>6225</c:v>
                </c:pt>
                <c:pt idx="8">
                  <c:v>5793</c:v>
                </c:pt>
                <c:pt idx="11">
                  <c:v>4981</c:v>
                </c:pt>
                <c:pt idx="14">
                  <c:v>4098</c:v>
                </c:pt>
              </c:numCache>
            </c:numRef>
          </c:val>
          <c:extLst>
            <c:ext xmlns:c16="http://schemas.microsoft.com/office/drawing/2014/chart" uri="{C3380CC4-5D6E-409C-BE32-E72D297353CC}">
              <c16:uniqueId val="{00000001-B346-484E-B73C-9845F7E634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14584</c:v>
                </c:pt>
                <c:pt idx="5">
                  <c:v>14865</c:v>
                </c:pt>
                <c:pt idx="8">
                  <c:v>15497</c:v>
                </c:pt>
                <c:pt idx="11">
                  <c:v>16060</c:v>
                </c:pt>
                <c:pt idx="14">
                  <c:v>17290</c:v>
                </c:pt>
              </c:numCache>
            </c:numRef>
          </c:val>
          <c:extLst>
            <c:ext xmlns:c16="http://schemas.microsoft.com/office/drawing/2014/chart" uri="{C3380CC4-5D6E-409C-BE32-E72D297353CC}">
              <c16:uniqueId val="{00000002-B346-484E-B73C-9845F7E634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46-484E-B73C-9845F7E634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46-484E-B73C-9845F7E634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B346-484E-B73C-9845F7E634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4323</c:v>
                </c:pt>
                <c:pt idx="3">
                  <c:v>4173</c:v>
                </c:pt>
                <c:pt idx="6">
                  <c:v>4088</c:v>
                </c:pt>
                <c:pt idx="9">
                  <c:v>3922</c:v>
                </c:pt>
                <c:pt idx="12">
                  <c:v>3789</c:v>
                </c:pt>
              </c:numCache>
            </c:numRef>
          </c:val>
          <c:extLst>
            <c:ext xmlns:c16="http://schemas.microsoft.com/office/drawing/2014/chart" uri="{C3380CC4-5D6E-409C-BE32-E72D297353CC}">
              <c16:uniqueId val="{00000006-B346-484E-B73C-9845F7E634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884</c:v>
                </c:pt>
                <c:pt idx="3">
                  <c:v>863</c:v>
                </c:pt>
                <c:pt idx="6">
                  <c:v>592</c:v>
                </c:pt>
                <c:pt idx="9">
                  <c:v>572</c:v>
                </c:pt>
                <c:pt idx="12">
                  <c:v>525</c:v>
                </c:pt>
              </c:numCache>
            </c:numRef>
          </c:val>
          <c:extLst>
            <c:ext xmlns:c16="http://schemas.microsoft.com/office/drawing/2014/chart" uri="{C3380CC4-5D6E-409C-BE32-E72D297353CC}">
              <c16:uniqueId val="{00000007-B346-484E-B73C-9845F7E634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22616</c:v>
                </c:pt>
                <c:pt idx="3">
                  <c:v>21687</c:v>
                </c:pt>
                <c:pt idx="6">
                  <c:v>20037</c:v>
                </c:pt>
                <c:pt idx="9">
                  <c:v>16620</c:v>
                </c:pt>
                <c:pt idx="12">
                  <c:v>13205</c:v>
                </c:pt>
              </c:numCache>
            </c:numRef>
          </c:val>
          <c:extLst>
            <c:ext xmlns:c16="http://schemas.microsoft.com/office/drawing/2014/chart" uri="{C3380CC4-5D6E-409C-BE32-E72D297353CC}">
              <c16:uniqueId val="{00000008-B346-484E-B73C-9845F7E634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46-484E-B73C-9845F7E634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24957</c:v>
                </c:pt>
                <c:pt idx="3">
                  <c:v>27913</c:v>
                </c:pt>
                <c:pt idx="6">
                  <c:v>27866</c:v>
                </c:pt>
                <c:pt idx="9">
                  <c:v>27682</c:v>
                </c:pt>
                <c:pt idx="12">
                  <c:v>28230</c:v>
                </c:pt>
              </c:numCache>
            </c:numRef>
          </c:val>
          <c:extLst>
            <c:ext xmlns:c16="http://schemas.microsoft.com/office/drawing/2014/chart" uri="{C3380CC4-5D6E-409C-BE32-E72D297353CC}">
              <c16:uniqueId val="{0000000A-B346-484E-B73C-9845F7E634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46-484E-B73C-9845F7E634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3707</c:v>
                </c:pt>
                <c:pt idx="1">
                  <c:v>3824</c:v>
                </c:pt>
                <c:pt idx="2">
                  <c:v>3854</c:v>
                </c:pt>
              </c:numCache>
            </c:numRef>
          </c:val>
          <c:extLst>
            <c:ext xmlns:c16="http://schemas.microsoft.com/office/drawing/2014/chart" uri="{C3380CC4-5D6E-409C-BE32-E72D297353CC}">
              <c16:uniqueId val="{00000000-D4D1-463E-9D7B-66D5385284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3020</c:v>
                </c:pt>
                <c:pt idx="1">
                  <c:v>3026</c:v>
                </c:pt>
                <c:pt idx="2">
                  <c:v>3031</c:v>
                </c:pt>
              </c:numCache>
            </c:numRef>
          </c:val>
          <c:extLst>
            <c:ext xmlns:c16="http://schemas.microsoft.com/office/drawing/2014/chart" uri="{C3380CC4-5D6E-409C-BE32-E72D297353CC}">
              <c16:uniqueId val="{00000001-D4D1-463E-9D7B-66D5385284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7186</c:v>
                </c:pt>
                <c:pt idx="1">
                  <c:v>7469</c:v>
                </c:pt>
                <c:pt idx="2">
                  <c:v>8384</c:v>
                </c:pt>
              </c:numCache>
            </c:numRef>
          </c:val>
          <c:extLst>
            <c:ext xmlns:c16="http://schemas.microsoft.com/office/drawing/2014/chart" uri="{C3380CC4-5D6E-409C-BE32-E72D297353CC}">
              <c16:uniqueId val="{00000002-D4D1-463E-9D7B-66D5385284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{53349569-A386-43E5-AF8A-9DB5F83B6D9D}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8A-4601-9F34-3B8E7BC38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{7DE655A5-D1EC-4946-95B3-853029F8690E}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A-4601-9F34-3B8E7BC38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{517BADCC-857A-4EB3-A80E-1FB4DED76BB9}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A-4601-9F34-3B8E7BC38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{B7A3893C-D5C4-4A0F-8871-0F206534429C}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A-4601-9F34-3B8E7BC38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{166432C0-D833-47F4-8509-FDDC6A45A978}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A-4601-9F34-3B8E7BC38F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{C12E6A85-290C-4767-B647-92131CB95096}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8A-4601-9F34-3B8E7BC38FD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{FB4D0612-E1E7-47CC-9631-A9BDAE254458}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8A-4601-9F34-3B8E7BC38FD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{94F3909A-057D-455A-A549-27F0920A8645}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8A-4601-9F34-3B8E7BC38FD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{89C86DF7-AD59-4ABE-855C-9B558839AD83}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8A-4601-9F34-3B8E7BC38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53.9</c:v>
                </c:pt>
                <c:pt idx="24">
                  <c:v>54</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8A-4601-9F34-3B8E7BC38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{8AE1A70C-1640-49B5-A60C-5B45A2B3BB09}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8A-4601-9F34-3B8E7BC38F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{54005D1D-99AE-4585-9D3C-73BB19354681}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A-4601-9F34-3B8E7BC38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{083A2912-2909-4A92-A78F-3C1DB27CAAD8}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A-4601-9F34-3B8E7BC38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{E74AA09F-6211-4F6D-9BDC-74209C0713ED}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A-4601-9F34-3B8E7BC38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{EB06CDC7-ED34-4798-9C5C-44757661884D}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A-4601-9F34-3B8E7BC38F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{2607F50F-052E-44B1-AA8D-85BC8E31F13B}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8A-4601-9F34-3B8E7BC38FD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{F8231718-21B6-45AD-9679-3301A6A815D4}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8A-4601-9F34-3B8E7BC38FD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{02D3A0FD-7BF3-4235-9074-154CB30A64D8}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8A-4601-9F34-3B8E7BC38FD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{6A090A94-04A6-49B3-B41F-BA2CBF6C5901}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8A-4601-9F34-3B8E7BC38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C18A-4601-9F34-3B8E7BC38FD7}"/>
            </c:ext>
          </c:extLst>
        </c:ser>
        <c:dLbls>
          <c:showLegendKey val="0"/>
          <c:showVal val="1"/>
          <c:showCatName val="0"/>
          <c:showSerName val="0"/>
          <c:showPercent val="0"/>
          <c:showBubbleSize val="0"/>
        </c:dLbls>
        <c:axId val="46179840"/>
        <c:axId val="46181760"/>
      </c:scatterChart>
      <c:valAx>
        <c:axId val="46179840"/>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{77DDA185-E625-48D6-AA90-585DE2400DB5}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37-4A98-9868-3149B18FB7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{A8B7CBED-4D56-4C85-919D-EDA7A2886EA1}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37-4A98-9868-3149B18FB7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{9059CBFA-0AFB-4B19-90D9-009F978B17FC}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37-4A98-9868-3149B18FB7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{136A5A04-1FCE-4CA3-8A77-BBC130D9A94B}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37-4A98-9868-3149B18FB7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{569E623B-42F4-443F-876A-A49D72D4C061}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37-4A98-9868-3149B18FB7A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{A682FF79-2D36-488C-8687-42E0F5FC54FD}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37-4A98-9868-3149B18FB7A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{199F2C2D-E0A9-46AA-B4EB-7858112A4971}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37-4A98-9868-3149B18FB7A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{4B6B5877-329A-4B20-AFC9-82468D42DD01}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37-4A98-9868-3149B18FB7A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{B49D59F3-30B6-498F-AC3E-09A3715A5F7E}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37-4A98-9868-3149B18FB7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c:v>
                </c:pt>
                <c:pt idx="16">
                  <c:v>3.8</c:v>
                </c:pt>
                <c:pt idx="24">
                  <c:v>3.5</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37-4A98-9868-3149B18FB7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{5334FBA8-2C92-4961-A10E-5B2DB5559A36}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37-4A98-9868-3149B18FB7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{9703FBB8-8EE8-4B20-9D2F-C71E2FE5DE4E}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37-4A98-9868-3149B18FB7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{FEA428DE-5BF3-4E50-A1DD-93C0797A0214}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37-4A98-9868-3149B18FB7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{5529252A-ECAA-4970-A539-0F92C9D866F7}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37-4A98-9868-3149B18FB7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{30D6F377-532D-47BA-B5F6-6D01458C38C8}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37-4A98-9868-3149B18FB7A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{840480B8-C24C-434C-BBEB-13234C774D4C}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37-4A98-9868-3149B18FB7A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{6FF00054-79A3-4BCD-B840-5FAA6CB39484}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37-4A98-9868-3149B18FB7A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{4A902F29-AFFD-41D1-8D58-E9B1382FCF1D}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37-4A98-9868-3149B18FB7A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{802C2C70-843E-44AD-AA57-30F75C1C7AE8}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37-4A98-9868-3149B18FB7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F537-4A98-9868-3149B18FB7AE}"/>
            </c:ext>
          </c:extLst>
        </c:ser>
        <c:dLbls>
          <c:showLegendKey val="0"/>
          <c:showVal val="1"/>
          <c:showCatName val="0"/>
          <c:showSerName val="0"/>
          <c:showPercent val="0"/>
          <c:showBubbleSize val="0"/>
        </c:dLbls>
        <c:axId val="84219776"/>
        <c:axId val="84234240"/>
      </c:scatterChart>
      <c:valAx>
        <c:axId val="84219776"/>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これまでの、市債の新規発行抑制や繰上償還により、実質公債費比率は低位で推移し、健全な状況です。</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＜主な増減要因＞</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公債費につきましては、臨時税収補填債の償還終了や一般単独事業債の減少が見られましたが、大型施設整備事業にかかる償還開始に伴い、公共事業等債の増加などにより前年度比約</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千万円の増加となりました。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公営企業債の元利償還金に対する繰入金につきましては、下水道事業債の減が影響し前年度比約</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千万の減少となりました。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算入公債費は、補正予算債や臨時財政対策債の増加により、前年度比約</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億円の増加となったことから、比率は減少しました。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＜今後の見通し・課題・改善方策＞</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地方交付税措置のない市債の発行見送りや繰上償還の実施などにより公債費の抑制に努めるとともに、あらゆる面から合理的かつ経済的な事業実施に取り組みます。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充当可能財源等が将来負担額を上回っており、将来負担率は引き続き算定されませんでした。現時点では健全な状況です。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＜主な増減要因＞</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将来負担額のうち、地方債の現在高は、コミュニティエリア整備等の大型施設整備に伴い、新たな市債発行を行ったため、前年度比約</a:t>
          </a:r>
          <a:r>
            <a:rPr kumimoji="1" lang="en-US" altLang="ja-JP" sz="1000">
              <a:latin typeface="ＭＳ ゴシック" pitchFamily="49" charset="-128"/>
              <a:ea typeface="ＭＳ ゴシック" pitchFamily="49" charset="-128"/>
            </a:rPr>
            <a:t>5.5</a:t>
          </a:r>
          <a:r>
            <a:rPr kumimoji="1" lang="ja-JP" altLang="en-US" sz="1000">
              <a:latin typeface="ＭＳ ゴシック" pitchFamily="49" charset="-128"/>
              <a:ea typeface="ＭＳ ゴシック" pitchFamily="49" charset="-128"/>
            </a:rPr>
            <a:t>億円の増加となりました。一方で、公営企業債等繰入見込額については企業債残高の減少に伴い約</a:t>
          </a:r>
          <a:r>
            <a:rPr kumimoji="1" lang="en-US" altLang="ja-JP" sz="1000">
              <a:latin typeface="ＭＳ ゴシック" pitchFamily="49" charset="-128"/>
              <a:ea typeface="ＭＳ ゴシック" pitchFamily="49" charset="-128"/>
            </a:rPr>
            <a:t>34.2</a:t>
          </a:r>
          <a:r>
            <a:rPr kumimoji="1" lang="ja-JP" altLang="en-US" sz="1000">
              <a:latin typeface="ＭＳ ゴシック" pitchFamily="49" charset="-128"/>
              <a:ea typeface="ＭＳ ゴシック" pitchFamily="49" charset="-128"/>
            </a:rPr>
            <a:t>億円の減少となり、退職手当負担見込額についても職員数の減少等により約</a:t>
          </a:r>
          <a:r>
            <a:rPr kumimoji="1" lang="en-US" altLang="ja-JP" sz="1000">
              <a:latin typeface="ＭＳ ゴシック" pitchFamily="49" charset="-128"/>
              <a:ea typeface="ＭＳ ゴシック" pitchFamily="49" charset="-128"/>
            </a:rPr>
            <a:t>1.3</a:t>
          </a:r>
          <a:r>
            <a:rPr kumimoji="1" lang="ja-JP" altLang="en-US" sz="1000">
              <a:latin typeface="ＭＳ ゴシック" pitchFamily="49" charset="-128"/>
              <a:ea typeface="ＭＳ ゴシック" pitchFamily="49" charset="-128"/>
            </a:rPr>
            <a:t>億円の減少となりました。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充当可能財源等は、地域福祉基金の廃止や公共施設等整備基金の取り崩しがあったものの、子ども・子育て基金の創設、ふるさと応援基金の増加に伴い約</a:t>
          </a:r>
          <a:r>
            <a:rPr kumimoji="1" lang="en-US" altLang="ja-JP" sz="1000">
              <a:latin typeface="ＭＳ ゴシック" pitchFamily="49" charset="-128"/>
              <a:ea typeface="ＭＳ ゴシック" pitchFamily="49" charset="-128"/>
            </a:rPr>
            <a:t>12.3</a:t>
          </a:r>
          <a:r>
            <a:rPr kumimoji="1" lang="ja-JP" altLang="en-US" sz="1000">
              <a:latin typeface="ＭＳ ゴシック" pitchFamily="49" charset="-128"/>
              <a:ea typeface="ＭＳ ゴシック" pitchFamily="49" charset="-128"/>
            </a:rPr>
            <a:t>億円の増加となりました。一方で充当可能特定歳入及び基準財政需要額算入見込額において約</a:t>
          </a:r>
          <a:r>
            <a:rPr kumimoji="1" lang="en-US" altLang="ja-JP" sz="1000">
              <a:latin typeface="ＭＳ ゴシック" pitchFamily="49" charset="-128"/>
              <a:ea typeface="ＭＳ ゴシック" pitchFamily="49" charset="-128"/>
            </a:rPr>
            <a:t>15.6</a:t>
          </a:r>
          <a:r>
            <a:rPr kumimoji="1" lang="ja-JP" altLang="en-US" sz="1000">
              <a:latin typeface="ＭＳ ゴシック" pitchFamily="49" charset="-128"/>
              <a:ea typeface="ＭＳ ゴシック" pitchFamily="49" charset="-128"/>
            </a:rPr>
            <a:t>億の減少となり、全体で約</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億円の減少となりました。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＜今後の見通し・課題・改善方策＞</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大型施設整備事業の需要があるとともに、インフラ等の施設の老朽化に対する更新・整備の増加が予想されます。これらの財源として地方債発行を行えば、将来負担比額の増加が見込まれます。また、財源として基金を活用すれば、充当可能基金残高の減少が見込まれることから、将来負担比率の上昇が予想されま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そうしたことから、地方交付税措置割合の低い地方債の発行見送りや、地方債の償還期間の縮減、繰上償還の実施などにより地方債現在高の抑制を図るとともに、より一層の行政改革により収支改善に取り組む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地域福祉基金の廃止や重点事業に伴う公共施設等整備基金等の取り崩しより約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億円取り崩したことに対し、ふるさと応援寄付金や財産売払収入、子ども・子育て支援基金の創設により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百万の現在高となりました。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財政調整基金については、災害等の有事の際の備えとして、また、市民ニーズに沿った臨時的な政策課題に対応するため、残高を維持します。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減債基金については、一定大型施設整備事業が完了し、今後償還額が増加するため、公債費の償還や繰上償還に充当していきます。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公共施設等整備基金：義務教育施設、公益施設、清掃施設その他公共施設の整備に資することを目的とします。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ふるさと応援基金：本市を応援しようとする個人、法人及び団体等からの寄付金を財源とし、まちづくり事業や地域活力社会の形成等に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子ども・子育て支援基金：子ども・子育て支援の推進に資することを目的とします。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公共施設等整備基金は大型施設整備事業により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億円減少しました。また、ふるさと応援寄付金の増により、ふるさと応援基金が約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億円増加しました。子ども・子育て支援の新たな施策に対応する、子ども・子育て支援基金を創設し、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公共施設等整備基金は、今後、市庁舎整備事業を控えていることから、庁舎建設やその他必要な施設整備に活用していきます。新庁舎整備事業が開始される令和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の活用による残高減少が見込まれますが、市有財産の売却などを進め基金の確保に努めます。また、今後もふるさと応援寄付金による収入が見込まれることから、目的用途に見合う事業に積極的に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新たな市政における政策・施策を実施するための基金設置の財源として基金を約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億円取り崩しましたが、前年度決算上剰余金の２分の１となる約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％以上を目標とします。うち、財政調整基金と減債基金の合計については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年度ともに積立は利息のみです。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年度ともに取り崩しはありません。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一定大型施設整備事業が完了し、中期財政計画では令和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年度に公債費のピークを迎え、その後、市庁舎整備に伴う市債の償還が見込まれるため、増加する公債費の償還や繰上償還に充当します。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全国平均、滋賀県平均より良好な比率となっています。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岡山コミュニティエリア、安土駅前広場の整備などに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取り組んだものの、平成２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健康ふれあい公園プール棟や安土駅が減価償却を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開始したことなどから５４．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（対前年度０．６％増）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4" name="直線コネクタ 73"/>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5"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6" name="直線コネクタ 75"/>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フローチャート: 判断 7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3" name="フローチャート: 判断 82"/>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9" name="楕円 88"/>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90"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91" name="楕円 90"/>
        <xdr:cNvSpPr/>
      </xdr:nvSpPr>
      <xdr:spPr>
        <a:xfrm>
          <a:off x="4000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30</xdr:row>
      <xdr:rowOff>148318</xdr:rowOff>
    </xdr:to>
    <xdr:cxnSp macro="">
      <xdr:nvCxnSpPr>
        <xdr:cNvPr id="92" name="直線コネクタ 91"/>
        <xdr:cNvCxnSpPr/>
      </xdr:nvCxnSpPr>
      <xdr:spPr>
        <a:xfrm flipV="1">
          <a:off x="4051300" y="604483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93" name="楕円 92"/>
        <xdr:cNvSpPr/>
      </xdr:nvSpPr>
      <xdr:spPr>
        <a:xfrm>
          <a:off x="3238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30</xdr:row>
      <xdr:rowOff>151402</xdr:rowOff>
    </xdr:to>
    <xdr:cxnSp macro="">
      <xdr:nvCxnSpPr>
        <xdr:cNvPr id="94" name="直線コネクタ 93"/>
        <xdr:cNvCxnSpPr/>
      </xdr:nvCxnSpPr>
      <xdr:spPr>
        <a:xfrm flipV="1">
          <a:off x="3289300" y="606334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6"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7"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98" name="n_1mainValue有形固定資産減価償却率"/>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21879</xdr:rowOff>
    </xdr:from>
    <xdr:ext cx="405111" cy="259045"/>
    <xdr:sp macro="" textlink="">
      <xdr:nvSpPr>
        <xdr:cNvPr id="99" name="n_2mainValue有形固定資産減価償却率"/>
        <xdr:cNvSpPr txBox="1"/>
      </xdr:nvSpPr>
      <xdr:spPr>
        <a:xfrm>
          <a:off x="308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、下水道事業会計への繰出しのうち、出資金の増加による元利償還金への繰出しの減少等に加え、増収となった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ふるさと応援寄附金を基金に積み立てたことにより充当可能基金残高が増加した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減少しました。また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が増収となった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ことなどで経常的に収入される一般財源額（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使いみちが制約されない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れらの影響により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は全国平均、滋賀県平均より良好な比率となっています。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8" name="直線コネクタ 127"/>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1"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2" name="直線コネクタ 131"/>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3"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4" name="フローチャート: 判断 133"/>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5" name="フローチャート: 判断 134"/>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66386</xdr:rowOff>
    </xdr:from>
    <xdr:to>
      <xdr:col>76</xdr:col>
      <xdr:colOff>73025</xdr:colOff>
      <xdr:row>31</xdr:row>
      <xdr:rowOff>167986</xdr:rowOff>
    </xdr:to>
    <xdr:sp macro="" textlink="">
      <xdr:nvSpPr>
        <xdr:cNvPr id="141" name="楕円 140"/>
        <xdr:cNvSpPr/>
      </xdr:nvSpPr>
      <xdr:spPr>
        <a:xfrm>
          <a:off x="14744700" y="61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44813</xdr:rowOff>
    </xdr:from>
    <xdr:ext cx="469744" cy="259045"/>
    <xdr:sp macro="" textlink="">
      <xdr:nvSpPr>
        <xdr:cNvPr id="142" name="債務償還比率該当値テキスト"/>
        <xdr:cNvSpPr txBox="1"/>
      </xdr:nvSpPr>
      <xdr:spPr>
        <a:xfrm>
          <a:off x="14846300" y="61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142120</xdr:rowOff>
    </xdr:from>
    <xdr:to>
      <xdr:col>72</xdr:col>
      <xdr:colOff>123825</xdr:colOff>
      <xdr:row>31</xdr:row>
      <xdr:rowOff>72270</xdr:rowOff>
    </xdr:to>
    <xdr:sp macro="" textlink="">
      <xdr:nvSpPr>
        <xdr:cNvPr id="143" name="楕円 142"/>
        <xdr:cNvSpPr/>
      </xdr:nvSpPr>
      <xdr:spPr>
        <a:xfrm>
          <a:off x="14033500" y="60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21470</xdr:rowOff>
    </xdr:from>
    <xdr:to>
      <xdr:col>76</xdr:col>
      <xdr:colOff>22225</xdr:colOff>
      <xdr:row>31</xdr:row>
      <xdr:rowOff>117186</xdr:rowOff>
    </xdr:to>
    <xdr:cxnSp macro="">
      <xdr:nvCxnSpPr>
        <xdr:cNvPr id="144" name="直線コネクタ 143"/>
        <xdr:cNvCxnSpPr/>
      </xdr:nvCxnSpPr>
      <xdr:spPr>
        <a:xfrm>
          <a:off x="14084300" y="6107945"/>
          <a:ext cx="711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5"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63397</xdr:rowOff>
    </xdr:from>
    <xdr:ext cx="469744" cy="259045"/>
    <xdr:sp macro="" textlink="">
      <xdr:nvSpPr>
        <xdr:cNvPr id="146" name="n_1mainValue債務償還比率"/>
        <xdr:cNvSpPr txBox="1"/>
      </xdr:nvSpPr>
      <xdr:spPr>
        <a:xfrm>
          <a:off x="13836727" y="614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1" name="楕円 70"/>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2" name="【道路】&#10;有形固定資産減価償却率該当値テキスト"/>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55245</xdr:rowOff>
    </xdr:to>
    <xdr:cxnSp macro="">
      <xdr:nvCxnSpPr>
        <xdr:cNvPr id="74" name="直線コネクタ 73"/>
        <xdr:cNvCxnSpPr/>
      </xdr:nvCxnSpPr>
      <xdr:spPr>
        <a:xfrm flipV="1">
          <a:off x="3797300" y="6539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5" name="楕円 74"/>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89535</xdr:rowOff>
    </xdr:to>
    <xdr:cxnSp macro="">
      <xdr:nvCxnSpPr>
        <xdr:cNvPr id="76" name="直線コネクタ 75"/>
        <xdr:cNvCxnSpPr/>
      </xdr:nvCxnSpPr>
      <xdr:spPr>
        <a:xfrm flipV="1">
          <a:off x="2908300" y="657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122572</xdr:rowOff>
    </xdr:from>
    <xdr:ext cx="405111" cy="259045"/>
    <xdr:sp macro="" textlink="">
      <xdr:nvSpPr>
        <xdr:cNvPr id="80" name="n_1main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1"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30449</xdr:rowOff>
    </xdr:from>
    <xdr:to>
      <xdr:col>55</xdr:col>
      <xdr:colOff>50800</xdr:colOff>
      <xdr:row>41</xdr:row>
      <xdr:rowOff>132049</xdr:rowOff>
    </xdr:to>
    <xdr:sp macro="" textlink="">
      <xdr:nvSpPr>
        <xdr:cNvPr id="120" name="楕円 119"/>
        <xdr:cNvSpPr/>
      </xdr:nvSpPr>
      <xdr:spPr>
        <a:xfrm>
          <a:off x="10426700" y="70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116826</xdr:rowOff>
    </xdr:from>
    <xdr:ext cx="469744" cy="259045"/>
    <xdr:sp macro="" textlink="">
      <xdr:nvSpPr>
        <xdr:cNvPr id="121" name="【道路】&#10;一人当たり延長該当値テキスト"/>
        <xdr:cNvSpPr txBox="1"/>
      </xdr:nvSpPr>
      <xdr:spPr>
        <a:xfrm>
          <a:off x="10515600" y="69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31077</xdr:rowOff>
    </xdr:from>
    <xdr:to>
      <xdr:col>50</xdr:col>
      <xdr:colOff>165100</xdr:colOff>
      <xdr:row>41</xdr:row>
      <xdr:rowOff>132677</xdr:rowOff>
    </xdr:to>
    <xdr:sp macro="" textlink="">
      <xdr:nvSpPr>
        <xdr:cNvPr id="122" name="楕円 121"/>
        <xdr:cNvSpPr/>
      </xdr:nvSpPr>
      <xdr:spPr>
        <a:xfrm>
          <a:off x="9588500" y="7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81249</xdr:rowOff>
    </xdr:from>
    <xdr:to>
      <xdr:col>55</xdr:col>
      <xdr:colOff>0</xdr:colOff>
      <xdr:row>41</xdr:row>
      <xdr:rowOff>81877</xdr:rowOff>
    </xdr:to>
    <xdr:cxnSp macro="">
      <xdr:nvCxnSpPr>
        <xdr:cNvPr id="123" name="直線コネクタ 122"/>
        <xdr:cNvCxnSpPr/>
      </xdr:nvCxnSpPr>
      <xdr:spPr>
        <a:xfrm flipV="1">
          <a:off x="9639300" y="7110699"/>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31267</xdr:rowOff>
    </xdr:from>
    <xdr:to>
      <xdr:col>46</xdr:col>
      <xdr:colOff>38100</xdr:colOff>
      <xdr:row>41</xdr:row>
      <xdr:rowOff>132867</xdr:rowOff>
    </xdr:to>
    <xdr:sp macro="" textlink="">
      <xdr:nvSpPr>
        <xdr:cNvPr id="124" name="楕円 123"/>
        <xdr:cNvSpPr/>
      </xdr:nvSpPr>
      <xdr:spPr>
        <a:xfrm>
          <a:off x="8699500" y="70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81877</xdr:rowOff>
    </xdr:from>
    <xdr:to>
      <xdr:col>50</xdr:col>
      <xdr:colOff>114300</xdr:colOff>
      <xdr:row>41</xdr:row>
      <xdr:rowOff>82067</xdr:rowOff>
    </xdr:to>
    <xdr:cxnSp macro="">
      <xdr:nvCxnSpPr>
        <xdr:cNvPr id="125" name="直線コネクタ 124"/>
        <xdr:cNvCxnSpPr/>
      </xdr:nvCxnSpPr>
      <xdr:spPr>
        <a:xfrm flipV="1">
          <a:off x="8750300" y="711132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123804</xdr:rowOff>
    </xdr:from>
    <xdr:ext cx="469744" cy="259045"/>
    <xdr:sp macro="" textlink="">
      <xdr:nvSpPr>
        <xdr:cNvPr id="129" name="n_1mainValue【道路】&#10;一人当たり延長"/>
        <xdr:cNvSpPr txBox="1"/>
      </xdr:nvSpPr>
      <xdr:spPr>
        <a:xfrm>
          <a:off x="9391727" y="7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123994</xdr:rowOff>
    </xdr:from>
    <xdr:ext cx="469744" cy="259045"/>
    <xdr:sp macro="" textlink="">
      <xdr:nvSpPr>
        <xdr:cNvPr id="130" name="n_2mainValue【道路】&#10;一人当たり延長"/>
        <xdr:cNvSpPr txBox="1"/>
      </xdr:nvSpPr>
      <xdr:spPr>
        <a:xfrm>
          <a:off x="8515427" y="715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70" name="楕円 169"/>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17162</xdr:rowOff>
    </xdr:from>
    <xdr:ext cx="405111" cy="259045"/>
    <xdr:sp macro="" textlink="">
      <xdr:nvSpPr>
        <xdr:cNvPr id="171" name="【橋りょう・トンネル】&#10;有形固定資産減価償却率該当値テキスト"/>
        <xdr:cNvSpPr txBox="1"/>
      </xdr:nvSpPr>
      <xdr:spPr>
        <a:xfrm>
          <a:off x="4673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72" name="楕円 171"/>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121920</xdr:rowOff>
    </xdr:to>
    <xdr:cxnSp macro="">
      <xdr:nvCxnSpPr>
        <xdr:cNvPr id="173" name="直線コネクタ 172"/>
        <xdr:cNvCxnSpPr/>
      </xdr:nvCxnSpPr>
      <xdr:spPr>
        <a:xfrm flipV="1">
          <a:off x="3797300" y="105479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74" name="楕円 173"/>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61</xdr:row>
      <xdr:rowOff>152400</xdr:rowOff>
    </xdr:to>
    <xdr:cxnSp macro="">
      <xdr:nvCxnSpPr>
        <xdr:cNvPr id="175" name="直線コネクタ 174"/>
        <xdr:cNvCxnSpPr/>
      </xdr:nvCxnSpPr>
      <xdr:spPr>
        <a:xfrm flipV="1">
          <a:off x="2908300" y="10580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179" name="n_1mainValue【橋りょう・トンネル】&#10;有形固定資産減価償却率"/>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80" name="n_2mainValue【橋りょう・トンネ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147330</xdr:rowOff>
    </xdr:from>
    <xdr:to>
      <xdr:col>55</xdr:col>
      <xdr:colOff>50800</xdr:colOff>
      <xdr:row>62</xdr:row>
      <xdr:rowOff>77480</xdr:rowOff>
    </xdr:to>
    <xdr:sp macro="" textlink="">
      <xdr:nvSpPr>
        <xdr:cNvPr id="217" name="楕円 216"/>
        <xdr:cNvSpPr/>
      </xdr:nvSpPr>
      <xdr:spPr>
        <a:xfrm>
          <a:off x="10426700" y="10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125757</xdr:rowOff>
    </xdr:from>
    <xdr:ext cx="599010" cy="259045"/>
    <xdr:sp macro="" textlink="">
      <xdr:nvSpPr>
        <xdr:cNvPr id="218" name="【橋りょう・トンネル】&#10;一人当たり有形固定資産（償却資産）額該当値テキスト"/>
        <xdr:cNvSpPr txBox="1"/>
      </xdr:nvSpPr>
      <xdr:spPr>
        <a:xfrm>
          <a:off x="10515600" y="105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147620</xdr:rowOff>
    </xdr:from>
    <xdr:to>
      <xdr:col>50</xdr:col>
      <xdr:colOff>165100</xdr:colOff>
      <xdr:row>62</xdr:row>
      <xdr:rowOff>77770</xdr:rowOff>
    </xdr:to>
    <xdr:sp macro="" textlink="">
      <xdr:nvSpPr>
        <xdr:cNvPr id="219" name="楕円 218"/>
        <xdr:cNvSpPr/>
      </xdr:nvSpPr>
      <xdr:spPr>
        <a:xfrm>
          <a:off x="9588500" y="106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26680</xdr:rowOff>
    </xdr:from>
    <xdr:to>
      <xdr:col>55</xdr:col>
      <xdr:colOff>0</xdr:colOff>
      <xdr:row>62</xdr:row>
      <xdr:rowOff>26970</xdr:rowOff>
    </xdr:to>
    <xdr:cxnSp macro="">
      <xdr:nvCxnSpPr>
        <xdr:cNvPr id="220" name="直線コネクタ 219"/>
        <xdr:cNvCxnSpPr/>
      </xdr:nvCxnSpPr>
      <xdr:spPr>
        <a:xfrm flipV="1">
          <a:off x="9639300" y="10656580"/>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147888</xdr:rowOff>
    </xdr:from>
    <xdr:to>
      <xdr:col>46</xdr:col>
      <xdr:colOff>38100</xdr:colOff>
      <xdr:row>62</xdr:row>
      <xdr:rowOff>78038</xdr:rowOff>
    </xdr:to>
    <xdr:sp macro="" textlink="">
      <xdr:nvSpPr>
        <xdr:cNvPr id="221" name="楕円 220"/>
        <xdr:cNvSpPr/>
      </xdr:nvSpPr>
      <xdr:spPr>
        <a:xfrm>
          <a:off x="8699500" y="106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26970</xdr:rowOff>
    </xdr:from>
    <xdr:to>
      <xdr:col>50</xdr:col>
      <xdr:colOff>114300</xdr:colOff>
      <xdr:row>62</xdr:row>
      <xdr:rowOff>27238</xdr:rowOff>
    </xdr:to>
    <xdr:cxnSp macro="">
      <xdr:nvCxnSpPr>
        <xdr:cNvPr id="222" name="直線コネクタ 221"/>
        <xdr:cNvCxnSpPr/>
      </xdr:nvCxnSpPr>
      <xdr:spPr>
        <a:xfrm flipV="1">
          <a:off x="8750300" y="1065687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68897</xdr:rowOff>
    </xdr:from>
    <xdr:ext cx="599010" cy="259045"/>
    <xdr:sp macro="" textlink="">
      <xdr:nvSpPr>
        <xdr:cNvPr id="226" name="n_1mainValue【橋りょう・トンネル】&#10;一人当たり有形固定資産（償却資産）額"/>
        <xdr:cNvSpPr txBox="1"/>
      </xdr:nvSpPr>
      <xdr:spPr>
        <a:xfrm>
          <a:off x="9327095" y="106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69165</xdr:rowOff>
    </xdr:from>
    <xdr:ext cx="599010" cy="259045"/>
    <xdr:sp macro="" textlink="">
      <xdr:nvSpPr>
        <xdr:cNvPr id="227" name="n_2mainValue【橋りょう・トンネル】&#10;一人当たり有形固定資産（償却資産）額"/>
        <xdr:cNvSpPr txBox="1"/>
      </xdr:nvSpPr>
      <xdr:spPr>
        <a:xfrm>
          <a:off x="8450795" y="106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5262</xdr:rowOff>
    </xdr:from>
    <xdr:to>
      <xdr:col>24</xdr:col>
      <xdr:colOff>114300</xdr:colOff>
      <xdr:row>80</xdr:row>
      <xdr:rowOff>106862</xdr:rowOff>
    </xdr:to>
    <xdr:sp macro="" textlink="">
      <xdr:nvSpPr>
        <xdr:cNvPr id="268" name="楕円 267"/>
        <xdr:cNvSpPr/>
      </xdr:nvSpPr>
      <xdr:spPr>
        <a:xfrm>
          <a:off x="4584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28139</xdr:rowOff>
    </xdr:from>
    <xdr:ext cx="405111" cy="259045"/>
    <xdr:sp macro="" textlink="">
      <xdr:nvSpPr>
        <xdr:cNvPr id="269" name="【公営住宅】&#10;有形固定資産減価償却率該当値テキスト"/>
        <xdr:cNvSpPr txBox="1"/>
      </xdr:nvSpPr>
      <xdr:spPr>
        <a:xfrm>
          <a:off x="4673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37919</xdr:rowOff>
    </xdr:from>
    <xdr:to>
      <xdr:col>20</xdr:col>
      <xdr:colOff>38100</xdr:colOff>
      <xdr:row>80</xdr:row>
      <xdr:rowOff>139519</xdr:rowOff>
    </xdr:to>
    <xdr:sp macro="" textlink="">
      <xdr:nvSpPr>
        <xdr:cNvPr id="270" name="楕円 269"/>
        <xdr:cNvSpPr/>
      </xdr:nvSpPr>
      <xdr:spPr>
        <a:xfrm>
          <a:off x="3746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56062</xdr:rowOff>
    </xdr:from>
    <xdr:to>
      <xdr:col>24</xdr:col>
      <xdr:colOff>63500</xdr:colOff>
      <xdr:row>80</xdr:row>
      <xdr:rowOff>88719</xdr:rowOff>
    </xdr:to>
    <xdr:cxnSp macro="">
      <xdr:nvCxnSpPr>
        <xdr:cNvPr id="271" name="直線コネクタ 270"/>
        <xdr:cNvCxnSpPr/>
      </xdr:nvCxnSpPr>
      <xdr:spPr>
        <a:xfrm flipV="1">
          <a:off x="3797300" y="137720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73842</xdr:rowOff>
    </xdr:from>
    <xdr:to>
      <xdr:col>15</xdr:col>
      <xdr:colOff>101600</xdr:colOff>
      <xdr:row>81</xdr:row>
      <xdr:rowOff>3992</xdr:rowOff>
    </xdr:to>
    <xdr:sp macro="" textlink="">
      <xdr:nvSpPr>
        <xdr:cNvPr id="272" name="楕円 271"/>
        <xdr:cNvSpPr/>
      </xdr:nvSpPr>
      <xdr:spPr>
        <a:xfrm>
          <a:off x="2857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88719</xdr:rowOff>
    </xdr:from>
    <xdr:to>
      <xdr:col>19</xdr:col>
      <xdr:colOff>177800</xdr:colOff>
      <xdr:row>80</xdr:row>
      <xdr:rowOff>124642</xdr:rowOff>
    </xdr:to>
    <xdr:cxnSp macro="">
      <xdr:nvCxnSpPr>
        <xdr:cNvPr id="273" name="直線コネクタ 272"/>
        <xdr:cNvCxnSpPr/>
      </xdr:nvCxnSpPr>
      <xdr:spPr>
        <a:xfrm flipV="1">
          <a:off x="2908300" y="138047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156046</xdr:rowOff>
    </xdr:from>
    <xdr:ext cx="405111" cy="259045"/>
    <xdr:sp macro="" textlink="">
      <xdr:nvSpPr>
        <xdr:cNvPr id="277" name="n_1mainValue【公営住宅】&#10;有形固定資産減価償却率"/>
        <xdr:cNvSpPr txBox="1"/>
      </xdr:nvSpPr>
      <xdr:spPr>
        <a:xfrm>
          <a:off x="35820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20519</xdr:rowOff>
    </xdr:from>
    <xdr:ext cx="405111" cy="259045"/>
    <xdr:sp macro="" textlink="">
      <xdr:nvSpPr>
        <xdr:cNvPr id="278" name="n_2mainValue【公営住宅】&#10;有形固定資産減価償却率"/>
        <xdr:cNvSpPr txBox="1"/>
      </xdr:nvSpPr>
      <xdr:spPr>
        <a:xfrm>
          <a:off x="2705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xdr:rowOff>
    </xdr:from>
    <xdr:to>
      <xdr:col>55</xdr:col>
      <xdr:colOff>50800</xdr:colOff>
      <xdr:row>82</xdr:row>
      <xdr:rowOff>118618</xdr:rowOff>
    </xdr:to>
    <xdr:sp macro="" textlink="">
      <xdr:nvSpPr>
        <xdr:cNvPr id="317" name="楕円 316"/>
        <xdr:cNvSpPr/>
      </xdr:nvSpPr>
      <xdr:spPr>
        <a:xfrm>
          <a:off x="10426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39895</xdr:rowOff>
    </xdr:from>
    <xdr:ext cx="469744" cy="259045"/>
    <xdr:sp macro="" textlink="">
      <xdr:nvSpPr>
        <xdr:cNvPr id="318" name="【公営住宅】&#10;一人当たり面積該当値テキスト"/>
        <xdr:cNvSpPr txBox="1"/>
      </xdr:nvSpPr>
      <xdr:spPr>
        <a:xfrm>
          <a:off x="10515600" y="1392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9398</xdr:rowOff>
    </xdr:from>
    <xdr:to>
      <xdr:col>50</xdr:col>
      <xdr:colOff>165100</xdr:colOff>
      <xdr:row>82</xdr:row>
      <xdr:rowOff>110998</xdr:rowOff>
    </xdr:to>
    <xdr:sp macro="" textlink="">
      <xdr:nvSpPr>
        <xdr:cNvPr id="319" name="楕円 318"/>
        <xdr:cNvSpPr/>
      </xdr:nvSpPr>
      <xdr:spPr>
        <a:xfrm>
          <a:off x="9588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60198</xdr:rowOff>
    </xdr:from>
    <xdr:to>
      <xdr:col>55</xdr:col>
      <xdr:colOff>0</xdr:colOff>
      <xdr:row>82</xdr:row>
      <xdr:rowOff>67818</xdr:rowOff>
    </xdr:to>
    <xdr:cxnSp macro="">
      <xdr:nvCxnSpPr>
        <xdr:cNvPr id="320" name="直線コネクタ 319"/>
        <xdr:cNvCxnSpPr/>
      </xdr:nvCxnSpPr>
      <xdr:spPr>
        <a:xfrm>
          <a:off x="9639300" y="141190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168656</xdr:rowOff>
    </xdr:from>
    <xdr:to>
      <xdr:col>46</xdr:col>
      <xdr:colOff>38100</xdr:colOff>
      <xdr:row>82</xdr:row>
      <xdr:rowOff>98806</xdr:rowOff>
    </xdr:to>
    <xdr:sp macro="" textlink="">
      <xdr:nvSpPr>
        <xdr:cNvPr id="321" name="楕円 320"/>
        <xdr:cNvSpPr/>
      </xdr:nvSpPr>
      <xdr:spPr>
        <a:xfrm>
          <a:off x="8699500" y="140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48006</xdr:rowOff>
    </xdr:from>
    <xdr:to>
      <xdr:col>50</xdr:col>
      <xdr:colOff>114300</xdr:colOff>
      <xdr:row>82</xdr:row>
      <xdr:rowOff>60198</xdr:rowOff>
    </xdr:to>
    <xdr:cxnSp macro="">
      <xdr:nvCxnSpPr>
        <xdr:cNvPr id="322" name="直線コネクタ 321"/>
        <xdr:cNvCxnSpPr/>
      </xdr:nvCxnSpPr>
      <xdr:spPr>
        <a:xfrm>
          <a:off x="8750300" y="1410690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127525</xdr:rowOff>
    </xdr:from>
    <xdr:ext cx="469744" cy="259045"/>
    <xdr:sp macro="" textlink="">
      <xdr:nvSpPr>
        <xdr:cNvPr id="326" name="n_1mainValue【公営住宅】&#10;一人当たり面積"/>
        <xdr:cNvSpPr txBox="1"/>
      </xdr:nvSpPr>
      <xdr:spPr>
        <a:xfrm>
          <a:off x="93917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115333</xdr:rowOff>
    </xdr:from>
    <xdr:ext cx="469744" cy="259045"/>
    <xdr:sp macro="" textlink="">
      <xdr:nvSpPr>
        <xdr:cNvPr id="327" name="n_2mainValue【公営住宅】&#10;一人当たり面積"/>
        <xdr:cNvSpPr txBox="1"/>
      </xdr:nvSpPr>
      <xdr:spPr>
        <a:xfrm>
          <a:off x="85154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52" name="直線コネクタ 351"/>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53"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54" name="直線コネクタ 353"/>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55"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56" name="直線コネクタ 355"/>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57" name="【港湾・漁港】&#10;有形固定資産減価償却率平均値テキスト"/>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58" name="フローチャート: 判断 357"/>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59" name="フローチャート: 判断 358"/>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61" name="フローチャート: 判断 360"/>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67" name="楕円 366"/>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103522</xdr:rowOff>
    </xdr:from>
    <xdr:ext cx="405111" cy="259045"/>
    <xdr:sp macro="" textlink="">
      <xdr:nvSpPr>
        <xdr:cNvPr id="368" name="【港湾・漁港】&#10;有形固定資産減価償却率該当値テキスト"/>
        <xdr:cNvSpPr txBox="1"/>
      </xdr:nvSpPr>
      <xdr:spPr>
        <a:xfrm>
          <a:off x="46736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369" name="楕円 368"/>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131445</xdr:rowOff>
    </xdr:from>
    <xdr:to>
      <xdr:col>24</xdr:col>
      <xdr:colOff>63500</xdr:colOff>
      <xdr:row>103</xdr:row>
      <xdr:rowOff>169545</xdr:rowOff>
    </xdr:to>
    <xdr:cxnSp macro="">
      <xdr:nvCxnSpPr>
        <xdr:cNvPr id="370" name="直線コネクタ 369"/>
        <xdr:cNvCxnSpPr/>
      </xdr:nvCxnSpPr>
      <xdr:spPr>
        <a:xfrm flipV="1">
          <a:off x="3797300" y="1779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371" name="楕円 370"/>
        <xdr:cNvSpPr/>
      </xdr:nvSpPr>
      <xdr:spPr>
        <a:xfrm>
          <a:off x="2857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104</xdr:row>
      <xdr:rowOff>36195</xdr:rowOff>
    </xdr:to>
    <xdr:cxnSp macro="">
      <xdr:nvCxnSpPr>
        <xdr:cNvPr id="372" name="直線コネクタ 371"/>
        <xdr:cNvCxnSpPr/>
      </xdr:nvCxnSpPr>
      <xdr:spPr>
        <a:xfrm flipV="1">
          <a:off x="2908300" y="1782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73" name="n_1aveValue【港湾・漁港】&#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74"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375" name="n_3aveValue【港湾・漁港】&#10;有形固定資産減価償却率"/>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376" name="n_1mainValue【港湾・漁港】&#10;有形固定資産減価償却率"/>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103522</xdr:rowOff>
    </xdr:from>
    <xdr:ext cx="405111" cy="259045"/>
    <xdr:sp macro="" textlink="">
      <xdr:nvSpPr>
        <xdr:cNvPr id="377" name="n_2mainValue【港湾・漁港】&#10;有形固定資産減価償却率"/>
        <xdr:cNvSpPr txBox="1"/>
      </xdr:nvSpPr>
      <xdr:spPr>
        <a:xfrm>
          <a:off x="2705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1" name="テキスト ボックス 39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3" name="テキスト ボックス 39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5" name="テキスト ボックス 39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01" name="直線コネクタ 400"/>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02"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03" name="直線コネクタ 402"/>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04"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05" name="直線コネクタ 404"/>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06"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07" name="フローチャート: 判断 406"/>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08" name="フローチャート: 判断 407"/>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09" name="フローチャート: 判断 408"/>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10" name="フローチャート: 判断 409"/>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67135</xdr:rowOff>
    </xdr:from>
    <xdr:to>
      <xdr:col>55</xdr:col>
      <xdr:colOff>50800</xdr:colOff>
      <xdr:row>108</xdr:row>
      <xdr:rowOff>168735</xdr:rowOff>
    </xdr:to>
    <xdr:sp macro="" textlink="">
      <xdr:nvSpPr>
        <xdr:cNvPr id="416" name="楕円 415"/>
        <xdr:cNvSpPr/>
      </xdr:nvSpPr>
      <xdr:spPr>
        <a:xfrm>
          <a:off x="10426700" y="18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153512</xdr:rowOff>
    </xdr:from>
    <xdr:ext cx="534377" cy="259045"/>
    <xdr:sp macro="" textlink="">
      <xdr:nvSpPr>
        <xdr:cNvPr id="417" name="【港湾・漁港】&#10;一人当たり有形固定資産（償却資産）額該当値テキスト"/>
        <xdr:cNvSpPr txBox="1"/>
      </xdr:nvSpPr>
      <xdr:spPr>
        <a:xfrm>
          <a:off x="10515600" y="184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67166</xdr:rowOff>
    </xdr:from>
    <xdr:to>
      <xdr:col>50</xdr:col>
      <xdr:colOff>165100</xdr:colOff>
      <xdr:row>108</xdr:row>
      <xdr:rowOff>168766</xdr:rowOff>
    </xdr:to>
    <xdr:sp macro="" textlink="">
      <xdr:nvSpPr>
        <xdr:cNvPr id="418" name="楕円 417"/>
        <xdr:cNvSpPr/>
      </xdr:nvSpPr>
      <xdr:spPr>
        <a:xfrm>
          <a:off x="9588500" y="185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117935</xdr:rowOff>
    </xdr:from>
    <xdr:to>
      <xdr:col>55</xdr:col>
      <xdr:colOff>0</xdr:colOff>
      <xdr:row>108</xdr:row>
      <xdr:rowOff>117966</xdr:rowOff>
    </xdr:to>
    <xdr:cxnSp macro="">
      <xdr:nvCxnSpPr>
        <xdr:cNvPr id="419" name="直線コネクタ 418"/>
        <xdr:cNvCxnSpPr/>
      </xdr:nvCxnSpPr>
      <xdr:spPr>
        <a:xfrm flipV="1">
          <a:off x="9639300" y="18634535"/>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67114</xdr:rowOff>
    </xdr:from>
    <xdr:to>
      <xdr:col>46</xdr:col>
      <xdr:colOff>38100</xdr:colOff>
      <xdr:row>108</xdr:row>
      <xdr:rowOff>168714</xdr:rowOff>
    </xdr:to>
    <xdr:sp macro="" textlink="">
      <xdr:nvSpPr>
        <xdr:cNvPr id="420" name="楕円 419"/>
        <xdr:cNvSpPr/>
      </xdr:nvSpPr>
      <xdr:spPr>
        <a:xfrm>
          <a:off x="8699500" y="18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117914</xdr:rowOff>
    </xdr:from>
    <xdr:to>
      <xdr:col>50</xdr:col>
      <xdr:colOff>114300</xdr:colOff>
      <xdr:row>108</xdr:row>
      <xdr:rowOff>117966</xdr:rowOff>
    </xdr:to>
    <xdr:cxnSp macro="">
      <xdr:nvCxnSpPr>
        <xdr:cNvPr id="421" name="直線コネクタ 420"/>
        <xdr:cNvCxnSpPr/>
      </xdr:nvCxnSpPr>
      <xdr:spPr>
        <a:xfrm>
          <a:off x="8750300" y="18634514"/>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22"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23"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24"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159893</xdr:rowOff>
    </xdr:from>
    <xdr:ext cx="534377" cy="259045"/>
    <xdr:sp macro="" textlink="">
      <xdr:nvSpPr>
        <xdr:cNvPr id="425" name="n_1mainValue【港湾・漁港】&#10;一人当たり有形固定資産（償却資産）額"/>
        <xdr:cNvSpPr txBox="1"/>
      </xdr:nvSpPr>
      <xdr:spPr>
        <a:xfrm>
          <a:off x="9359411" y="186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159841</xdr:rowOff>
    </xdr:from>
    <xdr:ext cx="534377" cy="259045"/>
    <xdr:sp macro="" textlink="">
      <xdr:nvSpPr>
        <xdr:cNvPr id="426" name="n_2mainValue【港湾・漁港】&#10;一人当たり有形固定資産（償却資産）額"/>
        <xdr:cNvSpPr txBox="1"/>
      </xdr:nvSpPr>
      <xdr:spPr>
        <a:xfrm>
          <a:off x="8483111" y="186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51" name="直線コネクタ 450"/>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52"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53" name="直線コネクタ 4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54"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55" name="直線コネクタ 45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56"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57" name="フローチャート: 判断 45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58" name="フローチャート: 判断 457"/>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59" name="フローチャート: 判断 458"/>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60" name="フローチャート: 判断 459"/>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466" name="楕円 465"/>
        <xdr:cNvSpPr/>
      </xdr:nvSpPr>
      <xdr:spPr>
        <a:xfrm>
          <a:off x="16268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21607</xdr:rowOff>
    </xdr:from>
    <xdr:ext cx="405111" cy="259045"/>
    <xdr:sp macro="" textlink="">
      <xdr:nvSpPr>
        <xdr:cNvPr id="467" name="【認定こども園・幼稚園・保育所】&#10;有形固定資産減価償却率該当値テキスト"/>
        <xdr:cNvSpPr txBox="1"/>
      </xdr:nvSpPr>
      <xdr:spPr>
        <a:xfrm>
          <a:off x="16357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27305</xdr:rowOff>
    </xdr:from>
    <xdr:to>
      <xdr:col>81</xdr:col>
      <xdr:colOff>101600</xdr:colOff>
      <xdr:row>35</xdr:row>
      <xdr:rowOff>128905</xdr:rowOff>
    </xdr:to>
    <xdr:sp macro="" textlink="">
      <xdr:nvSpPr>
        <xdr:cNvPr id="468" name="楕円 467"/>
        <xdr:cNvSpPr/>
      </xdr:nvSpPr>
      <xdr:spPr>
        <a:xfrm>
          <a:off x="15430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78105</xdr:rowOff>
    </xdr:to>
    <xdr:cxnSp macro="">
      <xdr:nvCxnSpPr>
        <xdr:cNvPr id="469" name="直線コネクタ 468"/>
        <xdr:cNvCxnSpPr/>
      </xdr:nvCxnSpPr>
      <xdr:spPr>
        <a:xfrm flipV="1">
          <a:off x="15481300" y="6050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57785</xdr:rowOff>
    </xdr:from>
    <xdr:to>
      <xdr:col>76</xdr:col>
      <xdr:colOff>165100</xdr:colOff>
      <xdr:row>35</xdr:row>
      <xdr:rowOff>159385</xdr:rowOff>
    </xdr:to>
    <xdr:sp macro="" textlink="">
      <xdr:nvSpPr>
        <xdr:cNvPr id="470" name="楕円 469"/>
        <xdr:cNvSpPr/>
      </xdr:nvSpPr>
      <xdr:spPr>
        <a:xfrm>
          <a:off x="14541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35</xdr:row>
      <xdr:rowOff>108585</xdr:rowOff>
    </xdr:to>
    <xdr:cxnSp macro="">
      <xdr:nvCxnSpPr>
        <xdr:cNvPr id="471" name="直線コネクタ 470"/>
        <xdr:cNvCxnSpPr/>
      </xdr:nvCxnSpPr>
      <xdr:spPr>
        <a:xfrm flipV="1">
          <a:off x="14592300" y="6078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72"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73"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74"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145432</xdr:rowOff>
    </xdr:from>
    <xdr:ext cx="405111" cy="259045"/>
    <xdr:sp macro="" textlink="">
      <xdr:nvSpPr>
        <xdr:cNvPr id="475" name="n_1mainValue【認定こども園・幼稚園・保育所】&#10;有形固定資産減価償却率"/>
        <xdr:cNvSpPr txBox="1"/>
      </xdr:nvSpPr>
      <xdr:spPr>
        <a:xfrm>
          <a:off x="152660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4462</xdr:rowOff>
    </xdr:from>
    <xdr:ext cx="405111" cy="259045"/>
    <xdr:sp macro="" textlink="">
      <xdr:nvSpPr>
        <xdr:cNvPr id="476" name="n_2mainValue【認定こども園・幼稚園・保育所】&#10;有形固定資産減価償却率"/>
        <xdr:cNvSpPr txBox="1"/>
      </xdr:nvSpPr>
      <xdr:spPr>
        <a:xfrm>
          <a:off x="14389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8" name="テキスト ボックス 4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0" name="テキスト ボックス 4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2" name="テキスト ボックス 4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4" name="テキスト ボックス 4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6" name="テキスト ボックス 4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00" name="直線コネクタ 499"/>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0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02" name="直線コネクタ 50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03"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04" name="直線コネクタ 503"/>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05"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06" name="フローチャート: 判断 505"/>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07" name="フローチャート: 判断 506"/>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08" name="フローチャート: 判断 507"/>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9" name="フローチャート: 判断 508"/>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15" name="楕円 514"/>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516" name="【認定こども園・幼稚園・保育所】&#10;一人当たり面積該当値テキスト"/>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517" name="楕円 516"/>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49530</xdr:rowOff>
    </xdr:to>
    <xdr:cxnSp macro="">
      <xdr:nvCxnSpPr>
        <xdr:cNvPr id="518" name="直線コネクタ 517"/>
        <xdr:cNvCxnSpPr/>
      </xdr:nvCxnSpPr>
      <xdr:spPr>
        <a:xfrm flipV="1">
          <a:off x="21323300" y="6560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519" name="楕円 518"/>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49530</xdr:rowOff>
    </xdr:to>
    <xdr:cxnSp macro="">
      <xdr:nvCxnSpPr>
        <xdr:cNvPr id="520" name="直線コネクタ 519"/>
        <xdr:cNvCxnSpPr/>
      </xdr:nvCxnSpPr>
      <xdr:spPr>
        <a:xfrm>
          <a:off x="20434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2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2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2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116857</xdr:rowOff>
    </xdr:from>
    <xdr:ext cx="469744" cy="259045"/>
    <xdr:sp macro="" textlink="">
      <xdr:nvSpPr>
        <xdr:cNvPr id="524" name="n_1mainValue【認定こども園・幼稚園・保育所】&#10;一人当たり面積"/>
        <xdr:cNvSpPr txBox="1"/>
      </xdr:nvSpPr>
      <xdr:spPr>
        <a:xfrm>
          <a:off x="21075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25" name="n_2main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52" name="直線コネクタ 55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5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54" name="直線コネクタ 55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5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56" name="直線コネクタ 55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57"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58" name="フローチャート: 判断 55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9" name="フローチャート: 判断 55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60" name="フローチャート: 判断 55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61" name="フローチャート: 判断 56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123916</xdr:rowOff>
    </xdr:from>
    <xdr:to>
      <xdr:col>85</xdr:col>
      <xdr:colOff>177800</xdr:colOff>
      <xdr:row>62</xdr:row>
      <xdr:rowOff>54066</xdr:rowOff>
    </xdr:to>
    <xdr:sp macro="" textlink="">
      <xdr:nvSpPr>
        <xdr:cNvPr id="567" name="楕円 566"/>
        <xdr:cNvSpPr/>
      </xdr:nvSpPr>
      <xdr:spPr>
        <a:xfrm>
          <a:off x="16268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102343</xdr:rowOff>
    </xdr:from>
    <xdr:ext cx="405111" cy="259045"/>
    <xdr:sp macro="" textlink="">
      <xdr:nvSpPr>
        <xdr:cNvPr id="568" name="【学校施設】&#10;有形固定資産減価償却率該当値テキスト"/>
        <xdr:cNvSpPr txBox="1"/>
      </xdr:nvSpPr>
      <xdr:spPr>
        <a:xfrm>
          <a:off x="16357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69" name="楕円 56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62</xdr:row>
      <xdr:rowOff>3266</xdr:rowOff>
    </xdr:to>
    <xdr:cxnSp macro="">
      <xdr:nvCxnSpPr>
        <xdr:cNvPr id="570" name="直線コネクタ 569"/>
        <xdr:cNvCxnSpPr/>
      </xdr:nvCxnSpPr>
      <xdr:spPr>
        <a:xfrm>
          <a:off x="15481300" y="1051560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71" name="楕円 570"/>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122465</xdr:rowOff>
    </xdr:to>
    <xdr:cxnSp macro="">
      <xdr:nvCxnSpPr>
        <xdr:cNvPr id="572" name="直線コネクタ 571"/>
        <xdr:cNvCxnSpPr/>
      </xdr:nvCxnSpPr>
      <xdr:spPr>
        <a:xfrm flipV="1">
          <a:off x="14592300" y="10515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73"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74"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75"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76"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77"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8" name="テキスト ボックス 5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9" name="直線コネクタ 58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90" name="テキスト ボックス 58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93" name="直線コネクタ 59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94" name="テキスト ボックス 59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7" name="直線コネクタ 59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8" name="テキスト ボックス 59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9" name="直線コネクタ 59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00" name="テキスト ボックス 59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01" name="直線コネクタ 60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02" name="テキスト ボックス 60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06" name="直線コネクタ 605"/>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07"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08" name="直線コネクタ 607"/>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09"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10" name="直線コネクタ 609"/>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11"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12" name="フローチャート: 判断 611"/>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13" name="フローチャート: 判断 612"/>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14" name="フローチャート: 判断 613"/>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15" name="フローチャート: 判断 614"/>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11113</xdr:rowOff>
    </xdr:from>
    <xdr:to>
      <xdr:col>116</xdr:col>
      <xdr:colOff>114300</xdr:colOff>
      <xdr:row>61</xdr:row>
      <xdr:rowOff>112713</xdr:rowOff>
    </xdr:to>
    <xdr:sp macro="" textlink="">
      <xdr:nvSpPr>
        <xdr:cNvPr id="621" name="楕円 620"/>
        <xdr:cNvSpPr/>
      </xdr:nvSpPr>
      <xdr:spPr>
        <a:xfrm>
          <a:off x="22110700" y="104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160990</xdr:rowOff>
    </xdr:from>
    <xdr:ext cx="469744" cy="259045"/>
    <xdr:sp macro="" textlink="">
      <xdr:nvSpPr>
        <xdr:cNvPr id="622" name="【学校施設】&#10;一人当たり面積該当値テキスト"/>
        <xdr:cNvSpPr txBox="1"/>
      </xdr:nvSpPr>
      <xdr:spPr>
        <a:xfrm>
          <a:off x="22199600" y="1044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103505</xdr:rowOff>
    </xdr:from>
    <xdr:to>
      <xdr:col>112</xdr:col>
      <xdr:colOff>38100</xdr:colOff>
      <xdr:row>62</xdr:row>
      <xdr:rowOff>33655</xdr:rowOff>
    </xdr:to>
    <xdr:sp macro="" textlink="">
      <xdr:nvSpPr>
        <xdr:cNvPr id="623" name="楕円 622"/>
        <xdr:cNvSpPr/>
      </xdr:nvSpPr>
      <xdr:spPr>
        <a:xfrm>
          <a:off x="2127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61913</xdr:rowOff>
    </xdr:from>
    <xdr:to>
      <xdr:col>116</xdr:col>
      <xdr:colOff>63500</xdr:colOff>
      <xdr:row>61</xdr:row>
      <xdr:rowOff>154305</xdr:rowOff>
    </xdr:to>
    <xdr:cxnSp macro="">
      <xdr:nvCxnSpPr>
        <xdr:cNvPr id="624" name="直線コネクタ 623"/>
        <xdr:cNvCxnSpPr/>
      </xdr:nvCxnSpPr>
      <xdr:spPr>
        <a:xfrm flipV="1">
          <a:off x="21323300" y="10520363"/>
          <a:ext cx="8382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87313</xdr:rowOff>
    </xdr:from>
    <xdr:to>
      <xdr:col>107</xdr:col>
      <xdr:colOff>101600</xdr:colOff>
      <xdr:row>62</xdr:row>
      <xdr:rowOff>17463</xdr:rowOff>
    </xdr:to>
    <xdr:sp macro="" textlink="">
      <xdr:nvSpPr>
        <xdr:cNvPr id="625" name="楕円 624"/>
        <xdr:cNvSpPr/>
      </xdr:nvSpPr>
      <xdr:spPr>
        <a:xfrm>
          <a:off x="20383500" y="105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138113</xdr:rowOff>
    </xdr:from>
    <xdr:to>
      <xdr:col>111</xdr:col>
      <xdr:colOff>177800</xdr:colOff>
      <xdr:row>61</xdr:row>
      <xdr:rowOff>154305</xdr:rowOff>
    </xdr:to>
    <xdr:cxnSp macro="">
      <xdr:nvCxnSpPr>
        <xdr:cNvPr id="626" name="直線コネクタ 625"/>
        <xdr:cNvCxnSpPr/>
      </xdr:nvCxnSpPr>
      <xdr:spPr>
        <a:xfrm>
          <a:off x="20434300" y="1059656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27"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28"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629"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24782</xdr:rowOff>
    </xdr:from>
    <xdr:ext cx="469744" cy="259045"/>
    <xdr:sp macro="" textlink="">
      <xdr:nvSpPr>
        <xdr:cNvPr id="630" name="n_1mainValue【学校施設】&#10;一人当たり面積"/>
        <xdr:cNvSpPr txBox="1"/>
      </xdr:nvSpPr>
      <xdr:spPr>
        <a:xfrm>
          <a:off x="210757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8590</xdr:rowOff>
    </xdr:from>
    <xdr:ext cx="469744" cy="259045"/>
    <xdr:sp macro="" textlink="">
      <xdr:nvSpPr>
        <xdr:cNvPr id="631" name="n_2mainValue【学校施設】&#10;一人当たり面積"/>
        <xdr:cNvSpPr txBox="1"/>
      </xdr:nvSpPr>
      <xdr:spPr>
        <a:xfrm>
          <a:off x="20199427" y="1063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2" name="テキスト ボックス 6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4" name="テキスト ボックス 6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2" name="テキスト ボックス 6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56" name="直線コネクタ 655"/>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57"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58" name="直線コネクタ 657"/>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60" name="直線コネクタ 6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61"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62" name="フローチャート: 判断 661"/>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63" name="フローチャート: 判断 662"/>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64" name="フローチャート: 判断 663"/>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65" name="フローチャート: 判断 664"/>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671" name="楕円 670"/>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672" name="【児童館】&#10;有形固定資産減価償却率該当値テキスト"/>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73" name="楕円 672"/>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80</xdr:row>
      <xdr:rowOff>163830</xdr:rowOff>
    </xdr:to>
    <xdr:cxnSp macro="">
      <xdr:nvCxnSpPr>
        <xdr:cNvPr id="674" name="直線コネクタ 673"/>
        <xdr:cNvCxnSpPr/>
      </xdr:nvCxnSpPr>
      <xdr:spPr>
        <a:xfrm flipV="1">
          <a:off x="15481300" y="13849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675" name="楕円 674"/>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24764</xdr:rowOff>
    </xdr:to>
    <xdr:cxnSp macro="">
      <xdr:nvCxnSpPr>
        <xdr:cNvPr id="676" name="直線コネクタ 675"/>
        <xdr:cNvCxnSpPr/>
      </xdr:nvCxnSpPr>
      <xdr:spPr>
        <a:xfrm flipV="1">
          <a:off x="14592300" y="13879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77"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78"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79"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80" name="n_1mainValue【児童館】&#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681" name="n_2mainValue【児童館】&#10;有形固定資産減価償却率"/>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5" name="直線コネクタ 70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9" name="直線コネクタ 70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12" name="フローチャート: 判断 71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14" name="フローチャート: 判断 71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20" name="楕円 719"/>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21" name="【児童館】&#10;一人当たり面積該当値テキスト"/>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22" name="楕円 721"/>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723" name="直線コネクタ 722"/>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4" name="楕円 723"/>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725" name="直線コネクタ 724"/>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726"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28"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729"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道路ストック長寿命化修繕事業を継続実施している</a:t>
          </a:r>
          <a:r>
            <a:rPr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ことなどにより</a:t>
          </a:r>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a:t>
          </a:r>
          <a:r>
            <a:rPr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全国平均を下回っています。</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認定子ども園・幼稚園・保育所や児童館については老朽化が進み、有形固定資産税減価償却率が全国平均よりも高い比率となっております。</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学校施設の有形固定資産減価償却率が前年度より３．６％減少しているのは、岡山小学校の新築移転による影響です。</a:t>
          </a:r>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公営住宅の一人当たり面積が減少しているのは</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改良住宅譲渡推進事業を実施しており、市保有の公営住宅を譲渡したためです。</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2" name="楕円 71"/>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3"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5" name="直線コネクタ 74"/>
        <xdr:cNvCxnSpPr/>
      </xdr:nvCxnSpPr>
      <xdr:spPr>
        <a:xfrm flipV="1">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6" name="楕円 75"/>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7" name="直線コネクタ 76"/>
        <xdr:cNvCxnSpPr/>
      </xdr:nvCxnSpPr>
      <xdr:spPr>
        <a:xfrm flipV="1">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1"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2" name="n_2main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21" name="楕円 120"/>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22"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23" name="楕円 12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24" name="直線コネクタ 123"/>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57150</xdr:rowOff>
    </xdr:from>
    <xdr:to>
      <xdr:col>46</xdr:col>
      <xdr:colOff>38100</xdr:colOff>
      <xdr:row>37</xdr:row>
      <xdr:rowOff>158750</xdr:rowOff>
    </xdr:to>
    <xdr:sp macro="" textlink="">
      <xdr:nvSpPr>
        <xdr:cNvPr id="125" name="楕円 124"/>
        <xdr:cNvSpPr/>
      </xdr:nvSpPr>
      <xdr:spPr>
        <a:xfrm>
          <a:off x="869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107950</xdr:rowOff>
    </xdr:from>
    <xdr:to>
      <xdr:col>50</xdr:col>
      <xdr:colOff>114300</xdr:colOff>
      <xdr:row>37</xdr:row>
      <xdr:rowOff>120650</xdr:rowOff>
    </xdr:to>
    <xdr:cxnSp macro="">
      <xdr:nvCxnSpPr>
        <xdr:cNvPr id="126" name="直線コネクタ 125"/>
        <xdr:cNvCxnSpPr/>
      </xdr:nvCxnSpPr>
      <xdr:spPr>
        <a:xfrm>
          <a:off x="87503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30"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3827</xdr:rowOff>
    </xdr:from>
    <xdr:ext cx="469744" cy="259045"/>
    <xdr:sp macro="" textlink="">
      <xdr:nvSpPr>
        <xdr:cNvPr id="131" name="n_2mainValue【図書館】&#10;一人当たり面積"/>
        <xdr:cNvSpPr txBox="1"/>
      </xdr:nvSpPr>
      <xdr:spPr>
        <a:xfrm>
          <a:off x="8515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2"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2" name="楕円 171"/>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126836</xdr:rowOff>
    </xdr:from>
    <xdr:ext cx="405111" cy="259045"/>
    <xdr:sp macro="" textlink="">
      <xdr:nvSpPr>
        <xdr:cNvPr id="173" name="【体育館・プール】&#10;有形固定資産減価償却率該当値テキスト"/>
        <xdr:cNvSpPr txBox="1"/>
      </xdr:nvSpPr>
      <xdr:spPr>
        <a:xfrm>
          <a:off x="4673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74" name="楕円 173"/>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81643</xdr:rowOff>
    </xdr:to>
    <xdr:cxnSp macro="">
      <xdr:nvCxnSpPr>
        <xdr:cNvPr id="175" name="直線コネクタ 174"/>
        <xdr:cNvCxnSpPr/>
      </xdr:nvCxnSpPr>
      <xdr:spPr>
        <a:xfrm flipV="1">
          <a:off x="3797300" y="1048620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76" name="楕円 175"/>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143691</xdr:rowOff>
    </xdr:from>
    <xdr:to>
      <xdr:col>19</xdr:col>
      <xdr:colOff>177800</xdr:colOff>
      <xdr:row>61</xdr:row>
      <xdr:rowOff>81643</xdr:rowOff>
    </xdr:to>
    <xdr:cxnSp macro="">
      <xdr:nvCxnSpPr>
        <xdr:cNvPr id="177" name="直線コネクタ 176"/>
        <xdr:cNvCxnSpPr/>
      </xdr:nvCxnSpPr>
      <xdr:spPr>
        <a:xfrm>
          <a:off x="2908300" y="10087791"/>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8"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81" name="n_1mainValue【体育館・プー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82" name="n_2mainValue【体育館・プール】&#10;有形固定資産減価償却率"/>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116840</xdr:rowOff>
    </xdr:from>
    <xdr:to>
      <xdr:col>55</xdr:col>
      <xdr:colOff>50800</xdr:colOff>
      <xdr:row>64</xdr:row>
      <xdr:rowOff>46990</xdr:rowOff>
    </xdr:to>
    <xdr:sp macro="" textlink="">
      <xdr:nvSpPr>
        <xdr:cNvPr id="221" name="楕円 220"/>
        <xdr:cNvSpPr/>
      </xdr:nvSpPr>
      <xdr:spPr>
        <a:xfrm>
          <a:off x="10426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115316</xdr:rowOff>
    </xdr:from>
    <xdr:to>
      <xdr:col>50</xdr:col>
      <xdr:colOff>165100</xdr:colOff>
      <xdr:row>64</xdr:row>
      <xdr:rowOff>45466</xdr:rowOff>
    </xdr:to>
    <xdr:sp macro="" textlink="">
      <xdr:nvSpPr>
        <xdr:cNvPr id="223" name="楕円 222"/>
        <xdr:cNvSpPr/>
      </xdr:nvSpPr>
      <xdr:spPr>
        <a:xfrm>
          <a:off x="9588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166116</xdr:rowOff>
    </xdr:from>
    <xdr:to>
      <xdr:col>55</xdr:col>
      <xdr:colOff>0</xdr:colOff>
      <xdr:row>63</xdr:row>
      <xdr:rowOff>167640</xdr:rowOff>
    </xdr:to>
    <xdr:cxnSp macro="">
      <xdr:nvCxnSpPr>
        <xdr:cNvPr id="224" name="直線コネクタ 223"/>
        <xdr:cNvCxnSpPr/>
      </xdr:nvCxnSpPr>
      <xdr:spPr>
        <a:xfrm>
          <a:off x="9639300" y="109674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154559</xdr:rowOff>
    </xdr:from>
    <xdr:to>
      <xdr:col>46</xdr:col>
      <xdr:colOff>38100</xdr:colOff>
      <xdr:row>64</xdr:row>
      <xdr:rowOff>84709</xdr:rowOff>
    </xdr:to>
    <xdr:sp macro="" textlink="">
      <xdr:nvSpPr>
        <xdr:cNvPr id="225" name="楕円 224"/>
        <xdr:cNvSpPr/>
      </xdr:nvSpPr>
      <xdr:spPr>
        <a:xfrm>
          <a:off x="8699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166116</xdr:rowOff>
    </xdr:from>
    <xdr:to>
      <xdr:col>50</xdr:col>
      <xdr:colOff>114300</xdr:colOff>
      <xdr:row>64</xdr:row>
      <xdr:rowOff>33909</xdr:rowOff>
    </xdr:to>
    <xdr:cxnSp macro="">
      <xdr:nvCxnSpPr>
        <xdr:cNvPr id="226" name="直線コネクタ 225"/>
        <xdr:cNvCxnSpPr/>
      </xdr:nvCxnSpPr>
      <xdr:spPr>
        <a:xfrm flipV="1">
          <a:off x="8750300" y="1096746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36593</xdr:rowOff>
    </xdr:from>
    <xdr:ext cx="469744" cy="259045"/>
    <xdr:sp macro="" textlink="">
      <xdr:nvSpPr>
        <xdr:cNvPr id="230" name="n_1mainValue【体育館・プール】&#10;一人当たり面積"/>
        <xdr:cNvSpPr txBox="1"/>
      </xdr:nvSpPr>
      <xdr:spPr>
        <a:xfrm>
          <a:off x="93917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75836</xdr:rowOff>
    </xdr:from>
    <xdr:ext cx="469744" cy="259045"/>
    <xdr:sp macro="" textlink="">
      <xdr:nvSpPr>
        <xdr:cNvPr id="231" name="n_2mainValue【体育館・プール】&#10;一人当たり面積"/>
        <xdr:cNvSpPr txBox="1"/>
      </xdr:nvSpPr>
      <xdr:spPr>
        <a:xfrm>
          <a:off x="8515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3" name="直線コネクタ 272"/>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4"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5" name="直線コネクタ 274"/>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6"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7" name="直線コネクタ 276"/>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278"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79" name="フローチャート: 判断 278"/>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0" name="フローチャート: 判断 279"/>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281" name="フローチャート: 判断 280"/>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282" name="フローチャート: 判断 28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288" name="楕円 287"/>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289"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290" name="楕円 289"/>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159476</xdr:rowOff>
    </xdr:to>
    <xdr:cxnSp macro="">
      <xdr:nvCxnSpPr>
        <xdr:cNvPr id="291" name="直線コネクタ 290"/>
        <xdr:cNvCxnSpPr/>
      </xdr:nvCxnSpPr>
      <xdr:spPr>
        <a:xfrm flipV="1">
          <a:off x="3797300" y="176098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10705</xdr:rowOff>
    </xdr:from>
    <xdr:to>
      <xdr:col>15</xdr:col>
      <xdr:colOff>101600</xdr:colOff>
      <xdr:row>102</xdr:row>
      <xdr:rowOff>112305</xdr:rowOff>
    </xdr:to>
    <xdr:sp macro="" textlink="">
      <xdr:nvSpPr>
        <xdr:cNvPr id="292" name="楕円 291"/>
        <xdr:cNvSpPr/>
      </xdr:nvSpPr>
      <xdr:spPr>
        <a:xfrm>
          <a:off x="2857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61505</xdr:rowOff>
    </xdr:from>
    <xdr:to>
      <xdr:col>19</xdr:col>
      <xdr:colOff>177800</xdr:colOff>
      <xdr:row>102</xdr:row>
      <xdr:rowOff>159476</xdr:rowOff>
    </xdr:to>
    <xdr:cxnSp macro="">
      <xdr:nvCxnSpPr>
        <xdr:cNvPr id="293" name="直線コネクタ 292"/>
        <xdr:cNvCxnSpPr/>
      </xdr:nvCxnSpPr>
      <xdr:spPr>
        <a:xfrm>
          <a:off x="2908300" y="1754940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294"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295"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296"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297"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128832</xdr:rowOff>
    </xdr:from>
    <xdr:ext cx="405111" cy="259045"/>
    <xdr:sp macro="" textlink="">
      <xdr:nvSpPr>
        <xdr:cNvPr id="298" name="n_2mainValue【市民会館】&#10;有形固定資産減価償却率"/>
        <xdr:cNvSpPr txBox="1"/>
      </xdr:nvSpPr>
      <xdr:spPr>
        <a:xfrm>
          <a:off x="2705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4" name="直線コネクタ 3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6" name="直線コネクタ 3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8" name="直線コネクタ 3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29"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0" name="フローチャート: 判断 3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1" name="フローチャート: 判断 3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32" name="フローチャート: 判断 3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33" name="フローチャート: 判断 3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39" name="楕円 338"/>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40"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341" name="楕円 340"/>
        <xdr:cNvSpPr/>
      </xdr:nvSpPr>
      <xdr:spPr>
        <a:xfrm>
          <a:off x="958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97427</xdr:rowOff>
    </xdr:to>
    <xdr:cxnSp macro="">
      <xdr:nvCxnSpPr>
        <xdr:cNvPr id="342" name="直線コネクタ 341"/>
        <xdr:cNvCxnSpPr/>
      </xdr:nvCxnSpPr>
      <xdr:spPr>
        <a:xfrm>
          <a:off x="9639300" y="1844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343" name="楕円 342"/>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48442</xdr:rowOff>
    </xdr:from>
    <xdr:to>
      <xdr:col>50</xdr:col>
      <xdr:colOff>114300</xdr:colOff>
      <xdr:row>107</xdr:row>
      <xdr:rowOff>97427</xdr:rowOff>
    </xdr:to>
    <xdr:cxnSp macro="">
      <xdr:nvCxnSpPr>
        <xdr:cNvPr id="344" name="直線コネクタ 343"/>
        <xdr:cNvCxnSpPr/>
      </xdr:nvCxnSpPr>
      <xdr:spPr>
        <a:xfrm>
          <a:off x="8750300" y="183935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345"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46"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47"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139354</xdr:rowOff>
    </xdr:from>
    <xdr:ext cx="469744" cy="259045"/>
    <xdr:sp macro="" textlink="">
      <xdr:nvSpPr>
        <xdr:cNvPr id="348" name="n_1main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349" name="n_2mainValue【市民会館】&#10;一人当たり面積"/>
        <xdr:cNvSpPr txBox="1"/>
      </xdr:nvSpPr>
      <xdr:spPr>
        <a:xfrm>
          <a:off x="8515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1" name="テキスト ボックス 3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1" name="テキスト ボックス 3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75" name="直線コネクタ 374"/>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76"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77" name="直線コネクタ 376"/>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78"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79" name="直線コネクタ 378"/>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380"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81" name="フローチャート: 判断 380"/>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82" name="フローチャート: 判断 381"/>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383" name="フローチャート: 判断 382"/>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384" name="フローチャート: 判断 383"/>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390" name="楕円 389"/>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391" name="【一般廃棄物処理施設】&#10;有形固定資産減価償却率該当値テキスト"/>
        <xdr:cNvSpPr txBox="1"/>
      </xdr:nvSpPr>
      <xdr:spPr>
        <a:xfrm>
          <a:off x="16357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128270</xdr:rowOff>
    </xdr:from>
    <xdr:to>
      <xdr:col>81</xdr:col>
      <xdr:colOff>101600</xdr:colOff>
      <xdr:row>41</xdr:row>
      <xdr:rowOff>58420</xdr:rowOff>
    </xdr:to>
    <xdr:sp macro="" textlink="">
      <xdr:nvSpPr>
        <xdr:cNvPr id="392" name="楕円 391"/>
        <xdr:cNvSpPr/>
      </xdr:nvSpPr>
      <xdr:spPr>
        <a:xfrm>
          <a:off x="1543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41</xdr:row>
      <xdr:rowOff>7620</xdr:rowOff>
    </xdr:to>
    <xdr:cxnSp macro="">
      <xdr:nvCxnSpPr>
        <xdr:cNvPr id="393" name="直線コネクタ 392"/>
        <xdr:cNvCxnSpPr/>
      </xdr:nvCxnSpPr>
      <xdr:spPr>
        <a:xfrm flipV="1">
          <a:off x="15481300" y="696032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394" name="楕円 393"/>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xdr:rowOff>
    </xdr:from>
    <xdr:to>
      <xdr:col>81</xdr:col>
      <xdr:colOff>50800</xdr:colOff>
      <xdr:row>41</xdr:row>
      <xdr:rowOff>64770</xdr:rowOff>
    </xdr:to>
    <xdr:cxnSp macro="">
      <xdr:nvCxnSpPr>
        <xdr:cNvPr id="395" name="直線コネクタ 394"/>
        <xdr:cNvCxnSpPr/>
      </xdr:nvCxnSpPr>
      <xdr:spPr>
        <a:xfrm flipV="1">
          <a:off x="14592300" y="7037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396"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397"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398"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49547</xdr:rowOff>
    </xdr:from>
    <xdr:ext cx="405111" cy="259045"/>
    <xdr:sp macro="" textlink="">
      <xdr:nvSpPr>
        <xdr:cNvPr id="399" name="n_1mainValue【一般廃棄物処理施設】&#10;有形固定資産減価償却率"/>
        <xdr:cNvSpPr txBox="1"/>
      </xdr:nvSpPr>
      <xdr:spPr>
        <a:xfrm>
          <a:off x="15266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00" name="n_2main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1" name="直線コネクタ 4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2" name="テキスト ボックス 4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3" name="直線コネクタ 4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4" name="テキスト ボックス 41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5" name="直線コネクタ 4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6" name="テキスト ボックス 4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7" name="直線コネクタ 4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8" name="テキスト ボックス 41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9" name="直線コネクタ 4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0" name="テキスト ボックス 4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2" name="テキスト ボックス 42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24" name="直線コネクタ 423"/>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25"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26" name="直線コネクタ 425"/>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27"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28" name="直線コネクタ 427"/>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429"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30" name="フローチャート: 判断 429"/>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31" name="フローチャート: 判断 430"/>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32" name="フローチャート: 判断 431"/>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433" name="フローチャート: 判断 432"/>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581</xdr:rowOff>
    </xdr:from>
    <xdr:to>
      <xdr:col>116</xdr:col>
      <xdr:colOff>114300</xdr:colOff>
      <xdr:row>41</xdr:row>
      <xdr:rowOff>102181</xdr:rowOff>
    </xdr:to>
    <xdr:sp macro="" textlink="">
      <xdr:nvSpPr>
        <xdr:cNvPr id="439" name="楕円 438"/>
        <xdr:cNvSpPr/>
      </xdr:nvSpPr>
      <xdr:spPr>
        <a:xfrm>
          <a:off x="22110700" y="70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150458</xdr:rowOff>
    </xdr:from>
    <xdr:ext cx="534377" cy="259045"/>
    <xdr:sp macro="" textlink="">
      <xdr:nvSpPr>
        <xdr:cNvPr id="440" name="【一般廃棄物処理施設】&#10;一人当たり有形固定資産（償却資産）額該当値テキスト"/>
        <xdr:cNvSpPr txBox="1"/>
      </xdr:nvSpPr>
      <xdr:spPr>
        <a:xfrm>
          <a:off x="22199600" y="70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726</xdr:rowOff>
    </xdr:from>
    <xdr:to>
      <xdr:col>112</xdr:col>
      <xdr:colOff>38100</xdr:colOff>
      <xdr:row>41</xdr:row>
      <xdr:rowOff>102326</xdr:rowOff>
    </xdr:to>
    <xdr:sp macro="" textlink="">
      <xdr:nvSpPr>
        <xdr:cNvPr id="441" name="楕円 440"/>
        <xdr:cNvSpPr/>
      </xdr:nvSpPr>
      <xdr:spPr>
        <a:xfrm>
          <a:off x="21272500" y="70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51381</xdr:rowOff>
    </xdr:from>
    <xdr:to>
      <xdr:col>116</xdr:col>
      <xdr:colOff>63500</xdr:colOff>
      <xdr:row>41</xdr:row>
      <xdr:rowOff>51526</xdr:rowOff>
    </xdr:to>
    <xdr:cxnSp macro="">
      <xdr:nvCxnSpPr>
        <xdr:cNvPr id="442" name="直線コネクタ 441"/>
        <xdr:cNvCxnSpPr/>
      </xdr:nvCxnSpPr>
      <xdr:spPr>
        <a:xfrm flipV="1">
          <a:off x="21323300" y="7080831"/>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165202</xdr:rowOff>
    </xdr:from>
    <xdr:to>
      <xdr:col>107</xdr:col>
      <xdr:colOff>101600</xdr:colOff>
      <xdr:row>41</xdr:row>
      <xdr:rowOff>95352</xdr:rowOff>
    </xdr:to>
    <xdr:sp macro="" textlink="">
      <xdr:nvSpPr>
        <xdr:cNvPr id="443" name="楕円 442"/>
        <xdr:cNvSpPr/>
      </xdr:nvSpPr>
      <xdr:spPr>
        <a:xfrm>
          <a:off x="20383500" y="70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44552</xdr:rowOff>
    </xdr:from>
    <xdr:to>
      <xdr:col>111</xdr:col>
      <xdr:colOff>177800</xdr:colOff>
      <xdr:row>41</xdr:row>
      <xdr:rowOff>51526</xdr:rowOff>
    </xdr:to>
    <xdr:cxnSp macro="">
      <xdr:nvCxnSpPr>
        <xdr:cNvPr id="444" name="直線コネクタ 443"/>
        <xdr:cNvCxnSpPr/>
      </xdr:nvCxnSpPr>
      <xdr:spPr>
        <a:xfrm>
          <a:off x="20434300" y="7074002"/>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445"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446"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447"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93453</xdr:rowOff>
    </xdr:from>
    <xdr:ext cx="534377" cy="259045"/>
    <xdr:sp macro="" textlink="">
      <xdr:nvSpPr>
        <xdr:cNvPr id="448" name="n_1mainValue【一般廃棄物処理施設】&#10;一人当たり有形固定資産（償却資産）額"/>
        <xdr:cNvSpPr txBox="1"/>
      </xdr:nvSpPr>
      <xdr:spPr>
        <a:xfrm>
          <a:off x="21043411" y="71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111879</xdr:rowOff>
    </xdr:from>
    <xdr:ext cx="534377" cy="259045"/>
    <xdr:sp macro="" textlink="">
      <xdr:nvSpPr>
        <xdr:cNvPr id="449" name="n_2mainValue【一般廃棄物処理施設】&#10;一人当たり有形固定資産（償却資産）額"/>
        <xdr:cNvSpPr txBox="1"/>
      </xdr:nvSpPr>
      <xdr:spPr>
        <a:xfrm>
          <a:off x="20167111" y="67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1" name="テキスト ボックス 46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1" name="テキスト ボックス 47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75" name="直線コネクタ 474"/>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6"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7" name="直線コネクタ 476"/>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9" name="直線コネクタ 47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480"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81" name="フローチャート: 判断 480"/>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82" name="フローチャート: 判断 481"/>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483" name="フローチャート: 判断 482"/>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84" name="フローチャート: 判断 483"/>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90" name="楕円 489"/>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91"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492" name="楕円 491"/>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14696</xdr:rowOff>
    </xdr:to>
    <xdr:cxnSp macro="">
      <xdr:nvCxnSpPr>
        <xdr:cNvPr id="493" name="直線コネクタ 492"/>
        <xdr:cNvCxnSpPr/>
      </xdr:nvCxnSpPr>
      <xdr:spPr>
        <a:xfrm flipV="1">
          <a:off x="15481300" y="99277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168003</xdr:rowOff>
    </xdr:from>
    <xdr:to>
      <xdr:col>76</xdr:col>
      <xdr:colOff>165100</xdr:colOff>
      <xdr:row>58</xdr:row>
      <xdr:rowOff>98153</xdr:rowOff>
    </xdr:to>
    <xdr:sp macro="" textlink="">
      <xdr:nvSpPr>
        <xdr:cNvPr id="494" name="楕円 493"/>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58</xdr:row>
      <xdr:rowOff>47353</xdr:rowOff>
    </xdr:to>
    <xdr:cxnSp macro="">
      <xdr:nvCxnSpPr>
        <xdr:cNvPr id="495" name="直線コネクタ 494"/>
        <xdr:cNvCxnSpPr/>
      </xdr:nvCxnSpPr>
      <xdr:spPr>
        <a:xfrm flipV="1">
          <a:off x="14592300" y="99587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496"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497"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98"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499" name="n_1mainValue【保健センター・保健所】&#10;有形固定資産減価償却率"/>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500" name="n_2mainValue【保健センター・保健所】&#10;有形固定資産減価償却率"/>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1" name="直線コネクタ 5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2" name="テキスト ボックス 5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3" name="直線コネクタ 5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4" name="テキスト ボックス 5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5" name="直線コネクタ 5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6" name="テキスト ボックス 5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7" name="直線コネクタ 5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8" name="テキスト ボックス 5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9" name="直線コネクタ 5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0" name="テキスト ボックス 5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1" name="直線コネクタ 5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2" name="テキスト ボックス 5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26" name="直線コネクタ 52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2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28" name="直線コネクタ 52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2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30" name="直線コネクタ 52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31"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32" name="フローチャート: 判断 531"/>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33" name="フローチャート: 判断 532"/>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4" name="フローチャート: 判断 533"/>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35" name="フローチャート: 判断 534"/>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142422</xdr:rowOff>
    </xdr:from>
    <xdr:to>
      <xdr:col>116</xdr:col>
      <xdr:colOff>114300</xdr:colOff>
      <xdr:row>64</xdr:row>
      <xdr:rowOff>72572</xdr:rowOff>
    </xdr:to>
    <xdr:sp macro="" textlink="">
      <xdr:nvSpPr>
        <xdr:cNvPr id="541" name="楕円 540"/>
        <xdr:cNvSpPr/>
      </xdr:nvSpPr>
      <xdr:spPr>
        <a:xfrm>
          <a:off x="221107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57349</xdr:rowOff>
    </xdr:from>
    <xdr:ext cx="469744" cy="259045"/>
    <xdr:sp macro="" textlink="">
      <xdr:nvSpPr>
        <xdr:cNvPr id="542" name="【保健センター・保健所】&#10;一人当たり面積該当値テキスト"/>
        <xdr:cNvSpPr txBox="1"/>
      </xdr:nvSpPr>
      <xdr:spPr>
        <a:xfrm>
          <a:off x="22199600" y="1085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142422</xdr:rowOff>
    </xdr:from>
    <xdr:to>
      <xdr:col>112</xdr:col>
      <xdr:colOff>38100</xdr:colOff>
      <xdr:row>64</xdr:row>
      <xdr:rowOff>72572</xdr:rowOff>
    </xdr:to>
    <xdr:sp macro="" textlink="">
      <xdr:nvSpPr>
        <xdr:cNvPr id="543" name="楕円 542"/>
        <xdr:cNvSpPr/>
      </xdr:nvSpPr>
      <xdr:spPr>
        <a:xfrm>
          <a:off x="21272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21772</xdr:rowOff>
    </xdr:from>
    <xdr:to>
      <xdr:col>116</xdr:col>
      <xdr:colOff>63500</xdr:colOff>
      <xdr:row>64</xdr:row>
      <xdr:rowOff>21772</xdr:rowOff>
    </xdr:to>
    <xdr:cxnSp macro="">
      <xdr:nvCxnSpPr>
        <xdr:cNvPr id="544" name="直線コネクタ 543"/>
        <xdr:cNvCxnSpPr/>
      </xdr:nvCxnSpPr>
      <xdr:spPr>
        <a:xfrm>
          <a:off x="21323300" y="10994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142422</xdr:rowOff>
    </xdr:from>
    <xdr:to>
      <xdr:col>107</xdr:col>
      <xdr:colOff>101600</xdr:colOff>
      <xdr:row>64</xdr:row>
      <xdr:rowOff>72572</xdr:rowOff>
    </xdr:to>
    <xdr:sp macro="" textlink="">
      <xdr:nvSpPr>
        <xdr:cNvPr id="545" name="楕円 544"/>
        <xdr:cNvSpPr/>
      </xdr:nvSpPr>
      <xdr:spPr>
        <a:xfrm>
          <a:off x="20383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21772</xdr:rowOff>
    </xdr:from>
    <xdr:to>
      <xdr:col>111</xdr:col>
      <xdr:colOff>177800</xdr:colOff>
      <xdr:row>64</xdr:row>
      <xdr:rowOff>21772</xdr:rowOff>
    </xdr:to>
    <xdr:cxnSp macro="">
      <xdr:nvCxnSpPr>
        <xdr:cNvPr id="546" name="直線コネクタ 545"/>
        <xdr:cNvCxnSpPr/>
      </xdr:nvCxnSpPr>
      <xdr:spPr>
        <a:xfrm>
          <a:off x="20434300" y="1099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4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4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4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63699</xdr:rowOff>
    </xdr:from>
    <xdr:ext cx="469744" cy="259045"/>
    <xdr:sp macro="" textlink="">
      <xdr:nvSpPr>
        <xdr:cNvPr id="550" name="n_1mainValue【保健センター・保健所】&#10;一人当たり面積"/>
        <xdr:cNvSpPr txBox="1"/>
      </xdr:nvSpPr>
      <xdr:spPr>
        <a:xfrm>
          <a:off x="210757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551" name="n_2mainValue【保健センター・保健所】&#10;一人当たり面積"/>
        <xdr:cNvSpPr txBox="1"/>
      </xdr:nvSpPr>
      <xdr:spPr>
        <a:xfrm>
          <a:off x="20199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3" name="テキスト ボックス 5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3" name="テキスト ボックス 5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7" name="直線コネクタ 576"/>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8"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79" name="直線コネクタ 578"/>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80"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1" name="直線コネクタ 580"/>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82"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3" name="フローチャート: 判断 582"/>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4" name="フローチャート: 判断 583"/>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5" name="フローチャート: 判断 584"/>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6" name="フローチャート: 判断 58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7" name="テキスト ボックス 5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92" name="楕円 591"/>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593" name="【消防施設】&#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37919</xdr:rowOff>
    </xdr:from>
    <xdr:to>
      <xdr:col>81</xdr:col>
      <xdr:colOff>101600</xdr:colOff>
      <xdr:row>81</xdr:row>
      <xdr:rowOff>139519</xdr:rowOff>
    </xdr:to>
    <xdr:sp macro="" textlink="">
      <xdr:nvSpPr>
        <xdr:cNvPr id="594" name="楕円 593"/>
        <xdr:cNvSpPr/>
      </xdr:nvSpPr>
      <xdr:spPr>
        <a:xfrm>
          <a:off x="15430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82</xdr:row>
      <xdr:rowOff>15239</xdr:rowOff>
    </xdr:to>
    <xdr:cxnSp macro="">
      <xdr:nvCxnSpPr>
        <xdr:cNvPr id="595" name="直線コネクタ 594"/>
        <xdr:cNvCxnSpPr/>
      </xdr:nvCxnSpPr>
      <xdr:spPr>
        <a:xfrm>
          <a:off x="15481300" y="13976169"/>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68943</xdr:rowOff>
    </xdr:from>
    <xdr:to>
      <xdr:col>76</xdr:col>
      <xdr:colOff>165100</xdr:colOff>
      <xdr:row>81</xdr:row>
      <xdr:rowOff>170543</xdr:rowOff>
    </xdr:to>
    <xdr:sp macro="" textlink="">
      <xdr:nvSpPr>
        <xdr:cNvPr id="596" name="楕円 595"/>
        <xdr:cNvSpPr/>
      </xdr:nvSpPr>
      <xdr:spPr>
        <a:xfrm>
          <a:off x="14541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119743</xdr:rowOff>
    </xdr:to>
    <xdr:cxnSp macro="">
      <xdr:nvCxnSpPr>
        <xdr:cNvPr id="597" name="直線コネクタ 596"/>
        <xdr:cNvCxnSpPr/>
      </xdr:nvCxnSpPr>
      <xdr:spPr>
        <a:xfrm flipV="1">
          <a:off x="14592300" y="139761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98"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99"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130646</xdr:rowOff>
    </xdr:from>
    <xdr:ext cx="405111" cy="259045"/>
    <xdr:sp macro="" textlink="">
      <xdr:nvSpPr>
        <xdr:cNvPr id="601" name="n_1mainValue【消防施設】&#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15620</xdr:rowOff>
    </xdr:from>
    <xdr:ext cx="405111" cy="259045"/>
    <xdr:sp macro="" textlink="">
      <xdr:nvSpPr>
        <xdr:cNvPr id="602" name="n_2mainValue【消防施設】&#10;有形固定資産減価償却率"/>
        <xdr:cNvSpPr txBox="1"/>
      </xdr:nvSpPr>
      <xdr:spPr>
        <a:xfrm>
          <a:off x="14389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3" name="直線コネクタ 6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4" name="テキスト ボックス 6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5" name="直線コネクタ 6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6" name="テキスト ボックス 6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7" name="直線コネクタ 6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8" name="テキスト ボックス 6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9" name="直線コネクタ 6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0" name="テキスト ボックス 6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4" name="直線コネクタ 623"/>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5"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6" name="直線コネクタ 62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7"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8" name="直線コネクタ 627"/>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29"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0" name="フローチャート: 判断 629"/>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1" name="フローチャート: 判断 630"/>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2" name="フローチャート: 判断 63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3" name="フローチャート: 判断 63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3302</xdr:rowOff>
    </xdr:from>
    <xdr:to>
      <xdr:col>116</xdr:col>
      <xdr:colOff>114300</xdr:colOff>
      <xdr:row>83</xdr:row>
      <xdr:rowOff>104902</xdr:rowOff>
    </xdr:to>
    <xdr:sp macro="" textlink="">
      <xdr:nvSpPr>
        <xdr:cNvPr id="639" name="楕円 638"/>
        <xdr:cNvSpPr/>
      </xdr:nvSpPr>
      <xdr:spPr>
        <a:xfrm>
          <a:off x="22110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26179</xdr:rowOff>
    </xdr:from>
    <xdr:ext cx="469744" cy="259045"/>
    <xdr:sp macro="" textlink="">
      <xdr:nvSpPr>
        <xdr:cNvPr id="640" name="【消防施設】&#10;一人当たり面積該当値テキスト"/>
        <xdr:cNvSpPr txBox="1"/>
      </xdr:nvSpPr>
      <xdr:spPr>
        <a:xfrm>
          <a:off x="22199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641" name="楕円 640"/>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54102</xdr:rowOff>
    </xdr:to>
    <xdr:cxnSp macro="">
      <xdr:nvCxnSpPr>
        <xdr:cNvPr id="642" name="直線コネクタ 641"/>
        <xdr:cNvCxnSpPr/>
      </xdr:nvCxnSpPr>
      <xdr:spPr>
        <a:xfrm>
          <a:off x="21323300" y="1428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643" name="楕円 642"/>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83</xdr:row>
      <xdr:rowOff>54102</xdr:rowOff>
    </xdr:to>
    <xdr:cxnSp macro="">
      <xdr:nvCxnSpPr>
        <xdr:cNvPr id="644" name="直線コネクタ 643"/>
        <xdr:cNvCxnSpPr/>
      </xdr:nvCxnSpPr>
      <xdr:spPr>
        <a:xfrm>
          <a:off x="20434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45"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46"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648"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649" name="n_2mainValue【消防施設】&#10;一人当たり面積"/>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5" name="直線コネクタ 674"/>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6"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7" name="直線コネクタ 676"/>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9" name="直線コネクタ 67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680"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1" name="フローチャート: 判断 680"/>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2" name="フローチャート: 判断 681"/>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3" name="フローチャート: 判断 682"/>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4" name="フローチャート: 判断 683"/>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690" name="楕円 689"/>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691" name="【庁舎】&#10;有形固定資産減価償却率該当値テキスト"/>
        <xdr:cNvSpPr txBox="1"/>
      </xdr:nvSpPr>
      <xdr:spPr>
        <a:xfrm>
          <a:off x="16357600" y="170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692" name="楕円 691"/>
        <xdr:cNvSpPr/>
      </xdr:nvSpPr>
      <xdr:spPr>
        <a:xfrm>
          <a:off x="15430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100</xdr:row>
      <xdr:rowOff>159476</xdr:rowOff>
    </xdr:to>
    <xdr:cxnSp macro="">
      <xdr:nvCxnSpPr>
        <xdr:cNvPr id="693" name="直線コネクタ 692"/>
        <xdr:cNvCxnSpPr/>
      </xdr:nvCxnSpPr>
      <xdr:spPr>
        <a:xfrm flipV="1">
          <a:off x="15481300" y="172701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694" name="楕円 693"/>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7620</xdr:rowOff>
    </xdr:to>
    <xdr:cxnSp macro="">
      <xdr:nvCxnSpPr>
        <xdr:cNvPr id="695" name="直線コネクタ 694"/>
        <xdr:cNvCxnSpPr/>
      </xdr:nvCxnSpPr>
      <xdr:spPr>
        <a:xfrm flipV="1">
          <a:off x="14592300" y="173044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696"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97"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8"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699" name="n_1mainValue【庁舎】&#10;有形固定資産減価償却率"/>
        <xdr:cNvSpPr txBox="1"/>
      </xdr:nvSpPr>
      <xdr:spPr>
        <a:xfrm>
          <a:off x="15266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700" name="n_2mainValue【庁舎】&#10;有形固定資産減価償却率"/>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7" name="直線コネクタ 72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29" name="直線コネクタ 72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3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1" name="直線コネクタ 73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3" name="フローチャート: 判断 73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4" name="フローチャート: 判断 73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5" name="フローチャート: 判断 73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6" name="フローチャート: 判断 73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120106</xdr:rowOff>
    </xdr:from>
    <xdr:to>
      <xdr:col>116</xdr:col>
      <xdr:colOff>114300</xdr:colOff>
      <xdr:row>109</xdr:row>
      <xdr:rowOff>50256</xdr:rowOff>
    </xdr:to>
    <xdr:sp macro="" textlink="">
      <xdr:nvSpPr>
        <xdr:cNvPr id="742" name="楕円 741"/>
        <xdr:cNvSpPr/>
      </xdr:nvSpPr>
      <xdr:spPr>
        <a:xfrm>
          <a:off x="22110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35033</xdr:rowOff>
    </xdr:from>
    <xdr:ext cx="469744" cy="259045"/>
    <xdr:sp macro="" textlink="">
      <xdr:nvSpPr>
        <xdr:cNvPr id="743" name="【庁舎】&#10;一人当たり面積該当値テキスト"/>
        <xdr:cNvSpPr txBox="1"/>
      </xdr:nvSpPr>
      <xdr:spPr>
        <a:xfrm>
          <a:off x="22199600" y="185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120106</xdr:rowOff>
    </xdr:from>
    <xdr:to>
      <xdr:col>112</xdr:col>
      <xdr:colOff>38100</xdr:colOff>
      <xdr:row>109</xdr:row>
      <xdr:rowOff>50256</xdr:rowOff>
    </xdr:to>
    <xdr:sp macro="" textlink="">
      <xdr:nvSpPr>
        <xdr:cNvPr id="744" name="楕円 743"/>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108</xdr:row>
      <xdr:rowOff>170906</xdr:rowOff>
    </xdr:to>
    <xdr:cxnSp macro="">
      <xdr:nvCxnSpPr>
        <xdr:cNvPr id="745" name="直線コネクタ 744"/>
        <xdr:cNvCxnSpPr/>
      </xdr:nvCxnSpPr>
      <xdr:spPr>
        <a:xfrm>
          <a:off x="21323300" y="1868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746" name="楕円 745"/>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170906</xdr:rowOff>
    </xdr:to>
    <xdr:cxnSp macro="">
      <xdr:nvCxnSpPr>
        <xdr:cNvPr id="747" name="直線コネクタ 746"/>
        <xdr:cNvCxnSpPr/>
      </xdr:nvCxnSpPr>
      <xdr:spPr>
        <a:xfrm>
          <a:off x="20434300" y="185732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49"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50"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41383</xdr:rowOff>
    </xdr:from>
    <xdr:ext cx="469744" cy="259045"/>
    <xdr:sp macro="" textlink="">
      <xdr:nvSpPr>
        <xdr:cNvPr id="751"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752" name="n_2mainValue【庁舎】&#10;一人当たり面積"/>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図書館の一人当たり面積については市内に図書館が２ヶ所あるため、一人当たりの面積が全国平均、滋賀県平均より高い比率となっています。一般廃棄物処理施設、体育館・プールについては平成２８年度と平成２９年度にそれぞれ新施設が完成したことにより、有形固定資産減価償却率は全国平均、滋賀県平均より低い比率となっています。市民会館の有形固定資産減価償却率は</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文化会館耐震工事により</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一旦</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低下しましたが、依然として全国平均、滋賀県平均より高い比率となってい</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る状況であり、今後長寿命化等の対策を進めていく必要があります</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。保健センター・保健所、庁舎については老朽化が進み有形固定資産減価償却率は全国平均、滋賀県平均より高い比率となっています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本市は、主要法人が少ないため財政基盤が弱く、財政力は類似団体や県内他市に比べやや低位に位置しています。単年度の財政力指数は</a:t>
          </a:r>
          <a:r>
            <a:rPr kumimoji="1" lang="en-US" altLang="ja-JP" sz="1100">
              <a:latin typeface="ＭＳ Ｐゴシック" panose="020B0600070205080204" pitchFamily="50" charset="-128"/>
              <a:ea typeface="ＭＳ Ｐゴシック" panose="020B0600070205080204" pitchFamily="50" charset="-128"/>
            </a:rPr>
            <a:t>0.682</a:t>
          </a:r>
          <a:r>
            <a:rPr kumimoji="1" lang="ja-JP" altLang="en-US" sz="1100">
              <a:latin typeface="ＭＳ Ｐゴシック" panose="020B0600070205080204" pitchFamily="50" charset="-128"/>
              <a:ea typeface="ＭＳ Ｐゴシック" panose="020B0600070205080204" pitchFamily="50" charset="-128"/>
            </a:rPr>
            <a:t>で、前年比</a:t>
          </a:r>
          <a:r>
            <a:rPr kumimoji="1" lang="en-US" altLang="ja-JP" sz="1100">
              <a:latin typeface="ＭＳ Ｐゴシック" panose="020B0600070205080204" pitchFamily="50" charset="-128"/>
              <a:ea typeface="ＭＳ Ｐゴシック" panose="020B0600070205080204" pitchFamily="50" charset="-128"/>
            </a:rPr>
            <a:t>0.006</a:t>
          </a:r>
          <a:r>
            <a:rPr kumimoji="1" lang="ja-JP" altLang="en-US" sz="1100">
              <a:latin typeface="ＭＳ Ｐゴシック" panose="020B0600070205080204" pitchFamily="50" charset="-128"/>
              <a:ea typeface="ＭＳ Ｐゴシック" panose="020B0600070205080204" pitchFamily="50" charset="-128"/>
            </a:rPr>
            <a:t>上昇しました。要因として、景気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の上向きにより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及び法人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いった一般財源が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収入額で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なしました。　他方、需要額における社会保障費や高齢者保健福祉費などの増があったものの、需要額を収入額が上回る増加率となり、財政力指数が微増となりました。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今後は、更なる社会保障費の増加、公債費負担の増加により財政力指数の低下が見込まれるため、引き続き歳出の削減や効率的な行財政運営に努めます。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上昇傾向にあり財政の硬直化が進んでいますが、数値を見ると全国・県平均より低く、類似団体と比較しても良好な状況と言えます。歳入では、景気の上向きから市町村民税や法人市民税が増となり、また、地方消費税交付金、地方交付税、臨時財政対策債も増となりました。歳出では、障害福祉サービス給付費等などの扶助費や公債費の増、退職手当が増となりました。歳入・歳出ともに前年を上回る増加となりましたが、歳入額が歳出額を上回る増加率となったため、経常収支比率は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今後も扶助費は増加の一途をたどり、公債費についても増加見込みですので、基金と市債の活用方法や、借入・返済方法の見直しを進め、公債費の抑制に努めます。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82804</xdr:rowOff>
    </xdr:to>
    <xdr:cxnSp macro="">
      <xdr:nvCxnSpPr>
        <xdr:cNvPr id="130" name="直線コネクタ 129"/>
        <xdr:cNvCxnSpPr/>
      </xdr:nvCxnSpPr>
      <xdr:spPr>
        <a:xfrm flipV="1">
          <a:off x="4114800" y="110218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111760</xdr:rowOff>
    </xdr:to>
    <xdr:cxnSp macro="">
      <xdr:nvCxnSpPr>
        <xdr:cNvPr id="133" name="直線コネクタ 132"/>
        <xdr:cNvCxnSpPr/>
      </xdr:nvCxnSpPr>
      <xdr:spPr>
        <a:xfrm flipV="1">
          <a:off x="3225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111760</xdr:rowOff>
    </xdr:to>
    <xdr:cxnSp macro="">
      <xdr:nvCxnSpPr>
        <xdr:cNvPr id="136" name="直線コネクタ 135"/>
        <xdr:cNvCxnSpPr/>
      </xdr:nvCxnSpPr>
      <xdr:spPr>
        <a:xfrm>
          <a:off x="2336800" y="1099286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20066</xdr:rowOff>
    </xdr:to>
    <xdr:cxnSp macro="">
      <xdr:nvCxnSpPr>
        <xdr:cNvPr id="139" name="直線コネクタ 138"/>
        <xdr:cNvCxnSpPr/>
      </xdr:nvCxnSpPr>
      <xdr:spPr>
        <a:xfrm>
          <a:off x="1447800" y="109590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14749</xdr:rowOff>
    </xdr:from>
    <xdr:ext cx="762000" cy="259045"/>
    <xdr:sp macro="" textlink="">
      <xdr:nvSpPr>
        <xdr:cNvPr id="150" name="財政構造の弾力性該当値テキスト"/>
        <xdr:cNvSpPr txBox="1"/>
      </xdr:nvSpPr>
      <xdr:spPr>
        <a:xfrm>
          <a:off x="50419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4" name="テキスト ボックス 153"/>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6" name="テキスト ボックス 155"/>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類似団体の中では平均より良好な数値を示していますが、年々増加している状況です。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内訳としましては、人口１人当たり人件費は前年度比約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、物件費は前年度比約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と物件費が大きく増と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今後は、平成２８年度に策定した「公共施設等総合管理計画」や平成３１年３月に策定しました「個別施設計画」に基づき、施設維持にかかる費用の削減や平準化を図っていきます。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人件費は、平成２７年度に策定した「第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次定員適正化計画」に基づき、事務事業の見直しや指定管理制度の推進による業務のスリム化、再任用職員の活用を図りながら、定員削減を目指します。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107959</xdr:rowOff>
    </xdr:from>
    <xdr:to>
      <xdr:col>23</xdr:col>
      <xdr:colOff>133350</xdr:colOff>
      <xdr:row>81</xdr:row>
      <xdr:rowOff>131818</xdr:rowOff>
    </xdr:to>
    <xdr:cxnSp macro="">
      <xdr:nvCxnSpPr>
        <xdr:cNvPr id="191" name="直線コネクタ 190"/>
        <xdr:cNvCxnSpPr/>
      </xdr:nvCxnSpPr>
      <xdr:spPr>
        <a:xfrm>
          <a:off x="4114800" y="13995409"/>
          <a:ext cx="8382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86328</xdr:rowOff>
    </xdr:from>
    <xdr:to>
      <xdr:col>19</xdr:col>
      <xdr:colOff>133350</xdr:colOff>
      <xdr:row>81</xdr:row>
      <xdr:rowOff>107959</xdr:rowOff>
    </xdr:to>
    <xdr:cxnSp macro="">
      <xdr:nvCxnSpPr>
        <xdr:cNvPr id="194" name="直線コネクタ 193"/>
        <xdr:cNvCxnSpPr/>
      </xdr:nvCxnSpPr>
      <xdr:spPr>
        <a:xfrm>
          <a:off x="3225800" y="13973778"/>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80054</xdr:rowOff>
    </xdr:from>
    <xdr:to>
      <xdr:col>15</xdr:col>
      <xdr:colOff>82550</xdr:colOff>
      <xdr:row>81</xdr:row>
      <xdr:rowOff>86328</xdr:rowOff>
    </xdr:to>
    <xdr:cxnSp macro="">
      <xdr:nvCxnSpPr>
        <xdr:cNvPr id="197" name="直線コネクタ 196"/>
        <xdr:cNvCxnSpPr/>
      </xdr:nvCxnSpPr>
      <xdr:spPr>
        <a:xfrm>
          <a:off x="2336800" y="139675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52498</xdr:rowOff>
    </xdr:from>
    <xdr:to>
      <xdr:col>11</xdr:col>
      <xdr:colOff>31750</xdr:colOff>
      <xdr:row>81</xdr:row>
      <xdr:rowOff>80054</xdr:rowOff>
    </xdr:to>
    <xdr:cxnSp macro="">
      <xdr:nvCxnSpPr>
        <xdr:cNvPr id="200" name="直線コネクタ 199"/>
        <xdr:cNvCxnSpPr/>
      </xdr:nvCxnSpPr>
      <xdr:spPr>
        <a:xfrm>
          <a:off x="1447800" y="13939948"/>
          <a:ext cx="8890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81018</xdr:rowOff>
    </xdr:from>
    <xdr:to>
      <xdr:col>23</xdr:col>
      <xdr:colOff>184150</xdr:colOff>
      <xdr:row>82</xdr:row>
      <xdr:rowOff>11168</xdr:rowOff>
    </xdr:to>
    <xdr:sp macro="" textlink="">
      <xdr:nvSpPr>
        <xdr:cNvPr id="210" name="楕円 209"/>
        <xdr:cNvSpPr/>
      </xdr:nvSpPr>
      <xdr:spPr>
        <a:xfrm>
          <a:off x="4902200" y="139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97545</xdr:rowOff>
    </xdr:from>
    <xdr:ext cx="762000" cy="259045"/>
    <xdr:sp macro="" textlink="">
      <xdr:nvSpPr>
        <xdr:cNvPr id="211" name="人件費・物件費等の状況該当値テキスト"/>
        <xdr:cNvSpPr txBox="1"/>
      </xdr:nvSpPr>
      <xdr:spPr>
        <a:xfrm>
          <a:off x="5041900" y="1381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57159</xdr:rowOff>
    </xdr:from>
    <xdr:to>
      <xdr:col>19</xdr:col>
      <xdr:colOff>184150</xdr:colOff>
      <xdr:row>81</xdr:row>
      <xdr:rowOff>158759</xdr:rowOff>
    </xdr:to>
    <xdr:sp macro="" textlink="">
      <xdr:nvSpPr>
        <xdr:cNvPr id="212" name="楕円 211"/>
        <xdr:cNvSpPr/>
      </xdr:nvSpPr>
      <xdr:spPr>
        <a:xfrm>
          <a:off x="4064000" y="139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168936</xdr:rowOff>
    </xdr:from>
    <xdr:ext cx="736600" cy="259045"/>
    <xdr:sp macro="" textlink="">
      <xdr:nvSpPr>
        <xdr:cNvPr id="213" name="テキスト ボックス 212"/>
        <xdr:cNvSpPr txBox="1"/>
      </xdr:nvSpPr>
      <xdr:spPr>
        <a:xfrm>
          <a:off x="3733800" y="1371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35528</xdr:rowOff>
    </xdr:from>
    <xdr:to>
      <xdr:col>15</xdr:col>
      <xdr:colOff>133350</xdr:colOff>
      <xdr:row>81</xdr:row>
      <xdr:rowOff>137128</xdr:rowOff>
    </xdr:to>
    <xdr:sp macro="" textlink="">
      <xdr:nvSpPr>
        <xdr:cNvPr id="214" name="楕円 213"/>
        <xdr:cNvSpPr/>
      </xdr:nvSpPr>
      <xdr:spPr>
        <a:xfrm>
          <a:off x="3175000" y="139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147305</xdr:rowOff>
    </xdr:from>
    <xdr:ext cx="762000" cy="259045"/>
    <xdr:sp macro="" textlink="">
      <xdr:nvSpPr>
        <xdr:cNvPr id="215" name="テキスト ボックス 214"/>
        <xdr:cNvSpPr txBox="1"/>
      </xdr:nvSpPr>
      <xdr:spPr>
        <a:xfrm>
          <a:off x="2844800" y="1369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29254</xdr:rowOff>
    </xdr:from>
    <xdr:to>
      <xdr:col>11</xdr:col>
      <xdr:colOff>82550</xdr:colOff>
      <xdr:row>81</xdr:row>
      <xdr:rowOff>130854</xdr:rowOff>
    </xdr:to>
    <xdr:sp macro="" textlink="">
      <xdr:nvSpPr>
        <xdr:cNvPr id="216" name="楕円 215"/>
        <xdr:cNvSpPr/>
      </xdr:nvSpPr>
      <xdr:spPr>
        <a:xfrm>
          <a:off x="2286000" y="13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141031</xdr:rowOff>
    </xdr:from>
    <xdr:ext cx="762000" cy="259045"/>
    <xdr:sp macro="" textlink="">
      <xdr:nvSpPr>
        <xdr:cNvPr id="217" name="テキスト ボックス 216"/>
        <xdr:cNvSpPr txBox="1"/>
      </xdr:nvSpPr>
      <xdr:spPr>
        <a:xfrm>
          <a:off x="1955800" y="1368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xdr:rowOff>
    </xdr:from>
    <xdr:to>
      <xdr:col>7</xdr:col>
      <xdr:colOff>31750</xdr:colOff>
      <xdr:row>81</xdr:row>
      <xdr:rowOff>103298</xdr:rowOff>
    </xdr:to>
    <xdr:sp macro="" textlink="">
      <xdr:nvSpPr>
        <xdr:cNvPr id="218" name="楕円 217"/>
        <xdr:cNvSpPr/>
      </xdr:nvSpPr>
      <xdr:spPr>
        <a:xfrm>
          <a:off x="1397000" y="138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113475</xdr:rowOff>
    </xdr:from>
    <xdr:ext cx="762000" cy="259045"/>
    <xdr:sp macro="" textlink="">
      <xdr:nvSpPr>
        <xdr:cNvPr id="219" name="テキスト ボックス 218"/>
        <xdr:cNvSpPr txBox="1"/>
      </xdr:nvSpPr>
      <xdr:spPr>
        <a:xfrm>
          <a:off x="1066800" y="1365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99.5</a:t>
          </a:r>
          <a:r>
            <a:rPr kumimoji="1" lang="ja-JP" altLang="en-US" sz="1100">
              <a:latin typeface="ＭＳ Ｐゴシック" panose="020B0600070205080204" pitchFamily="50" charset="-128"/>
              <a:ea typeface="ＭＳ Ｐゴシック" panose="020B0600070205080204" pitchFamily="50" charset="-128"/>
            </a:rPr>
            <a:t>　⇒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98.9〕</a:t>
          </a:r>
        </a:p>
        <a:p>
          <a:r>
            <a:rPr kumimoji="1" lang="ja-JP" altLang="en-US" sz="1100">
              <a:latin typeface="ＭＳ Ｐゴシック" panose="020B0600070205080204" pitchFamily="50" charset="-128"/>
              <a:ea typeface="ＭＳ Ｐゴシック" panose="020B0600070205080204" pitchFamily="50" charset="-128"/>
            </a:rPr>
            <a:t>　職員の年齢等構成上における経験年数の階層変動により指数が微増しました。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月から人事評価結果を昇給に反映するとともに、行政職における</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歳の昇給停止を実施しています。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117929</xdr:rowOff>
    </xdr:to>
    <xdr:cxnSp macro="">
      <xdr:nvCxnSpPr>
        <xdr:cNvPr id="255" name="直線コネクタ 254"/>
        <xdr:cNvCxnSpPr/>
      </xdr:nvCxnSpPr>
      <xdr:spPr>
        <a:xfrm flipV="1">
          <a:off x="16179800" y="145877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58" name="直線コネクタ 257"/>
        <xdr:cNvCxnSpPr/>
      </xdr:nvCxnSpPr>
      <xdr:spPr>
        <a:xfrm flipV="1">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135164</xdr:rowOff>
    </xdr:to>
    <xdr:cxnSp macro="">
      <xdr:nvCxnSpPr>
        <xdr:cNvPr id="261" name="直線コネクタ 260"/>
        <xdr:cNvCxnSpPr/>
      </xdr:nvCxnSpPr>
      <xdr:spPr>
        <a:xfrm>
          <a:off x="14401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135164</xdr:rowOff>
    </xdr:to>
    <xdr:cxnSp macro="">
      <xdr:nvCxnSpPr>
        <xdr:cNvPr id="264" name="直線コネクタ 263"/>
        <xdr:cNvCxnSpPr/>
      </xdr:nvCxnSpPr>
      <xdr:spPr>
        <a:xfrm>
          <a:off x="13512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75" name="給与水準   （国との比較）該当値テキスト"/>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7" name="テキスト ボックス 276"/>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9" name="テキスト ボックス 27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aseline="0">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人口</a:t>
          </a:r>
          <a:r>
            <a:rPr kumimoji="1" lang="en-US" altLang="ja-JP" sz="1050" baseline="0">
              <a:latin typeface="ＭＳ Ｐゴシック" panose="020B0600070205080204" pitchFamily="50" charset="-128"/>
              <a:ea typeface="ＭＳ Ｐゴシック" panose="020B0600070205080204" pitchFamily="50" charset="-128"/>
            </a:rPr>
            <a:t>1,000</a:t>
          </a:r>
          <a:r>
            <a:rPr kumimoji="1" lang="ja-JP" altLang="en-US" sz="1050" baseline="0">
              <a:latin typeface="ＭＳ Ｐゴシック" panose="020B0600070205080204" pitchFamily="50" charset="-128"/>
              <a:ea typeface="ＭＳ Ｐゴシック" panose="020B0600070205080204" pitchFamily="50" charset="-128"/>
            </a:rPr>
            <a:t>人あたり職員数・・・</a:t>
          </a:r>
          <a:r>
            <a:rPr kumimoji="1" lang="en-US" altLang="ja-JP" sz="1050" baseline="0">
              <a:latin typeface="ＭＳ Ｐゴシック" panose="020B0600070205080204" pitchFamily="50" charset="-128"/>
              <a:ea typeface="ＭＳ Ｐゴシック" panose="020B0600070205080204" pitchFamily="50" charset="-128"/>
            </a:rPr>
            <a:t>H29</a:t>
          </a:r>
          <a:r>
            <a:rPr kumimoji="1" lang="ja-JP" altLang="en-US" sz="1050" baseline="0">
              <a:latin typeface="ＭＳ Ｐゴシック" panose="020B0600070205080204" pitchFamily="50" charset="-128"/>
              <a:ea typeface="ＭＳ Ｐゴシック" panose="020B0600070205080204" pitchFamily="50" charset="-128"/>
            </a:rPr>
            <a:t>：</a:t>
          </a:r>
          <a:r>
            <a:rPr kumimoji="1" lang="en-US" altLang="ja-JP" sz="1050" baseline="0">
              <a:latin typeface="ＭＳ Ｐゴシック" panose="020B0600070205080204" pitchFamily="50" charset="-128"/>
              <a:ea typeface="ＭＳ Ｐゴシック" panose="020B0600070205080204" pitchFamily="50" charset="-128"/>
            </a:rPr>
            <a:t>6.54</a:t>
          </a:r>
          <a:r>
            <a:rPr kumimoji="1" lang="ja-JP" altLang="en-US" sz="1050" baseline="0">
              <a:latin typeface="ＭＳ Ｐゴシック" panose="020B0600070205080204" pitchFamily="50" charset="-128"/>
              <a:ea typeface="ＭＳ Ｐゴシック" panose="020B0600070205080204" pitchFamily="50" charset="-128"/>
            </a:rPr>
            <a:t>人</a:t>
          </a:r>
          <a:r>
            <a:rPr kumimoji="1" lang="en-US" altLang="ja-JP" sz="1050" baseline="0">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千人　⇒　</a:t>
          </a:r>
          <a:r>
            <a:rPr kumimoji="1" lang="en-US" altLang="ja-JP" sz="1050" baseline="0">
              <a:latin typeface="ＭＳ Ｐゴシック" panose="020B0600070205080204" pitchFamily="50" charset="-128"/>
              <a:ea typeface="ＭＳ Ｐゴシック" panose="020B0600070205080204" pitchFamily="50" charset="-128"/>
            </a:rPr>
            <a:t>H30</a:t>
          </a:r>
          <a:r>
            <a:rPr kumimoji="1" lang="ja-JP" altLang="en-US" sz="1050" baseline="0">
              <a:latin typeface="ＭＳ Ｐゴシック" panose="020B0600070205080204" pitchFamily="50" charset="-128"/>
              <a:ea typeface="ＭＳ Ｐゴシック" panose="020B0600070205080204" pitchFamily="50" charset="-128"/>
            </a:rPr>
            <a:t>：</a:t>
          </a:r>
          <a:r>
            <a:rPr kumimoji="1" lang="en-US" altLang="ja-JP" sz="1050" baseline="0">
              <a:latin typeface="ＭＳ Ｐゴシック" panose="020B0600070205080204" pitchFamily="50" charset="-128"/>
              <a:ea typeface="ＭＳ Ｐゴシック" panose="020B0600070205080204" pitchFamily="50" charset="-128"/>
            </a:rPr>
            <a:t>6.58</a:t>
          </a:r>
          <a:r>
            <a:rPr kumimoji="1" lang="ja-JP" altLang="en-US" sz="1050" baseline="0">
              <a:latin typeface="ＭＳ Ｐゴシック" panose="020B0600070205080204" pitchFamily="50" charset="-128"/>
              <a:ea typeface="ＭＳ Ｐゴシック" panose="020B0600070205080204" pitchFamily="50" charset="-128"/>
            </a:rPr>
            <a:t>人</a:t>
          </a:r>
          <a:r>
            <a:rPr kumimoji="1" lang="en-US" altLang="ja-JP" sz="1050" baseline="0">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千人</a:t>
          </a:r>
          <a:r>
            <a:rPr kumimoji="1" lang="en-US" altLang="ja-JP" sz="1050" baseline="0">
              <a:latin typeface="ＭＳ Ｐゴシック" panose="020B0600070205080204" pitchFamily="50" charset="-128"/>
              <a:ea typeface="ＭＳ Ｐゴシック" panose="020B0600070205080204" pitchFamily="50" charset="-128"/>
            </a:rPr>
            <a:t>〕</a:t>
          </a:r>
          <a:r>
            <a:rPr kumimoji="1" lang="ja-JP" altLang="en-US" sz="1050" baseline="0">
              <a:latin typeface="ＭＳ Ｐゴシック" panose="020B0600070205080204" pitchFamily="50" charset="-128"/>
              <a:ea typeface="ＭＳ Ｐゴシック" panose="020B0600070205080204" pitchFamily="50" charset="-128"/>
            </a:rPr>
            <a:t>　</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本市では平成</a:t>
          </a:r>
          <a:r>
            <a:rPr kumimoji="1" lang="en-US" altLang="ja-JP" sz="1050" baseline="0">
              <a:latin typeface="ＭＳ Ｐゴシック" panose="020B0600070205080204" pitchFamily="50" charset="-128"/>
              <a:ea typeface="ＭＳ Ｐゴシック" panose="020B0600070205080204" pitchFamily="50" charset="-128"/>
            </a:rPr>
            <a:t>27</a:t>
          </a:r>
          <a:r>
            <a:rPr kumimoji="1" lang="ja-JP" altLang="en-US" sz="1050" baseline="0">
              <a:latin typeface="ＭＳ Ｐゴシック" panose="020B0600070205080204" pitchFamily="50" charset="-128"/>
              <a:ea typeface="ＭＳ Ｐゴシック" panose="020B0600070205080204" pitchFamily="50" charset="-128"/>
            </a:rPr>
            <a:t>年</a:t>
          </a:r>
          <a:r>
            <a:rPr kumimoji="1" lang="en-US" altLang="ja-JP" sz="1050" baseline="0">
              <a:latin typeface="ＭＳ Ｐゴシック" panose="020B0600070205080204" pitchFamily="50" charset="-128"/>
              <a:ea typeface="ＭＳ Ｐゴシック" panose="020B0600070205080204" pitchFamily="50" charset="-128"/>
            </a:rPr>
            <a:t>10</a:t>
          </a:r>
          <a:r>
            <a:rPr kumimoji="1" lang="ja-JP" altLang="en-US" sz="1050" baseline="0">
              <a:latin typeface="ＭＳ Ｐゴシック" panose="020B0600070205080204" pitchFamily="50" charset="-128"/>
              <a:ea typeface="ＭＳ Ｐゴシック" panose="020B0600070205080204" pitchFamily="50" charset="-128"/>
            </a:rPr>
            <a:t>月に策定した第</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次定員適正化計画（平成</a:t>
          </a:r>
          <a:r>
            <a:rPr kumimoji="1" lang="en-US" altLang="ja-JP" sz="1050" baseline="0">
              <a:latin typeface="ＭＳ Ｐゴシック" panose="020B0600070205080204" pitchFamily="50" charset="-128"/>
              <a:ea typeface="ＭＳ Ｐゴシック" panose="020B0600070205080204" pitchFamily="50" charset="-128"/>
            </a:rPr>
            <a:t>27</a:t>
          </a:r>
          <a:r>
            <a:rPr kumimoji="1" lang="ja-JP" altLang="en-US" sz="1050" baseline="0">
              <a:latin typeface="ＭＳ Ｐゴシック" panose="020B0600070205080204" pitchFamily="50" charset="-128"/>
              <a:ea typeface="ＭＳ Ｐゴシック" panose="020B0600070205080204" pitchFamily="50" charset="-128"/>
            </a:rPr>
            <a:t>～</a:t>
          </a:r>
          <a:r>
            <a:rPr kumimoji="1" lang="en-US" altLang="ja-JP" sz="1050" baseline="0">
              <a:latin typeface="ＭＳ Ｐゴシック" panose="020B0600070205080204" pitchFamily="50" charset="-128"/>
              <a:ea typeface="ＭＳ Ｐゴシック" panose="020B0600070205080204" pitchFamily="50" charset="-128"/>
            </a:rPr>
            <a:t>31</a:t>
          </a:r>
          <a:r>
            <a:rPr kumimoji="1" lang="ja-JP" altLang="en-US" sz="1050" baseline="0">
              <a:latin typeface="ＭＳ Ｐゴシック" panose="020B0600070205080204" pitchFamily="50" charset="-128"/>
              <a:ea typeface="ＭＳ Ｐゴシック" panose="020B0600070205080204" pitchFamily="50" charset="-128"/>
            </a:rPr>
            <a:t>年度）に基づき、行政組織の効率化・合理化に取り組んでいます。今回の指数では、前年度から</a:t>
          </a:r>
          <a:r>
            <a:rPr kumimoji="1" lang="en-US" altLang="ja-JP" sz="1050" baseline="0">
              <a:latin typeface="ＭＳ Ｐゴシック" panose="020B0600070205080204" pitchFamily="50" charset="-128"/>
              <a:ea typeface="ＭＳ Ｐゴシック" panose="020B0600070205080204" pitchFamily="50" charset="-128"/>
            </a:rPr>
            <a:t>0.04</a:t>
          </a:r>
          <a:r>
            <a:rPr kumimoji="1" lang="ja-JP" altLang="en-US" sz="1050" baseline="0">
              <a:latin typeface="ＭＳ Ｐゴシック" panose="020B0600070205080204" pitchFamily="50" charset="-128"/>
              <a:ea typeface="ＭＳ Ｐゴシック" panose="020B0600070205080204" pitchFamily="50" charset="-128"/>
            </a:rPr>
            <a:t>人の増加となりました。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このことは、平成</a:t>
          </a:r>
          <a:r>
            <a:rPr kumimoji="1" lang="en-US" altLang="ja-JP" sz="1050" baseline="0">
              <a:latin typeface="ＭＳ Ｐゴシック" panose="020B0600070205080204" pitchFamily="50" charset="-128"/>
              <a:ea typeface="ＭＳ Ｐゴシック" panose="020B0600070205080204" pitchFamily="50" charset="-128"/>
            </a:rPr>
            <a:t>31</a:t>
          </a:r>
          <a:r>
            <a:rPr kumimoji="1" lang="ja-JP" altLang="en-US" sz="1050" baseline="0">
              <a:latin typeface="ＭＳ Ｐゴシック" panose="020B0600070205080204" pitchFamily="50" charset="-128"/>
              <a:ea typeface="ＭＳ Ｐゴシック" panose="020B0600070205080204" pitchFamily="50" charset="-128"/>
            </a:rPr>
            <a:t>年度に再任用常時勤務職員の任用が増加したことが主要因です。（再任用常時勤務職員　平成</a:t>
          </a:r>
          <a:r>
            <a:rPr kumimoji="1" lang="en-US" altLang="ja-JP" sz="1050" baseline="0">
              <a:latin typeface="ＭＳ Ｐゴシック" panose="020B0600070205080204" pitchFamily="50" charset="-128"/>
              <a:ea typeface="ＭＳ Ｐゴシック" panose="020B0600070205080204" pitchFamily="50" charset="-128"/>
            </a:rPr>
            <a:t>31</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7</a:t>
          </a:r>
          <a:r>
            <a:rPr kumimoji="1" lang="ja-JP" altLang="en-US" sz="1050" baseline="0">
              <a:latin typeface="ＭＳ Ｐゴシック" panose="020B0600070205080204" pitchFamily="50" charset="-128"/>
              <a:ea typeface="ＭＳ Ｐゴシック" panose="020B0600070205080204" pitchFamily="50" charset="-128"/>
            </a:rPr>
            <a:t>名在籍、平成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0</a:t>
          </a:r>
          <a:r>
            <a:rPr kumimoji="1" lang="ja-JP" altLang="en-US" sz="1050" baseline="0">
              <a:latin typeface="ＭＳ Ｐゴシック" panose="020B0600070205080204" pitchFamily="50" charset="-128"/>
              <a:ea typeface="ＭＳ Ｐゴシック" panose="020B0600070205080204" pitchFamily="50" charset="-128"/>
            </a:rPr>
            <a:t>名）今後も定員の進捗管理を実施しつつ持続的な行政運営と市民サービスの質及び量の維持・向上に努めます。</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＜参考＞</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第</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次定員適正化計画における令和</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a:t>
          </a:r>
          <a:r>
            <a:rPr kumimoji="1" lang="en-US" altLang="ja-JP" sz="1050" baseline="0">
              <a:latin typeface="ＭＳ Ｐゴシック" panose="020B0600070205080204" pitchFamily="50" charset="-128"/>
              <a:ea typeface="ＭＳ Ｐゴシック" panose="020B0600070205080204" pitchFamily="50" charset="-128"/>
            </a:rPr>
            <a:t>4</a:t>
          </a:r>
          <a:r>
            <a:rPr kumimoji="1" lang="ja-JP" altLang="en-US" sz="1050" baseline="0">
              <a:latin typeface="ＭＳ Ｐゴシック" panose="020B0600070205080204" pitchFamily="50" charset="-128"/>
              <a:ea typeface="ＭＳ Ｐゴシック" panose="020B0600070205080204" pitchFamily="50" charset="-128"/>
            </a:rPr>
            <a:t>月</a:t>
          </a:r>
          <a:r>
            <a:rPr kumimoji="1" lang="en-US" altLang="ja-JP" sz="1050" baseline="0">
              <a:latin typeface="ＭＳ Ｐゴシック" panose="020B0600070205080204" pitchFamily="50" charset="-128"/>
              <a:ea typeface="ＭＳ Ｐゴシック" panose="020B0600070205080204" pitchFamily="50" charset="-128"/>
            </a:rPr>
            <a:t>1</a:t>
          </a:r>
          <a:r>
            <a:rPr kumimoji="1" lang="ja-JP" altLang="en-US" sz="1050" baseline="0">
              <a:latin typeface="ＭＳ Ｐゴシック" panose="020B0600070205080204" pitchFamily="50" charset="-128"/>
              <a:ea typeface="ＭＳ Ｐゴシック" panose="020B0600070205080204" pitchFamily="50" charset="-128"/>
            </a:rPr>
            <a:t>日計画値</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市長部局等合計：</a:t>
          </a:r>
          <a:r>
            <a:rPr kumimoji="1" lang="en-US" altLang="ja-JP" sz="1050" baseline="0">
              <a:latin typeface="ＭＳ Ｐゴシック" panose="020B0600070205080204" pitchFamily="50" charset="-128"/>
              <a:ea typeface="ＭＳ Ｐゴシック" panose="020B0600070205080204" pitchFamily="50" charset="-128"/>
            </a:rPr>
            <a:t>582</a:t>
          </a:r>
          <a:r>
            <a:rPr kumimoji="1" lang="ja-JP" altLang="en-US" sz="1050" baseline="0">
              <a:latin typeface="ＭＳ Ｐゴシック" panose="020B0600070205080204" pitchFamily="50" charset="-128"/>
              <a:ea typeface="ＭＳ Ｐゴシック" panose="020B0600070205080204" pitchFamily="50" charset="-128"/>
            </a:rPr>
            <a:t>人（平成</a:t>
          </a:r>
          <a:r>
            <a:rPr kumimoji="1" lang="en-US" altLang="ja-JP" sz="1050" baseline="0">
              <a:latin typeface="ＭＳ Ｐゴシック" panose="020B0600070205080204" pitchFamily="50" charset="-128"/>
              <a:ea typeface="ＭＳ Ｐゴシック" panose="020B0600070205080204" pitchFamily="50" charset="-128"/>
            </a:rPr>
            <a:t>31</a:t>
          </a:r>
          <a:r>
            <a:rPr kumimoji="1" lang="ja-JP" altLang="en-US" sz="1050" baseline="0">
              <a:latin typeface="ＭＳ Ｐゴシック" panose="020B0600070205080204" pitchFamily="50" charset="-128"/>
              <a:ea typeface="ＭＳ Ｐゴシック" panose="020B0600070205080204" pitchFamily="50" charset="-128"/>
            </a:rPr>
            <a:t>年</a:t>
          </a:r>
          <a:r>
            <a:rPr kumimoji="1" lang="en-US" altLang="ja-JP" sz="1050" baseline="0">
              <a:latin typeface="ＭＳ Ｐゴシック" panose="020B0600070205080204" pitchFamily="50" charset="-128"/>
              <a:ea typeface="ＭＳ Ｐゴシック" panose="020B0600070205080204" pitchFamily="50" charset="-128"/>
            </a:rPr>
            <a:t>4</a:t>
          </a:r>
          <a:r>
            <a:rPr kumimoji="1" lang="ja-JP" altLang="en-US" sz="1050" baseline="0">
              <a:latin typeface="ＭＳ Ｐゴシック" panose="020B0600070205080204" pitchFamily="50" charset="-128"/>
              <a:ea typeface="ＭＳ Ｐゴシック" panose="020B0600070205080204" pitchFamily="50" charset="-128"/>
            </a:rPr>
            <a:t>月</a:t>
          </a:r>
          <a:r>
            <a:rPr kumimoji="1" lang="en-US" altLang="ja-JP" sz="1050" baseline="0">
              <a:latin typeface="ＭＳ Ｐゴシック" panose="020B0600070205080204" pitchFamily="50" charset="-128"/>
              <a:ea typeface="ＭＳ Ｐゴシック" panose="020B0600070205080204" pitchFamily="50" charset="-128"/>
            </a:rPr>
            <a:t>1</a:t>
          </a:r>
          <a:r>
            <a:rPr kumimoji="1" lang="ja-JP" altLang="en-US" sz="1050" baseline="0">
              <a:latin typeface="ＭＳ Ｐゴシック" panose="020B0600070205080204" pitchFamily="50" charset="-128"/>
              <a:ea typeface="ＭＳ Ｐゴシック" panose="020B0600070205080204" pitchFamily="50" charset="-128"/>
            </a:rPr>
            <a:t>日時点</a:t>
          </a:r>
          <a:r>
            <a:rPr kumimoji="1" lang="en-US" altLang="ja-JP" sz="1050" baseline="0">
              <a:latin typeface="ＭＳ Ｐゴシック" panose="020B0600070205080204" pitchFamily="50" charset="-128"/>
              <a:ea typeface="ＭＳ Ｐゴシック" panose="020B0600070205080204" pitchFamily="50" charset="-128"/>
            </a:rPr>
            <a:t>608</a:t>
          </a:r>
          <a:r>
            <a:rPr kumimoji="1" lang="ja-JP" altLang="en-US" sz="1050" baseline="0">
              <a:latin typeface="ＭＳ Ｐゴシック" panose="020B0600070205080204" pitchFamily="50" charset="-128"/>
              <a:ea typeface="ＭＳ Ｐゴシック" panose="020B0600070205080204" pitchFamily="50" charset="-128"/>
            </a:rPr>
            <a:t>人から</a:t>
          </a:r>
          <a:r>
            <a:rPr kumimoji="1" lang="en-US" altLang="ja-JP" sz="1050" baseline="0">
              <a:latin typeface="ＭＳ Ｐゴシック" panose="020B0600070205080204" pitchFamily="50" charset="-128"/>
              <a:ea typeface="ＭＳ Ｐゴシック" panose="020B0600070205080204" pitchFamily="50" charset="-128"/>
            </a:rPr>
            <a:t>26</a:t>
          </a:r>
          <a:r>
            <a:rPr kumimoji="1" lang="ja-JP" altLang="en-US" sz="1050" baseline="0">
              <a:latin typeface="ＭＳ Ｐゴシック" panose="020B0600070205080204" pitchFamily="50" charset="-128"/>
              <a:ea typeface="ＭＳ Ｐゴシック" panose="020B0600070205080204" pitchFamily="50" charset="-128"/>
            </a:rPr>
            <a:t>人減）</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51012</xdr:rowOff>
    </xdr:to>
    <xdr:cxnSp macro="">
      <xdr:nvCxnSpPr>
        <xdr:cNvPr id="318" name="直線コネクタ 317"/>
        <xdr:cNvCxnSpPr/>
      </xdr:nvCxnSpPr>
      <xdr:spPr>
        <a:xfrm>
          <a:off x="16179800" y="105014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65088</xdr:rowOff>
    </xdr:to>
    <xdr:cxnSp macro="">
      <xdr:nvCxnSpPr>
        <xdr:cNvPr id="321" name="直線コネクタ 320"/>
        <xdr:cNvCxnSpPr/>
      </xdr:nvCxnSpPr>
      <xdr:spPr>
        <a:xfrm flipV="1">
          <a:off x="15290800" y="1050141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65088</xdr:rowOff>
    </xdr:to>
    <xdr:cxnSp macro="">
      <xdr:nvCxnSpPr>
        <xdr:cNvPr id="324" name="直線コネクタ 323"/>
        <xdr:cNvCxnSpPr/>
      </xdr:nvCxnSpPr>
      <xdr:spPr>
        <a:xfrm>
          <a:off x="14401800" y="105195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61066</xdr:rowOff>
    </xdr:to>
    <xdr:cxnSp macro="">
      <xdr:nvCxnSpPr>
        <xdr:cNvPr id="327" name="直線コネクタ 326"/>
        <xdr:cNvCxnSpPr/>
      </xdr:nvCxnSpPr>
      <xdr:spPr>
        <a:xfrm>
          <a:off x="13512800" y="104973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37" name="楕円 336"/>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38" name="定員管理の状況該当値テキスト"/>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39" name="楕円 338"/>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103946</xdr:rowOff>
    </xdr:from>
    <xdr:ext cx="736600" cy="259045"/>
    <xdr:sp macro="" textlink="">
      <xdr:nvSpPr>
        <xdr:cNvPr id="340" name="テキスト ボックス 339"/>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14288</xdr:rowOff>
    </xdr:from>
    <xdr:to>
      <xdr:col>73</xdr:col>
      <xdr:colOff>44450</xdr:colOff>
      <xdr:row>61</xdr:row>
      <xdr:rowOff>115888</xdr:rowOff>
    </xdr:to>
    <xdr:sp macro="" textlink="">
      <xdr:nvSpPr>
        <xdr:cNvPr id="341" name="楕円 340"/>
        <xdr:cNvSpPr/>
      </xdr:nvSpPr>
      <xdr:spPr>
        <a:xfrm>
          <a:off x="15240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126065</xdr:rowOff>
    </xdr:from>
    <xdr:ext cx="762000" cy="259045"/>
    <xdr:sp macro="" textlink="">
      <xdr:nvSpPr>
        <xdr:cNvPr id="342" name="テキスト ボックス 341"/>
        <xdr:cNvSpPr txBox="1"/>
      </xdr:nvSpPr>
      <xdr:spPr>
        <a:xfrm>
          <a:off x="14909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43" name="楕円 342"/>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44" name="テキスト ボックス 343"/>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5" name="楕円 344"/>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46" name="テキスト ボックス 345"/>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類似団体と比較しても良好な数値となっています。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年度では、公債費の増加が見られましたが、公営企業への繰出しの減少や、交付税措置の増加により、単年度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の比率が低下し、３年平均である実質公債費比率は平成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年度も良化しています。「中期財政計画」の見通しで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年度まで減少傾向となっています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が、それ以後、大型施設整備事業の完了等により増加する見込みです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健全な財政運営を図るため、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措置のない市債の発行見送りや繰上償還の実施による、公債費の抑制に取り組むとともに、市債発行額が抑えられるよう、償還方法を検討し、特定財源の確保や事業内容の検討など、合理的かつ経済的な事業実施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22678</xdr:rowOff>
    </xdr:to>
    <xdr:cxnSp macro="">
      <xdr:nvCxnSpPr>
        <xdr:cNvPr id="381" name="直線コネクタ 380"/>
        <xdr:cNvCxnSpPr/>
      </xdr:nvCxnSpPr>
      <xdr:spPr>
        <a:xfrm flipV="1">
          <a:off x="16179800" y="668165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43362</xdr:rowOff>
    </xdr:to>
    <xdr:cxnSp macro="">
      <xdr:nvCxnSpPr>
        <xdr:cNvPr id="384" name="直線コネクタ 383"/>
        <xdr:cNvCxnSpPr/>
      </xdr:nvCxnSpPr>
      <xdr:spPr>
        <a:xfrm flipV="1">
          <a:off x="15290800" y="67092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43362</xdr:rowOff>
    </xdr:from>
    <xdr:to>
      <xdr:col>72</xdr:col>
      <xdr:colOff>203200</xdr:colOff>
      <xdr:row>39</xdr:row>
      <xdr:rowOff>57150</xdr:rowOff>
    </xdr:to>
    <xdr:cxnSp macro="">
      <xdr:nvCxnSpPr>
        <xdr:cNvPr id="387" name="直線コネクタ 386"/>
        <xdr:cNvCxnSpPr/>
      </xdr:nvCxnSpPr>
      <xdr:spPr>
        <a:xfrm flipV="1">
          <a:off x="14401800" y="67299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105410</xdr:rowOff>
    </xdr:to>
    <xdr:cxnSp macro="">
      <xdr:nvCxnSpPr>
        <xdr:cNvPr id="390" name="直線コネクタ 389"/>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2" name="楕円 401"/>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3" name="テキスト ボックス 402"/>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164012</xdr:rowOff>
    </xdr:from>
    <xdr:to>
      <xdr:col>73</xdr:col>
      <xdr:colOff>44450</xdr:colOff>
      <xdr:row>39</xdr:row>
      <xdr:rowOff>94162</xdr:rowOff>
    </xdr:to>
    <xdr:sp macro="" textlink="">
      <xdr:nvSpPr>
        <xdr:cNvPr id="404" name="楕円 403"/>
        <xdr:cNvSpPr/>
      </xdr:nvSpPr>
      <xdr:spPr>
        <a:xfrm>
          <a:off x="15240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104339</xdr:rowOff>
    </xdr:from>
    <xdr:ext cx="762000" cy="259045"/>
    <xdr:sp macro="" textlink="">
      <xdr:nvSpPr>
        <xdr:cNvPr id="405" name="テキスト ボックス 404"/>
        <xdr:cNvSpPr txBox="1"/>
      </xdr:nvSpPr>
      <xdr:spPr>
        <a:xfrm>
          <a:off x="14909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等が将来負担額を上回っていることから、将来負担が無いという算定結果となり、現時点では健全な状況となっています。しかし、今後も大型施設整備事業の需要があり、施設の老朽化に伴う更新等も見込まれることから将来負担の増加が見込ま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将来を見据えた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財政運営の指針と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なるべく策定する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「中期財政計画」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（計画期間：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、地方債現在高比率は標準財政規模の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倍以下、積立金現在高比率は標準財政規模の半分以上を目標水準とし、地方交付税措置のない市債の発行見送りや繰上償還の実施などによる地方債現在高の縮減と、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有財産の売却などの新たな歳入確保による積立金現在高の確保に努めます。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経常経費分析・・・</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　⇒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年度は定年退職者数の増加により、退職手当額は前年と比較すると</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％の増となりましたが、本給、期末手当、共済組合追加費用等の減少により、人件費率は前年度より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ポイント下降することとなりました。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退職手当の支給額については、定年退職者数等により年度ごとに変動しますが、今後も、限られた職員数で柔軟に適正に行政ニーズに対応できる組織体制構築に努めていきます。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130810</xdr:rowOff>
    </xdr:to>
    <xdr:cxnSp macro="">
      <xdr:nvCxnSpPr>
        <xdr:cNvPr id="66" name="直線コネクタ 65"/>
        <xdr:cNvCxnSpPr/>
      </xdr:nvCxnSpPr>
      <xdr:spPr>
        <a:xfrm flipV="1">
          <a:off x="3987800" y="612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35560</xdr:rowOff>
    </xdr:to>
    <xdr:cxnSp macro="">
      <xdr:nvCxnSpPr>
        <xdr:cNvPr id="69" name="直線コネクタ 68"/>
        <xdr:cNvCxnSpPr/>
      </xdr:nvCxnSpPr>
      <xdr:spPr>
        <a:xfrm flipV="1">
          <a:off x="3098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35560</xdr:rowOff>
    </xdr:to>
    <xdr:cxnSp macro="">
      <xdr:nvCxnSpPr>
        <xdr:cNvPr id="72" name="直線コネクタ 71"/>
        <xdr:cNvCxnSpPr/>
      </xdr:nvCxnSpPr>
      <xdr:spPr>
        <a:xfrm>
          <a:off x="2209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123190</xdr:rowOff>
    </xdr:to>
    <xdr:cxnSp macro="">
      <xdr:nvCxnSpPr>
        <xdr:cNvPr id="75" name="直線コネクタ 74"/>
        <xdr:cNvCxnSpPr/>
      </xdr:nvCxnSpPr>
      <xdr:spPr>
        <a:xfrm>
          <a:off x="1320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０次予防センターの開設による運営事業費の増加や小中学校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にかかる事業費の増加などにより、前年より増加しました。新施設の稼働や新たな事業の実施により事業費が増加傾向でありますが、今後は、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115570</xdr:rowOff>
    </xdr:to>
    <xdr:cxnSp macro="">
      <xdr:nvCxnSpPr>
        <xdr:cNvPr id="127" name="直線コネクタ 126"/>
        <xdr:cNvCxnSpPr/>
      </xdr:nvCxnSpPr>
      <xdr:spPr>
        <a:xfrm>
          <a:off x="15671800" y="3014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100330</xdr:rowOff>
    </xdr:to>
    <xdr:cxnSp macro="">
      <xdr:nvCxnSpPr>
        <xdr:cNvPr id="130" name="直線コネクタ 129"/>
        <xdr:cNvCxnSpPr/>
      </xdr:nvCxnSpPr>
      <xdr:spPr>
        <a:xfrm>
          <a:off x="14782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138430</xdr:rowOff>
    </xdr:to>
    <xdr:cxnSp macro="">
      <xdr:nvCxnSpPr>
        <xdr:cNvPr id="133" name="直線コネクタ 132"/>
        <xdr:cNvCxnSpPr/>
      </xdr:nvCxnSpPr>
      <xdr:spPr>
        <a:xfrm flipV="1">
          <a:off x="13893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146050</xdr:rowOff>
    </xdr:to>
    <xdr:cxnSp macro="">
      <xdr:nvCxnSpPr>
        <xdr:cNvPr id="136" name="直線コネクタ 135"/>
        <xdr:cNvCxnSpPr/>
      </xdr:nvCxnSpPr>
      <xdr:spPr>
        <a:xfrm flipV="1">
          <a:off x="13004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7"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49" name="テキスト ボックス 148"/>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1" name="テキスト ボックス 150"/>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2" name="楕円 151"/>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3" name="テキスト ボックス 152"/>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増加傾向にあり、類似団体と比較しても比率は高い状況です。こども園の開設や地域型保育の開設等により施設型給付費や小規模保育費が増加しているとともに、障害福祉サービス給付費が引き続き増加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今後も国における社会保障の充実等により扶助費は逓増が見込まれますが、単独事業費の見直し等を進め、過大な財政負担とならないよう努めます。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51562</xdr:rowOff>
    </xdr:to>
    <xdr:cxnSp macro="">
      <xdr:nvCxnSpPr>
        <xdr:cNvPr id="186" name="直線コネクタ 185"/>
        <xdr:cNvCxnSpPr/>
      </xdr:nvCxnSpPr>
      <xdr:spPr>
        <a:xfrm>
          <a:off x="3987800" y="9796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24130</xdr:rowOff>
    </xdr:to>
    <xdr:cxnSp macro="">
      <xdr:nvCxnSpPr>
        <xdr:cNvPr id="189" name="直線コネクタ 188"/>
        <xdr:cNvCxnSpPr/>
      </xdr:nvCxnSpPr>
      <xdr:spPr>
        <a:xfrm>
          <a:off x="3098800" y="9760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5842</xdr:rowOff>
    </xdr:to>
    <xdr:cxnSp macro="">
      <xdr:nvCxnSpPr>
        <xdr:cNvPr id="192" name="直線コネクタ 191"/>
        <xdr:cNvCxnSpPr/>
      </xdr:nvCxnSpPr>
      <xdr:spPr>
        <a:xfrm flipV="1">
          <a:off x="2209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94996</xdr:rowOff>
    </xdr:from>
    <xdr:to>
      <xdr:col>11</xdr:col>
      <xdr:colOff>9525</xdr:colOff>
      <xdr:row>57</xdr:row>
      <xdr:rowOff>5842</xdr:rowOff>
    </xdr:to>
    <xdr:cxnSp macro="">
      <xdr:nvCxnSpPr>
        <xdr:cNvPr id="195" name="直線コネクタ 194"/>
        <xdr:cNvCxnSpPr/>
      </xdr:nvCxnSpPr>
      <xdr:spPr>
        <a:xfrm>
          <a:off x="1320800" y="9696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5" name="楕円 204"/>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6"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09" name="楕円 208"/>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0" name="テキスト ボックス 209"/>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1" name="楕円 210"/>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2" name="テキスト ボックス 211"/>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44196</xdr:rowOff>
    </xdr:from>
    <xdr:to>
      <xdr:col>6</xdr:col>
      <xdr:colOff>171450</xdr:colOff>
      <xdr:row>56</xdr:row>
      <xdr:rowOff>145796</xdr:rowOff>
    </xdr:to>
    <xdr:sp macro="" textlink="">
      <xdr:nvSpPr>
        <xdr:cNvPr id="213" name="楕円 212"/>
        <xdr:cNvSpPr/>
      </xdr:nvSpPr>
      <xdr:spPr>
        <a:xfrm>
          <a:off x="1270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130573</xdr:rowOff>
    </xdr:from>
    <xdr:ext cx="762000" cy="259045"/>
    <xdr:sp macro="" textlink="">
      <xdr:nvSpPr>
        <xdr:cNvPr id="214" name="テキスト ボックス 213"/>
        <xdr:cNvSpPr txBox="1"/>
      </xdr:nvSpPr>
      <xdr:spPr>
        <a:xfrm>
          <a:off x="939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特別会計への繰出金のうち、介護保険事業では増加がみられましたが、国民健康保険事業・後期高齢者医療保険事業にて減少となり、前年度比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％の減少となりました。公営企業に対する出資金については、下水道事業では増加となりましたが、病院事業では減少となり前年比</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％減少となりました。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結果、類似団体を上回る数値となりましたが、補助費等と同様、病院事業を有することから類似団体平均より割合が大きくなっています。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107950</xdr:rowOff>
    </xdr:to>
    <xdr:cxnSp macro="">
      <xdr:nvCxnSpPr>
        <xdr:cNvPr id="247" name="直線コネクタ 246"/>
        <xdr:cNvCxnSpPr/>
      </xdr:nvCxnSpPr>
      <xdr:spPr>
        <a:xfrm flipV="1">
          <a:off x="15671800" y="983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59</xdr:row>
      <xdr:rowOff>69850</xdr:rowOff>
    </xdr:to>
    <xdr:cxnSp macro="">
      <xdr:nvCxnSpPr>
        <xdr:cNvPr id="250" name="直線コネクタ 249"/>
        <xdr:cNvCxnSpPr/>
      </xdr:nvCxnSpPr>
      <xdr:spPr>
        <a:xfrm flipV="1">
          <a:off x="14782800" y="9880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69850</xdr:rowOff>
    </xdr:to>
    <xdr:cxnSp macro="">
      <xdr:nvCxnSpPr>
        <xdr:cNvPr id="253" name="直線コネクタ 252"/>
        <xdr:cNvCxnSpPr/>
      </xdr:nvCxnSpPr>
      <xdr:spPr>
        <a:xfrm>
          <a:off x="13893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24130</xdr:rowOff>
    </xdr:to>
    <xdr:cxnSp macro="">
      <xdr:nvCxnSpPr>
        <xdr:cNvPr id="256" name="直線コネクタ 255"/>
        <xdr:cNvCxnSpPr/>
      </xdr:nvCxnSpPr>
      <xdr:spPr>
        <a:xfrm>
          <a:off x="13004800" y="1005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6" name="楕円 265"/>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7"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0" name="楕円 269"/>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1" name="テキスト ボックス 27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2" name="楕円 27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3" name="テキスト ボックス 27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4" name="楕円 273"/>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5" name="テキスト ボックス 274"/>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病院事業会計への繰出金が増加したものの、下水道事業会計への繰出金の減少が大きく前年度比</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の減少となりました。類似団体を上回る結果となりましたが、当市は東近江地域における急性期医療の基幹病院を担う市立総合医療センターを有しており、病院事業会計への繰出しが必要となることから、病院事業がない自治体より比率が高くなる傾向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今後も、各補助金の適正化を図るため、行政関与の必要性や経費負担のあり方、効果等について検証を行い、補助金制度の見直しを進めます。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154432</xdr:rowOff>
    </xdr:to>
    <xdr:cxnSp macro="">
      <xdr:nvCxnSpPr>
        <xdr:cNvPr id="305" name="直線コネクタ 304"/>
        <xdr:cNvCxnSpPr/>
      </xdr:nvCxnSpPr>
      <xdr:spPr>
        <a:xfrm flipV="1">
          <a:off x="15671800" y="6308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154432</xdr:rowOff>
    </xdr:to>
    <xdr:cxnSp macro="">
      <xdr:nvCxnSpPr>
        <xdr:cNvPr id="308" name="直線コネクタ 307"/>
        <xdr:cNvCxnSpPr/>
      </xdr:nvCxnSpPr>
      <xdr:spPr>
        <a:xfrm>
          <a:off x="14782800" y="62031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1" name="直線コネクタ 310"/>
        <xdr:cNvCxnSpPr/>
      </xdr:nvCxnSpPr>
      <xdr:spPr>
        <a:xfrm>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49276</xdr:rowOff>
    </xdr:to>
    <xdr:cxnSp macro="">
      <xdr:nvCxnSpPr>
        <xdr:cNvPr id="314" name="直線コネクタ 313"/>
        <xdr:cNvCxnSpPr/>
      </xdr:nvCxnSpPr>
      <xdr:spPr>
        <a:xfrm flipV="1">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4" name="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5"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6" name="楕円 325"/>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7" name="テキスト ボックス 326"/>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0" name="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33" name="テキスト ボックス 33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類似団体の中でも良好な状況にあり、人口一人当たりの決算額において類似団体平均が、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円に対して、本市は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円と半分以下となっています。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大型施設整備事業の完成に伴い平成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年度以降、増加傾向が続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、庁舎建設や施設の老朽化に伴う更新等が見込まれるため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増加が予想されます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地方交付税措置のない市債・交付税措置割合の低い市債の発行見送りや、繰上償還の実施により、公債費の抑制に努めます。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154432</xdr:rowOff>
    </xdr:to>
    <xdr:cxnSp macro="">
      <xdr:nvCxnSpPr>
        <xdr:cNvPr id="363" name="直線コネクタ 362"/>
        <xdr:cNvCxnSpPr/>
      </xdr:nvCxnSpPr>
      <xdr:spPr>
        <a:xfrm flipV="1">
          <a:off x="3987800" y="13180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154432</xdr:rowOff>
    </xdr:to>
    <xdr:cxnSp macro="">
      <xdr:nvCxnSpPr>
        <xdr:cNvPr id="366" name="直線コネクタ 365"/>
        <xdr:cNvCxnSpPr/>
      </xdr:nvCxnSpPr>
      <xdr:spPr>
        <a:xfrm>
          <a:off x="3098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108713</xdr:rowOff>
    </xdr:to>
    <xdr:cxnSp macro="">
      <xdr:nvCxnSpPr>
        <xdr:cNvPr id="369" name="直線コネクタ 368"/>
        <xdr:cNvCxnSpPr/>
      </xdr:nvCxnSpPr>
      <xdr:spPr>
        <a:xfrm>
          <a:off x="2209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108713</xdr:rowOff>
    </xdr:to>
    <xdr:cxnSp macro="">
      <xdr:nvCxnSpPr>
        <xdr:cNvPr id="372" name="直線コネクタ 371"/>
        <xdr:cNvCxnSpPr/>
      </xdr:nvCxnSpPr>
      <xdr:spPr>
        <a:xfrm flipV="1">
          <a:off x="1320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8" name="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0" name="楕円 389"/>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1" name="テキスト ボックス 390"/>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％で、類似団体を上回っています。扶助費の増加や経常的な物件費、補助費の支出がある中で、施設の民間委託化や経費の見直しを進めることにより、類似団体平均との差を縮めてきている状況です。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今後も、市民に必要不可欠なサービスは充実しつつも、経常経費の増大による財政運営の硬直化を招かぬよう、これまで以上に支出削減や行財政運営の合理化、事業の見直しを進めます。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3556</xdr:rowOff>
    </xdr:to>
    <xdr:cxnSp macro="">
      <xdr:nvCxnSpPr>
        <xdr:cNvPr id="422" name="直線コネクタ 421"/>
        <xdr:cNvCxnSpPr/>
      </xdr:nvCxnSpPr>
      <xdr:spPr>
        <a:xfrm flipV="1">
          <a:off x="15671800" y="13349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76708</xdr:rowOff>
    </xdr:to>
    <xdr:cxnSp macro="">
      <xdr:nvCxnSpPr>
        <xdr:cNvPr id="425" name="直線コネクタ 424"/>
        <xdr:cNvCxnSpPr/>
      </xdr:nvCxnSpPr>
      <xdr:spPr>
        <a:xfrm flipV="1">
          <a:off x="14782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76708</xdr:rowOff>
    </xdr:to>
    <xdr:cxnSp macro="">
      <xdr:nvCxnSpPr>
        <xdr:cNvPr id="428" name="直線コネクタ 427"/>
        <xdr:cNvCxnSpPr/>
      </xdr:nvCxnSpPr>
      <xdr:spPr>
        <a:xfrm>
          <a:off x="13893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40132</xdr:rowOff>
    </xdr:to>
    <xdr:cxnSp macro="">
      <xdr:nvCxnSpPr>
        <xdr:cNvPr id="431" name="直線コネクタ 430"/>
        <xdr:cNvCxnSpPr/>
      </xdr:nvCxnSpPr>
      <xdr:spPr>
        <a:xfrm>
          <a:off x="13004800" y="133309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2"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3" name="楕円 44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4" name="テキスト ボックス 443"/>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46" name="テキスト ボックス 44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49" name="楕円 448"/>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0" name="テキスト ボックス 449"/>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105245</xdr:rowOff>
    </xdr:from>
    <xdr:to>
      <xdr:col>29</xdr:col>
      <xdr:colOff>127000</xdr:colOff>
      <xdr:row>17</xdr:row>
      <xdr:rowOff>106094</xdr:rowOff>
    </xdr:to>
    <xdr:cxnSp macro="">
      <xdr:nvCxnSpPr>
        <xdr:cNvPr id="52" name="直線コネクタ 51"/>
        <xdr:cNvCxnSpPr/>
      </xdr:nvCxnSpPr>
      <xdr:spPr bwMode="auto">
        <a:xfrm>
          <a:off x="5003800" y="3067520"/>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105245</xdr:rowOff>
    </xdr:from>
    <xdr:to>
      <xdr:col>26</xdr:col>
      <xdr:colOff>50800</xdr:colOff>
      <xdr:row>17</xdr:row>
      <xdr:rowOff>116985</xdr:rowOff>
    </xdr:to>
    <xdr:cxnSp macro="">
      <xdr:nvCxnSpPr>
        <xdr:cNvPr id="55" name="直線コネクタ 54"/>
        <xdr:cNvCxnSpPr/>
      </xdr:nvCxnSpPr>
      <xdr:spPr bwMode="auto">
        <a:xfrm flipV="1">
          <a:off x="4305300" y="3067520"/>
          <a:ext cx="698500" cy="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107466</xdr:rowOff>
    </xdr:from>
    <xdr:to>
      <xdr:col>22</xdr:col>
      <xdr:colOff>114300</xdr:colOff>
      <xdr:row>17</xdr:row>
      <xdr:rowOff>116985</xdr:rowOff>
    </xdr:to>
    <xdr:cxnSp macro="">
      <xdr:nvCxnSpPr>
        <xdr:cNvPr id="58" name="直線コネクタ 57"/>
        <xdr:cNvCxnSpPr/>
      </xdr:nvCxnSpPr>
      <xdr:spPr bwMode="auto">
        <a:xfrm>
          <a:off x="3606800" y="3069741"/>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101865</xdr:rowOff>
    </xdr:from>
    <xdr:to>
      <xdr:col>18</xdr:col>
      <xdr:colOff>177800</xdr:colOff>
      <xdr:row>17</xdr:row>
      <xdr:rowOff>107466</xdr:rowOff>
    </xdr:to>
    <xdr:cxnSp macro="">
      <xdr:nvCxnSpPr>
        <xdr:cNvPr id="61" name="直線コネクタ 60"/>
        <xdr:cNvCxnSpPr/>
      </xdr:nvCxnSpPr>
      <xdr:spPr bwMode="auto">
        <a:xfrm>
          <a:off x="2908300" y="306414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55294</xdr:rowOff>
    </xdr:from>
    <xdr:to>
      <xdr:col>29</xdr:col>
      <xdr:colOff>177800</xdr:colOff>
      <xdr:row>17</xdr:row>
      <xdr:rowOff>156894</xdr:rowOff>
    </xdr:to>
    <xdr:sp macro="" textlink="">
      <xdr:nvSpPr>
        <xdr:cNvPr id="71" name="楕円 70"/>
        <xdr:cNvSpPr/>
      </xdr:nvSpPr>
      <xdr:spPr bwMode="auto">
        <a:xfrm>
          <a:off x="5600700" y="30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27371</xdr:rowOff>
    </xdr:from>
    <xdr:ext cx="762000" cy="259045"/>
    <xdr:sp macro="" textlink="">
      <xdr:nvSpPr>
        <xdr:cNvPr id="72" name="人口1人当たり決算額の推移該当値テキスト130"/>
        <xdr:cNvSpPr txBox="1"/>
      </xdr:nvSpPr>
      <xdr:spPr>
        <a:xfrm>
          <a:off x="5740400" y="298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54445</xdr:rowOff>
    </xdr:from>
    <xdr:to>
      <xdr:col>26</xdr:col>
      <xdr:colOff>101600</xdr:colOff>
      <xdr:row>17</xdr:row>
      <xdr:rowOff>156045</xdr:rowOff>
    </xdr:to>
    <xdr:sp macro="" textlink="">
      <xdr:nvSpPr>
        <xdr:cNvPr id="73" name="楕円 72"/>
        <xdr:cNvSpPr/>
      </xdr:nvSpPr>
      <xdr:spPr bwMode="auto">
        <a:xfrm>
          <a:off x="49530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140822</xdr:rowOff>
    </xdr:from>
    <xdr:ext cx="736600" cy="259045"/>
    <xdr:sp macro="" textlink="">
      <xdr:nvSpPr>
        <xdr:cNvPr id="74" name="テキスト ボックス 73"/>
        <xdr:cNvSpPr txBox="1"/>
      </xdr:nvSpPr>
      <xdr:spPr>
        <a:xfrm>
          <a:off x="4622800" y="310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66185</xdr:rowOff>
    </xdr:from>
    <xdr:to>
      <xdr:col>22</xdr:col>
      <xdr:colOff>165100</xdr:colOff>
      <xdr:row>17</xdr:row>
      <xdr:rowOff>167785</xdr:rowOff>
    </xdr:to>
    <xdr:sp macro="" textlink="">
      <xdr:nvSpPr>
        <xdr:cNvPr id="75" name="楕円 74"/>
        <xdr:cNvSpPr/>
      </xdr:nvSpPr>
      <xdr:spPr bwMode="auto">
        <a:xfrm>
          <a:off x="4254500" y="302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152562</xdr:rowOff>
    </xdr:from>
    <xdr:ext cx="762000" cy="259045"/>
    <xdr:sp macro="" textlink="">
      <xdr:nvSpPr>
        <xdr:cNvPr id="76" name="テキスト ボックス 75"/>
        <xdr:cNvSpPr txBox="1"/>
      </xdr:nvSpPr>
      <xdr:spPr>
        <a:xfrm>
          <a:off x="3924300" y="31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56666</xdr:rowOff>
    </xdr:from>
    <xdr:to>
      <xdr:col>19</xdr:col>
      <xdr:colOff>38100</xdr:colOff>
      <xdr:row>17</xdr:row>
      <xdr:rowOff>158266</xdr:rowOff>
    </xdr:to>
    <xdr:sp macro="" textlink="">
      <xdr:nvSpPr>
        <xdr:cNvPr id="77" name="楕円 76"/>
        <xdr:cNvSpPr/>
      </xdr:nvSpPr>
      <xdr:spPr bwMode="auto">
        <a:xfrm>
          <a:off x="3556000" y="301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168443</xdr:rowOff>
    </xdr:from>
    <xdr:ext cx="762000" cy="259045"/>
    <xdr:sp macro="" textlink="">
      <xdr:nvSpPr>
        <xdr:cNvPr id="78" name="テキスト ボックス 77"/>
        <xdr:cNvSpPr txBox="1"/>
      </xdr:nvSpPr>
      <xdr:spPr>
        <a:xfrm>
          <a:off x="3225800" y="27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51065</xdr:rowOff>
    </xdr:from>
    <xdr:to>
      <xdr:col>15</xdr:col>
      <xdr:colOff>101600</xdr:colOff>
      <xdr:row>17</xdr:row>
      <xdr:rowOff>152665</xdr:rowOff>
    </xdr:to>
    <xdr:sp macro="" textlink="">
      <xdr:nvSpPr>
        <xdr:cNvPr id="79" name="楕円 78"/>
        <xdr:cNvSpPr/>
      </xdr:nvSpPr>
      <xdr:spPr bwMode="auto">
        <a:xfrm>
          <a:off x="2857500" y="301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137442</xdr:rowOff>
    </xdr:from>
    <xdr:ext cx="762000" cy="259045"/>
    <xdr:sp macro="" textlink="">
      <xdr:nvSpPr>
        <xdr:cNvPr id="80" name="テキスト ボックス 79"/>
        <xdr:cNvSpPr txBox="1"/>
      </xdr:nvSpPr>
      <xdr:spPr>
        <a:xfrm>
          <a:off x="2527300" y="30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128698</xdr:rowOff>
    </xdr:from>
    <xdr:to>
      <xdr:col>29</xdr:col>
      <xdr:colOff>127000</xdr:colOff>
      <xdr:row>37</xdr:row>
      <xdr:rowOff>26384</xdr:rowOff>
    </xdr:to>
    <xdr:cxnSp macro="">
      <xdr:nvCxnSpPr>
        <xdr:cNvPr id="115" name="直線コネクタ 114"/>
        <xdr:cNvCxnSpPr/>
      </xdr:nvCxnSpPr>
      <xdr:spPr bwMode="auto">
        <a:xfrm>
          <a:off x="5003800" y="7081948"/>
          <a:ext cx="647700" cy="6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108353</xdr:rowOff>
    </xdr:from>
    <xdr:to>
      <xdr:col>26</xdr:col>
      <xdr:colOff>50800</xdr:colOff>
      <xdr:row>36</xdr:row>
      <xdr:rowOff>128698</xdr:rowOff>
    </xdr:to>
    <xdr:cxnSp macro="">
      <xdr:nvCxnSpPr>
        <xdr:cNvPr id="118" name="直線コネクタ 117"/>
        <xdr:cNvCxnSpPr/>
      </xdr:nvCxnSpPr>
      <xdr:spPr bwMode="auto">
        <a:xfrm>
          <a:off x="4305300" y="7061603"/>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108353</xdr:rowOff>
    </xdr:from>
    <xdr:to>
      <xdr:col>22</xdr:col>
      <xdr:colOff>114300</xdr:colOff>
      <xdr:row>36</xdr:row>
      <xdr:rowOff>110606</xdr:rowOff>
    </xdr:to>
    <xdr:cxnSp macro="">
      <xdr:nvCxnSpPr>
        <xdr:cNvPr id="121" name="直線コネクタ 120"/>
        <xdr:cNvCxnSpPr/>
      </xdr:nvCxnSpPr>
      <xdr:spPr bwMode="auto">
        <a:xfrm flipV="1">
          <a:off x="3606800" y="7061603"/>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76251</xdr:rowOff>
    </xdr:from>
    <xdr:to>
      <xdr:col>18</xdr:col>
      <xdr:colOff>177800</xdr:colOff>
      <xdr:row>36</xdr:row>
      <xdr:rowOff>110606</xdr:rowOff>
    </xdr:to>
    <xdr:cxnSp macro="">
      <xdr:nvCxnSpPr>
        <xdr:cNvPr id="124" name="直線コネクタ 123"/>
        <xdr:cNvCxnSpPr/>
      </xdr:nvCxnSpPr>
      <xdr:spPr bwMode="auto">
        <a:xfrm>
          <a:off x="2908300" y="7029501"/>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147034</xdr:rowOff>
    </xdr:from>
    <xdr:to>
      <xdr:col>29</xdr:col>
      <xdr:colOff>177800</xdr:colOff>
      <xdr:row>37</xdr:row>
      <xdr:rowOff>77184</xdr:rowOff>
    </xdr:to>
    <xdr:sp macro="" textlink="">
      <xdr:nvSpPr>
        <xdr:cNvPr id="134" name="楕円 133"/>
        <xdr:cNvSpPr/>
      </xdr:nvSpPr>
      <xdr:spPr bwMode="auto">
        <a:xfrm>
          <a:off x="5600700" y="710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119111</xdr:rowOff>
    </xdr:from>
    <xdr:ext cx="762000" cy="259045"/>
    <xdr:sp macro="" textlink="">
      <xdr:nvSpPr>
        <xdr:cNvPr id="135" name="人口1人当たり決算額の推移該当値テキスト445"/>
        <xdr:cNvSpPr txBox="1"/>
      </xdr:nvSpPr>
      <xdr:spPr>
        <a:xfrm>
          <a:off x="5740400" y="70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77898</xdr:rowOff>
    </xdr:from>
    <xdr:to>
      <xdr:col>26</xdr:col>
      <xdr:colOff>101600</xdr:colOff>
      <xdr:row>37</xdr:row>
      <xdr:rowOff>8048</xdr:rowOff>
    </xdr:to>
    <xdr:sp macro="" textlink="">
      <xdr:nvSpPr>
        <xdr:cNvPr id="136" name="楕円 135"/>
        <xdr:cNvSpPr/>
      </xdr:nvSpPr>
      <xdr:spPr bwMode="auto">
        <a:xfrm>
          <a:off x="4953000" y="70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164275</xdr:rowOff>
    </xdr:from>
    <xdr:ext cx="736600" cy="259045"/>
    <xdr:sp macro="" textlink="">
      <xdr:nvSpPr>
        <xdr:cNvPr id="137" name="テキスト ボックス 136"/>
        <xdr:cNvSpPr txBox="1"/>
      </xdr:nvSpPr>
      <xdr:spPr>
        <a:xfrm>
          <a:off x="4622800" y="711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57553</xdr:rowOff>
    </xdr:from>
    <xdr:to>
      <xdr:col>22</xdr:col>
      <xdr:colOff>165100</xdr:colOff>
      <xdr:row>36</xdr:row>
      <xdr:rowOff>159153</xdr:rowOff>
    </xdr:to>
    <xdr:sp macro="" textlink="">
      <xdr:nvSpPr>
        <xdr:cNvPr id="138" name="楕円 137"/>
        <xdr:cNvSpPr/>
      </xdr:nvSpPr>
      <xdr:spPr bwMode="auto">
        <a:xfrm>
          <a:off x="4254500" y="701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143930</xdr:rowOff>
    </xdr:from>
    <xdr:ext cx="762000" cy="259045"/>
    <xdr:sp macro="" textlink="">
      <xdr:nvSpPr>
        <xdr:cNvPr id="139" name="テキスト ボックス 138"/>
        <xdr:cNvSpPr txBox="1"/>
      </xdr:nvSpPr>
      <xdr:spPr>
        <a:xfrm>
          <a:off x="3924300" y="709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59806</xdr:rowOff>
    </xdr:from>
    <xdr:to>
      <xdr:col>19</xdr:col>
      <xdr:colOff>38100</xdr:colOff>
      <xdr:row>36</xdr:row>
      <xdr:rowOff>161406</xdr:rowOff>
    </xdr:to>
    <xdr:sp macro="" textlink="">
      <xdr:nvSpPr>
        <xdr:cNvPr id="140" name="楕円 139"/>
        <xdr:cNvSpPr/>
      </xdr:nvSpPr>
      <xdr:spPr bwMode="auto">
        <a:xfrm>
          <a:off x="35560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146183</xdr:rowOff>
    </xdr:from>
    <xdr:ext cx="762000" cy="259045"/>
    <xdr:sp macro="" textlink="">
      <xdr:nvSpPr>
        <xdr:cNvPr id="141" name="テキスト ボックス 140"/>
        <xdr:cNvSpPr txBox="1"/>
      </xdr:nvSpPr>
      <xdr:spPr>
        <a:xfrm>
          <a:off x="3225800" y="70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25451</xdr:rowOff>
    </xdr:from>
    <xdr:to>
      <xdr:col>15</xdr:col>
      <xdr:colOff>101600</xdr:colOff>
      <xdr:row>36</xdr:row>
      <xdr:rowOff>127051</xdr:rowOff>
    </xdr:to>
    <xdr:sp macro="" textlink="">
      <xdr:nvSpPr>
        <xdr:cNvPr id="142" name="楕円 141"/>
        <xdr:cNvSpPr/>
      </xdr:nvSpPr>
      <xdr:spPr bwMode="auto">
        <a:xfrm>
          <a:off x="28575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111828</xdr:rowOff>
    </xdr:from>
    <xdr:ext cx="762000" cy="259045"/>
    <xdr:sp macro="" textlink="">
      <xdr:nvSpPr>
        <xdr:cNvPr id="143" name="テキスト ボックス 142"/>
        <xdr:cNvSpPr txBox="1"/>
      </xdr:nvSpPr>
      <xdr:spPr>
        <a:xfrm>
          <a:off x="2527300" y="706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120086</xdr:rowOff>
    </xdr:from>
    <xdr:to>
      <xdr:col>24</xdr:col>
      <xdr:colOff>63500</xdr:colOff>
      <xdr:row>36</xdr:row>
      <xdr:rowOff>155016</xdr:rowOff>
    </xdr:to>
    <xdr:cxnSp macro="">
      <xdr:nvCxnSpPr>
        <xdr:cNvPr id="59" name="直線コネクタ 58"/>
        <xdr:cNvCxnSpPr/>
      </xdr:nvCxnSpPr>
      <xdr:spPr>
        <a:xfrm flipV="1">
          <a:off x="3797300" y="6292286"/>
          <a:ext cx="8382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131516</xdr:rowOff>
    </xdr:from>
    <xdr:to>
      <xdr:col>19</xdr:col>
      <xdr:colOff>177800</xdr:colOff>
      <xdr:row>36</xdr:row>
      <xdr:rowOff>155016</xdr:rowOff>
    </xdr:to>
    <xdr:cxnSp macro="">
      <xdr:nvCxnSpPr>
        <xdr:cNvPr id="62" name="直線コネクタ 61"/>
        <xdr:cNvCxnSpPr/>
      </xdr:nvCxnSpPr>
      <xdr:spPr>
        <a:xfrm>
          <a:off x="2908300" y="6303716"/>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126624</xdr:rowOff>
    </xdr:from>
    <xdr:to>
      <xdr:col>15</xdr:col>
      <xdr:colOff>50800</xdr:colOff>
      <xdr:row>36</xdr:row>
      <xdr:rowOff>131516</xdr:rowOff>
    </xdr:to>
    <xdr:cxnSp macro="">
      <xdr:nvCxnSpPr>
        <xdr:cNvPr id="65" name="直線コネクタ 64"/>
        <xdr:cNvCxnSpPr/>
      </xdr:nvCxnSpPr>
      <xdr:spPr>
        <a:xfrm>
          <a:off x="2019300" y="629882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126624</xdr:rowOff>
    </xdr:from>
    <xdr:to>
      <xdr:col>10</xdr:col>
      <xdr:colOff>114300</xdr:colOff>
      <xdr:row>36</xdr:row>
      <xdr:rowOff>170058</xdr:rowOff>
    </xdr:to>
    <xdr:cxnSp macro="">
      <xdr:nvCxnSpPr>
        <xdr:cNvPr id="68" name="直線コネクタ 67"/>
        <xdr:cNvCxnSpPr/>
      </xdr:nvCxnSpPr>
      <xdr:spPr>
        <a:xfrm flipV="1">
          <a:off x="1130300" y="6298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69286</xdr:rowOff>
    </xdr:from>
    <xdr:to>
      <xdr:col>24</xdr:col>
      <xdr:colOff>114300</xdr:colOff>
      <xdr:row>36</xdr:row>
      <xdr:rowOff>170886</xdr:rowOff>
    </xdr:to>
    <xdr:sp macro="" textlink="">
      <xdr:nvSpPr>
        <xdr:cNvPr id="78" name="楕円 77"/>
        <xdr:cNvSpPr/>
      </xdr:nvSpPr>
      <xdr:spPr>
        <a:xfrm>
          <a:off x="4584700" y="62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47713</xdr:rowOff>
    </xdr:from>
    <xdr:ext cx="534377" cy="259045"/>
    <xdr:sp macro="" textlink="">
      <xdr:nvSpPr>
        <xdr:cNvPr id="79" name="人件費該当値テキスト"/>
        <xdr:cNvSpPr txBox="1"/>
      </xdr:nvSpPr>
      <xdr:spPr>
        <a:xfrm>
          <a:off x="4686300" y="621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104216</xdr:rowOff>
    </xdr:from>
    <xdr:to>
      <xdr:col>20</xdr:col>
      <xdr:colOff>38100</xdr:colOff>
      <xdr:row>37</xdr:row>
      <xdr:rowOff>34366</xdr:rowOff>
    </xdr:to>
    <xdr:sp macro="" textlink="">
      <xdr:nvSpPr>
        <xdr:cNvPr id="80" name="楕円 79"/>
        <xdr:cNvSpPr/>
      </xdr:nvSpPr>
      <xdr:spPr>
        <a:xfrm>
          <a:off x="37465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25493</xdr:rowOff>
    </xdr:from>
    <xdr:ext cx="534377" cy="259045"/>
    <xdr:sp macro="" textlink="">
      <xdr:nvSpPr>
        <xdr:cNvPr id="81" name="テキスト ボックス 80"/>
        <xdr:cNvSpPr txBox="1"/>
      </xdr:nvSpPr>
      <xdr:spPr>
        <a:xfrm>
          <a:off x="3530111" y="63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80716</xdr:rowOff>
    </xdr:from>
    <xdr:to>
      <xdr:col>15</xdr:col>
      <xdr:colOff>101600</xdr:colOff>
      <xdr:row>37</xdr:row>
      <xdr:rowOff>10866</xdr:rowOff>
    </xdr:to>
    <xdr:sp macro="" textlink="">
      <xdr:nvSpPr>
        <xdr:cNvPr id="82" name="楕円 81"/>
        <xdr:cNvSpPr/>
      </xdr:nvSpPr>
      <xdr:spPr>
        <a:xfrm>
          <a:off x="2857500" y="62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1993</xdr:rowOff>
    </xdr:from>
    <xdr:ext cx="534377" cy="259045"/>
    <xdr:sp macro="" textlink="">
      <xdr:nvSpPr>
        <xdr:cNvPr id="83" name="テキスト ボックス 82"/>
        <xdr:cNvSpPr txBox="1"/>
      </xdr:nvSpPr>
      <xdr:spPr>
        <a:xfrm>
          <a:off x="2641111" y="63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75824</xdr:rowOff>
    </xdr:from>
    <xdr:to>
      <xdr:col>10</xdr:col>
      <xdr:colOff>165100</xdr:colOff>
      <xdr:row>37</xdr:row>
      <xdr:rowOff>5974</xdr:rowOff>
    </xdr:to>
    <xdr:sp macro="" textlink="">
      <xdr:nvSpPr>
        <xdr:cNvPr id="84" name="楕円 83"/>
        <xdr:cNvSpPr/>
      </xdr:nvSpPr>
      <xdr:spPr>
        <a:xfrm>
          <a:off x="1968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168551</xdr:rowOff>
    </xdr:from>
    <xdr:ext cx="534377" cy="259045"/>
    <xdr:sp macro="" textlink="">
      <xdr:nvSpPr>
        <xdr:cNvPr id="85" name="テキスト ボックス 84"/>
        <xdr:cNvSpPr txBox="1"/>
      </xdr:nvSpPr>
      <xdr:spPr>
        <a:xfrm>
          <a:off x="1752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119258</xdr:rowOff>
    </xdr:from>
    <xdr:to>
      <xdr:col>6</xdr:col>
      <xdr:colOff>38100</xdr:colOff>
      <xdr:row>37</xdr:row>
      <xdr:rowOff>49408</xdr:rowOff>
    </xdr:to>
    <xdr:sp macro="" textlink="">
      <xdr:nvSpPr>
        <xdr:cNvPr id="86" name="楕円 85"/>
        <xdr:cNvSpPr/>
      </xdr:nvSpPr>
      <xdr:spPr>
        <a:xfrm>
          <a:off x="1079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40535</xdr:rowOff>
    </xdr:from>
    <xdr:ext cx="534377" cy="259045"/>
    <xdr:sp macro="" textlink="">
      <xdr:nvSpPr>
        <xdr:cNvPr id="87" name="テキスト ボックス 86"/>
        <xdr:cNvSpPr txBox="1"/>
      </xdr:nvSpPr>
      <xdr:spPr>
        <a:xfrm>
          <a:off x="863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168466</xdr:rowOff>
    </xdr:from>
    <xdr:to>
      <xdr:col>24</xdr:col>
      <xdr:colOff>63500</xdr:colOff>
      <xdr:row>57</xdr:row>
      <xdr:rowOff>29858</xdr:rowOff>
    </xdr:to>
    <xdr:cxnSp macro="">
      <xdr:nvCxnSpPr>
        <xdr:cNvPr id="117" name="直線コネクタ 116"/>
        <xdr:cNvCxnSpPr/>
      </xdr:nvCxnSpPr>
      <xdr:spPr>
        <a:xfrm flipV="1">
          <a:off x="3797300" y="9769666"/>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29858</xdr:rowOff>
    </xdr:from>
    <xdr:to>
      <xdr:col>19</xdr:col>
      <xdr:colOff>177800</xdr:colOff>
      <xdr:row>57</xdr:row>
      <xdr:rowOff>45910</xdr:rowOff>
    </xdr:to>
    <xdr:cxnSp macro="">
      <xdr:nvCxnSpPr>
        <xdr:cNvPr id="120" name="直線コネクタ 119"/>
        <xdr:cNvCxnSpPr/>
      </xdr:nvCxnSpPr>
      <xdr:spPr>
        <a:xfrm flipV="1">
          <a:off x="2908300" y="9802508"/>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45910</xdr:rowOff>
    </xdr:from>
    <xdr:to>
      <xdr:col>15</xdr:col>
      <xdr:colOff>50800</xdr:colOff>
      <xdr:row>57</xdr:row>
      <xdr:rowOff>55131</xdr:rowOff>
    </xdr:to>
    <xdr:cxnSp macro="">
      <xdr:nvCxnSpPr>
        <xdr:cNvPr id="123" name="直線コネクタ 122"/>
        <xdr:cNvCxnSpPr/>
      </xdr:nvCxnSpPr>
      <xdr:spPr>
        <a:xfrm flipV="1">
          <a:off x="2019300" y="9818560"/>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55131</xdr:rowOff>
    </xdr:from>
    <xdr:to>
      <xdr:col>10</xdr:col>
      <xdr:colOff>114300</xdr:colOff>
      <xdr:row>57</xdr:row>
      <xdr:rowOff>85992</xdr:rowOff>
    </xdr:to>
    <xdr:cxnSp macro="">
      <xdr:nvCxnSpPr>
        <xdr:cNvPr id="126" name="直線コネクタ 125"/>
        <xdr:cNvCxnSpPr/>
      </xdr:nvCxnSpPr>
      <xdr:spPr>
        <a:xfrm flipV="1">
          <a:off x="1130300" y="982778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117666</xdr:rowOff>
    </xdr:from>
    <xdr:to>
      <xdr:col>24</xdr:col>
      <xdr:colOff>114300</xdr:colOff>
      <xdr:row>57</xdr:row>
      <xdr:rowOff>47816</xdr:rowOff>
    </xdr:to>
    <xdr:sp macro="" textlink="">
      <xdr:nvSpPr>
        <xdr:cNvPr id="136" name="楕円 135"/>
        <xdr:cNvSpPr/>
      </xdr:nvSpPr>
      <xdr:spPr>
        <a:xfrm>
          <a:off x="4584700" y="97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96093</xdr:rowOff>
    </xdr:from>
    <xdr:ext cx="534377" cy="259045"/>
    <xdr:sp macro="" textlink="">
      <xdr:nvSpPr>
        <xdr:cNvPr id="137" name="物件費該当値テキスト"/>
        <xdr:cNvSpPr txBox="1"/>
      </xdr:nvSpPr>
      <xdr:spPr>
        <a:xfrm>
          <a:off x="4686300" y="96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150508</xdr:rowOff>
    </xdr:from>
    <xdr:to>
      <xdr:col>20</xdr:col>
      <xdr:colOff>38100</xdr:colOff>
      <xdr:row>57</xdr:row>
      <xdr:rowOff>80658</xdr:rowOff>
    </xdr:to>
    <xdr:sp macro="" textlink="">
      <xdr:nvSpPr>
        <xdr:cNvPr id="138" name="楕円 137"/>
        <xdr:cNvSpPr/>
      </xdr:nvSpPr>
      <xdr:spPr>
        <a:xfrm>
          <a:off x="3746500" y="97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71785</xdr:rowOff>
    </xdr:from>
    <xdr:ext cx="534377" cy="259045"/>
    <xdr:sp macro="" textlink="">
      <xdr:nvSpPr>
        <xdr:cNvPr id="139" name="テキスト ボックス 138"/>
        <xdr:cNvSpPr txBox="1"/>
      </xdr:nvSpPr>
      <xdr:spPr>
        <a:xfrm>
          <a:off x="3530111" y="984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166560</xdr:rowOff>
    </xdr:from>
    <xdr:to>
      <xdr:col>15</xdr:col>
      <xdr:colOff>101600</xdr:colOff>
      <xdr:row>57</xdr:row>
      <xdr:rowOff>96710</xdr:rowOff>
    </xdr:to>
    <xdr:sp macro="" textlink="">
      <xdr:nvSpPr>
        <xdr:cNvPr id="140" name="楕円 139"/>
        <xdr:cNvSpPr/>
      </xdr:nvSpPr>
      <xdr:spPr>
        <a:xfrm>
          <a:off x="2857500" y="97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87837</xdr:rowOff>
    </xdr:from>
    <xdr:ext cx="534377" cy="259045"/>
    <xdr:sp macro="" textlink="">
      <xdr:nvSpPr>
        <xdr:cNvPr id="141" name="テキスト ボックス 140"/>
        <xdr:cNvSpPr txBox="1"/>
      </xdr:nvSpPr>
      <xdr:spPr>
        <a:xfrm>
          <a:off x="2641111" y="98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4331</xdr:rowOff>
    </xdr:from>
    <xdr:to>
      <xdr:col>10</xdr:col>
      <xdr:colOff>165100</xdr:colOff>
      <xdr:row>57</xdr:row>
      <xdr:rowOff>105931</xdr:rowOff>
    </xdr:to>
    <xdr:sp macro="" textlink="">
      <xdr:nvSpPr>
        <xdr:cNvPr id="142" name="楕円 141"/>
        <xdr:cNvSpPr/>
      </xdr:nvSpPr>
      <xdr:spPr>
        <a:xfrm>
          <a:off x="1968500" y="97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97058</xdr:rowOff>
    </xdr:from>
    <xdr:ext cx="534377" cy="259045"/>
    <xdr:sp macro="" textlink="">
      <xdr:nvSpPr>
        <xdr:cNvPr id="143" name="テキスト ボックス 142"/>
        <xdr:cNvSpPr txBox="1"/>
      </xdr:nvSpPr>
      <xdr:spPr>
        <a:xfrm>
          <a:off x="1752111" y="98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35192</xdr:rowOff>
    </xdr:from>
    <xdr:to>
      <xdr:col>6</xdr:col>
      <xdr:colOff>38100</xdr:colOff>
      <xdr:row>57</xdr:row>
      <xdr:rowOff>136792</xdr:rowOff>
    </xdr:to>
    <xdr:sp macro="" textlink="">
      <xdr:nvSpPr>
        <xdr:cNvPr id="144" name="楕円 143"/>
        <xdr:cNvSpPr/>
      </xdr:nvSpPr>
      <xdr:spPr>
        <a:xfrm>
          <a:off x="1079500" y="9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127919</xdr:rowOff>
    </xdr:from>
    <xdr:ext cx="534377" cy="259045"/>
    <xdr:sp macro="" textlink="">
      <xdr:nvSpPr>
        <xdr:cNvPr id="145" name="テキスト ボックス 144"/>
        <xdr:cNvSpPr txBox="1"/>
      </xdr:nvSpPr>
      <xdr:spPr>
        <a:xfrm>
          <a:off x="863111" y="9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170638</xdr:rowOff>
    </xdr:from>
    <xdr:to>
      <xdr:col>24</xdr:col>
      <xdr:colOff>63500</xdr:colOff>
      <xdr:row>78</xdr:row>
      <xdr:rowOff>37134</xdr:rowOff>
    </xdr:to>
    <xdr:cxnSp macro="">
      <xdr:nvCxnSpPr>
        <xdr:cNvPr id="174" name="直線コネクタ 173"/>
        <xdr:cNvCxnSpPr/>
      </xdr:nvCxnSpPr>
      <xdr:spPr>
        <a:xfrm flipV="1">
          <a:off x="3797300" y="13372288"/>
          <a:ext cx="8382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37134</xdr:rowOff>
    </xdr:from>
    <xdr:to>
      <xdr:col>19</xdr:col>
      <xdr:colOff>177800</xdr:colOff>
      <xdr:row>78</xdr:row>
      <xdr:rowOff>54890</xdr:rowOff>
    </xdr:to>
    <xdr:cxnSp macro="">
      <xdr:nvCxnSpPr>
        <xdr:cNvPr id="177" name="直線コネクタ 176"/>
        <xdr:cNvCxnSpPr/>
      </xdr:nvCxnSpPr>
      <xdr:spPr>
        <a:xfrm flipV="1">
          <a:off x="2908300" y="13410234"/>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54890</xdr:rowOff>
    </xdr:from>
    <xdr:to>
      <xdr:col>15</xdr:col>
      <xdr:colOff>50800</xdr:colOff>
      <xdr:row>78</xdr:row>
      <xdr:rowOff>64948</xdr:rowOff>
    </xdr:to>
    <xdr:cxnSp macro="">
      <xdr:nvCxnSpPr>
        <xdr:cNvPr id="180" name="直線コネクタ 179"/>
        <xdr:cNvCxnSpPr/>
      </xdr:nvCxnSpPr>
      <xdr:spPr>
        <a:xfrm flipV="1">
          <a:off x="2019300" y="1342799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64948</xdr:rowOff>
    </xdr:from>
    <xdr:to>
      <xdr:col>10</xdr:col>
      <xdr:colOff>114300</xdr:colOff>
      <xdr:row>78</xdr:row>
      <xdr:rowOff>75006</xdr:rowOff>
    </xdr:to>
    <xdr:cxnSp macro="">
      <xdr:nvCxnSpPr>
        <xdr:cNvPr id="183" name="直線コネクタ 182"/>
        <xdr:cNvCxnSpPr/>
      </xdr:nvCxnSpPr>
      <xdr:spPr>
        <a:xfrm flipV="1">
          <a:off x="1130300" y="134380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93" name="楕円 192"/>
        <xdr:cNvSpPr/>
      </xdr:nvSpPr>
      <xdr:spPr>
        <a:xfrm>
          <a:off x="45847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98265</xdr:rowOff>
    </xdr:from>
    <xdr:ext cx="469744" cy="259045"/>
    <xdr:sp macro="" textlink="">
      <xdr:nvSpPr>
        <xdr:cNvPr id="194" name="維持補修費該当値テキスト"/>
        <xdr:cNvSpPr txBox="1"/>
      </xdr:nvSpPr>
      <xdr:spPr>
        <a:xfrm>
          <a:off x="4686300" y="132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5" name="楕円 194"/>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79061</xdr:rowOff>
    </xdr:from>
    <xdr:ext cx="469744" cy="259045"/>
    <xdr:sp macro="" textlink="">
      <xdr:nvSpPr>
        <xdr:cNvPr id="196" name="テキスト ボックス 195"/>
        <xdr:cNvSpPr txBox="1"/>
      </xdr:nvSpPr>
      <xdr:spPr>
        <a:xfrm>
          <a:off x="3562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4090</xdr:rowOff>
    </xdr:from>
    <xdr:to>
      <xdr:col>15</xdr:col>
      <xdr:colOff>101600</xdr:colOff>
      <xdr:row>78</xdr:row>
      <xdr:rowOff>105690</xdr:rowOff>
    </xdr:to>
    <xdr:sp macro="" textlink="">
      <xdr:nvSpPr>
        <xdr:cNvPr id="197" name="楕円 196"/>
        <xdr:cNvSpPr/>
      </xdr:nvSpPr>
      <xdr:spPr>
        <a:xfrm>
          <a:off x="2857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96817</xdr:rowOff>
    </xdr:from>
    <xdr:ext cx="469744" cy="259045"/>
    <xdr:sp macro="" textlink="">
      <xdr:nvSpPr>
        <xdr:cNvPr id="198" name="テキスト ボックス 197"/>
        <xdr:cNvSpPr txBox="1"/>
      </xdr:nvSpPr>
      <xdr:spPr>
        <a:xfrm>
          <a:off x="2673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14148</xdr:rowOff>
    </xdr:from>
    <xdr:to>
      <xdr:col>10</xdr:col>
      <xdr:colOff>165100</xdr:colOff>
      <xdr:row>78</xdr:row>
      <xdr:rowOff>115748</xdr:rowOff>
    </xdr:to>
    <xdr:sp macro="" textlink="">
      <xdr:nvSpPr>
        <xdr:cNvPr id="199" name="楕円 198"/>
        <xdr:cNvSpPr/>
      </xdr:nvSpPr>
      <xdr:spPr>
        <a:xfrm>
          <a:off x="1968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106875</xdr:rowOff>
    </xdr:from>
    <xdr:ext cx="469744" cy="259045"/>
    <xdr:sp macro="" textlink="">
      <xdr:nvSpPr>
        <xdr:cNvPr id="200" name="テキスト ボックス 199"/>
        <xdr:cNvSpPr txBox="1"/>
      </xdr:nvSpPr>
      <xdr:spPr>
        <a:xfrm>
          <a:off x="1784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24206</xdr:rowOff>
    </xdr:from>
    <xdr:to>
      <xdr:col>6</xdr:col>
      <xdr:colOff>38100</xdr:colOff>
      <xdr:row>78</xdr:row>
      <xdr:rowOff>125806</xdr:rowOff>
    </xdr:to>
    <xdr:sp macro="" textlink="">
      <xdr:nvSpPr>
        <xdr:cNvPr id="201" name="楕円 200"/>
        <xdr:cNvSpPr/>
      </xdr:nvSpPr>
      <xdr:spPr>
        <a:xfrm>
          <a:off x="1079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116933</xdr:rowOff>
    </xdr:from>
    <xdr:ext cx="469744" cy="259045"/>
    <xdr:sp macro="" textlink="">
      <xdr:nvSpPr>
        <xdr:cNvPr id="202" name="テキスト ボックス 201"/>
        <xdr:cNvSpPr txBox="1"/>
      </xdr:nvSpPr>
      <xdr:spPr>
        <a:xfrm>
          <a:off x="895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111494</xdr:rowOff>
    </xdr:from>
    <xdr:to>
      <xdr:col>24</xdr:col>
      <xdr:colOff>63500</xdr:colOff>
      <xdr:row>94</xdr:row>
      <xdr:rowOff>135928</xdr:rowOff>
    </xdr:to>
    <xdr:cxnSp macro="">
      <xdr:nvCxnSpPr>
        <xdr:cNvPr id="232" name="直線コネクタ 231"/>
        <xdr:cNvCxnSpPr/>
      </xdr:nvCxnSpPr>
      <xdr:spPr>
        <a:xfrm flipV="1">
          <a:off x="3797300" y="16227794"/>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135928</xdr:rowOff>
    </xdr:from>
    <xdr:to>
      <xdr:col>19</xdr:col>
      <xdr:colOff>177800</xdr:colOff>
      <xdr:row>94</xdr:row>
      <xdr:rowOff>160655</xdr:rowOff>
    </xdr:to>
    <xdr:cxnSp macro="">
      <xdr:nvCxnSpPr>
        <xdr:cNvPr id="235" name="直線コネクタ 234"/>
        <xdr:cNvCxnSpPr/>
      </xdr:nvCxnSpPr>
      <xdr:spPr>
        <a:xfrm flipV="1">
          <a:off x="2908300" y="16252228"/>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160655</xdr:rowOff>
    </xdr:from>
    <xdr:to>
      <xdr:col>15</xdr:col>
      <xdr:colOff>50800</xdr:colOff>
      <xdr:row>95</xdr:row>
      <xdr:rowOff>33083</xdr:rowOff>
    </xdr:to>
    <xdr:cxnSp macro="">
      <xdr:nvCxnSpPr>
        <xdr:cNvPr id="238" name="直線コネクタ 237"/>
        <xdr:cNvCxnSpPr/>
      </xdr:nvCxnSpPr>
      <xdr:spPr>
        <a:xfrm flipV="1">
          <a:off x="2019300" y="16276955"/>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33083</xdr:rowOff>
    </xdr:from>
    <xdr:to>
      <xdr:col>10</xdr:col>
      <xdr:colOff>114300</xdr:colOff>
      <xdr:row>95</xdr:row>
      <xdr:rowOff>83414</xdr:rowOff>
    </xdr:to>
    <xdr:cxnSp macro="">
      <xdr:nvCxnSpPr>
        <xdr:cNvPr id="241" name="直線コネクタ 240"/>
        <xdr:cNvCxnSpPr/>
      </xdr:nvCxnSpPr>
      <xdr:spPr>
        <a:xfrm flipV="1">
          <a:off x="1130300" y="16320833"/>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60694</xdr:rowOff>
    </xdr:from>
    <xdr:to>
      <xdr:col>24</xdr:col>
      <xdr:colOff>114300</xdr:colOff>
      <xdr:row>94</xdr:row>
      <xdr:rowOff>162294</xdr:rowOff>
    </xdr:to>
    <xdr:sp macro="" textlink="">
      <xdr:nvSpPr>
        <xdr:cNvPr id="251" name="楕円 250"/>
        <xdr:cNvSpPr/>
      </xdr:nvSpPr>
      <xdr:spPr>
        <a:xfrm>
          <a:off x="4584700" y="1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83571</xdr:rowOff>
    </xdr:from>
    <xdr:ext cx="534377" cy="259045"/>
    <xdr:sp macro="" textlink="">
      <xdr:nvSpPr>
        <xdr:cNvPr id="252" name="扶助費該当値テキスト"/>
        <xdr:cNvSpPr txBox="1"/>
      </xdr:nvSpPr>
      <xdr:spPr>
        <a:xfrm>
          <a:off x="4686300" y="160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85128</xdr:rowOff>
    </xdr:from>
    <xdr:to>
      <xdr:col>20</xdr:col>
      <xdr:colOff>38100</xdr:colOff>
      <xdr:row>95</xdr:row>
      <xdr:rowOff>15278</xdr:rowOff>
    </xdr:to>
    <xdr:sp macro="" textlink="">
      <xdr:nvSpPr>
        <xdr:cNvPr id="253" name="楕円 252"/>
        <xdr:cNvSpPr/>
      </xdr:nvSpPr>
      <xdr:spPr>
        <a:xfrm>
          <a:off x="3746500" y="162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31805</xdr:rowOff>
    </xdr:from>
    <xdr:ext cx="534377" cy="259045"/>
    <xdr:sp macro="" textlink="">
      <xdr:nvSpPr>
        <xdr:cNvPr id="254" name="テキスト ボックス 253"/>
        <xdr:cNvSpPr txBox="1"/>
      </xdr:nvSpPr>
      <xdr:spPr>
        <a:xfrm>
          <a:off x="3530111" y="1597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109855</xdr:rowOff>
    </xdr:from>
    <xdr:to>
      <xdr:col>15</xdr:col>
      <xdr:colOff>101600</xdr:colOff>
      <xdr:row>95</xdr:row>
      <xdr:rowOff>40005</xdr:rowOff>
    </xdr:to>
    <xdr:sp macro="" textlink="">
      <xdr:nvSpPr>
        <xdr:cNvPr id="255" name="楕円 254"/>
        <xdr:cNvSpPr/>
      </xdr:nvSpPr>
      <xdr:spPr>
        <a:xfrm>
          <a:off x="28575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56532</xdr:rowOff>
    </xdr:from>
    <xdr:ext cx="534377" cy="259045"/>
    <xdr:sp macro="" textlink="">
      <xdr:nvSpPr>
        <xdr:cNvPr id="256" name="テキスト ボックス 255"/>
        <xdr:cNvSpPr txBox="1"/>
      </xdr:nvSpPr>
      <xdr:spPr>
        <a:xfrm>
          <a:off x="2641111" y="16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153733</xdr:rowOff>
    </xdr:from>
    <xdr:to>
      <xdr:col>10</xdr:col>
      <xdr:colOff>165100</xdr:colOff>
      <xdr:row>95</xdr:row>
      <xdr:rowOff>83883</xdr:rowOff>
    </xdr:to>
    <xdr:sp macro="" textlink="">
      <xdr:nvSpPr>
        <xdr:cNvPr id="257" name="楕円 256"/>
        <xdr:cNvSpPr/>
      </xdr:nvSpPr>
      <xdr:spPr>
        <a:xfrm>
          <a:off x="1968500" y="16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100410</xdr:rowOff>
    </xdr:from>
    <xdr:ext cx="534377" cy="259045"/>
    <xdr:sp macro="" textlink="">
      <xdr:nvSpPr>
        <xdr:cNvPr id="258" name="テキスト ボックス 257"/>
        <xdr:cNvSpPr txBox="1"/>
      </xdr:nvSpPr>
      <xdr:spPr>
        <a:xfrm>
          <a:off x="1752111" y="16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32614</xdr:rowOff>
    </xdr:from>
    <xdr:to>
      <xdr:col>6</xdr:col>
      <xdr:colOff>38100</xdr:colOff>
      <xdr:row>95</xdr:row>
      <xdr:rowOff>134214</xdr:rowOff>
    </xdr:to>
    <xdr:sp macro="" textlink="">
      <xdr:nvSpPr>
        <xdr:cNvPr id="259" name="楕円 258"/>
        <xdr:cNvSpPr/>
      </xdr:nvSpPr>
      <xdr:spPr>
        <a:xfrm>
          <a:off x="1079500" y="163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125341</xdr:rowOff>
    </xdr:from>
    <xdr:ext cx="534377" cy="259045"/>
    <xdr:sp macro="" textlink="">
      <xdr:nvSpPr>
        <xdr:cNvPr id="260" name="テキスト ボックス 259"/>
        <xdr:cNvSpPr txBox="1"/>
      </xdr:nvSpPr>
      <xdr:spPr>
        <a:xfrm>
          <a:off x="863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71414</xdr:rowOff>
    </xdr:from>
    <xdr:to>
      <xdr:col>55</xdr:col>
      <xdr:colOff>0</xdr:colOff>
      <xdr:row>36</xdr:row>
      <xdr:rowOff>106716</xdr:rowOff>
    </xdr:to>
    <xdr:cxnSp macro="">
      <xdr:nvCxnSpPr>
        <xdr:cNvPr id="291" name="直線コネクタ 290"/>
        <xdr:cNvCxnSpPr/>
      </xdr:nvCxnSpPr>
      <xdr:spPr>
        <a:xfrm>
          <a:off x="9639300" y="6243614"/>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71414</xdr:rowOff>
    </xdr:from>
    <xdr:to>
      <xdr:col>50</xdr:col>
      <xdr:colOff>114300</xdr:colOff>
      <xdr:row>36</xdr:row>
      <xdr:rowOff>134529</xdr:rowOff>
    </xdr:to>
    <xdr:cxnSp macro="">
      <xdr:nvCxnSpPr>
        <xdr:cNvPr id="294" name="直線コネクタ 293"/>
        <xdr:cNvCxnSpPr/>
      </xdr:nvCxnSpPr>
      <xdr:spPr>
        <a:xfrm flipV="1">
          <a:off x="8750300" y="6243614"/>
          <a:ext cx="889000" cy="6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134529</xdr:rowOff>
    </xdr:from>
    <xdr:to>
      <xdr:col>45</xdr:col>
      <xdr:colOff>177800</xdr:colOff>
      <xdr:row>36</xdr:row>
      <xdr:rowOff>153264</xdr:rowOff>
    </xdr:to>
    <xdr:cxnSp macro="">
      <xdr:nvCxnSpPr>
        <xdr:cNvPr id="297" name="直線コネクタ 296"/>
        <xdr:cNvCxnSpPr/>
      </xdr:nvCxnSpPr>
      <xdr:spPr>
        <a:xfrm flipV="1">
          <a:off x="7861300" y="6306729"/>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153264</xdr:rowOff>
    </xdr:from>
    <xdr:to>
      <xdr:col>41</xdr:col>
      <xdr:colOff>50800</xdr:colOff>
      <xdr:row>37</xdr:row>
      <xdr:rowOff>103200</xdr:rowOff>
    </xdr:to>
    <xdr:cxnSp macro="">
      <xdr:nvCxnSpPr>
        <xdr:cNvPr id="300" name="直線コネクタ 299"/>
        <xdr:cNvCxnSpPr/>
      </xdr:nvCxnSpPr>
      <xdr:spPr>
        <a:xfrm flipV="1">
          <a:off x="6972300" y="6325464"/>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55916</xdr:rowOff>
    </xdr:from>
    <xdr:to>
      <xdr:col>55</xdr:col>
      <xdr:colOff>50800</xdr:colOff>
      <xdr:row>36</xdr:row>
      <xdr:rowOff>157516</xdr:rowOff>
    </xdr:to>
    <xdr:sp macro="" textlink="">
      <xdr:nvSpPr>
        <xdr:cNvPr id="310" name="楕円 309"/>
        <xdr:cNvSpPr/>
      </xdr:nvSpPr>
      <xdr:spPr>
        <a:xfrm>
          <a:off x="10426700" y="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78793</xdr:rowOff>
    </xdr:from>
    <xdr:ext cx="534377" cy="259045"/>
    <xdr:sp macro="" textlink="">
      <xdr:nvSpPr>
        <xdr:cNvPr id="311" name="補助費等該当値テキスト"/>
        <xdr:cNvSpPr txBox="1"/>
      </xdr:nvSpPr>
      <xdr:spPr>
        <a:xfrm>
          <a:off x="10528300" y="60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20614</xdr:rowOff>
    </xdr:from>
    <xdr:to>
      <xdr:col>50</xdr:col>
      <xdr:colOff>165100</xdr:colOff>
      <xdr:row>36</xdr:row>
      <xdr:rowOff>122214</xdr:rowOff>
    </xdr:to>
    <xdr:sp macro="" textlink="">
      <xdr:nvSpPr>
        <xdr:cNvPr id="312" name="楕円 311"/>
        <xdr:cNvSpPr/>
      </xdr:nvSpPr>
      <xdr:spPr>
        <a:xfrm>
          <a:off x="9588500" y="61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138741</xdr:rowOff>
    </xdr:from>
    <xdr:ext cx="534377" cy="259045"/>
    <xdr:sp macro="" textlink="">
      <xdr:nvSpPr>
        <xdr:cNvPr id="313" name="テキスト ボックス 312"/>
        <xdr:cNvSpPr txBox="1"/>
      </xdr:nvSpPr>
      <xdr:spPr>
        <a:xfrm>
          <a:off x="9372111" y="59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83729</xdr:rowOff>
    </xdr:from>
    <xdr:to>
      <xdr:col>46</xdr:col>
      <xdr:colOff>38100</xdr:colOff>
      <xdr:row>37</xdr:row>
      <xdr:rowOff>13879</xdr:rowOff>
    </xdr:to>
    <xdr:sp macro="" textlink="">
      <xdr:nvSpPr>
        <xdr:cNvPr id="314" name="楕円 313"/>
        <xdr:cNvSpPr/>
      </xdr:nvSpPr>
      <xdr:spPr>
        <a:xfrm>
          <a:off x="8699500" y="62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30406</xdr:rowOff>
    </xdr:from>
    <xdr:ext cx="534377" cy="259045"/>
    <xdr:sp macro="" textlink="">
      <xdr:nvSpPr>
        <xdr:cNvPr id="315" name="テキスト ボックス 314"/>
        <xdr:cNvSpPr txBox="1"/>
      </xdr:nvSpPr>
      <xdr:spPr>
        <a:xfrm>
          <a:off x="8483111" y="60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102464</xdr:rowOff>
    </xdr:from>
    <xdr:to>
      <xdr:col>41</xdr:col>
      <xdr:colOff>101600</xdr:colOff>
      <xdr:row>37</xdr:row>
      <xdr:rowOff>32614</xdr:rowOff>
    </xdr:to>
    <xdr:sp macro="" textlink="">
      <xdr:nvSpPr>
        <xdr:cNvPr id="316" name="楕円 315"/>
        <xdr:cNvSpPr/>
      </xdr:nvSpPr>
      <xdr:spPr>
        <a:xfrm>
          <a:off x="7810500" y="62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23741</xdr:rowOff>
    </xdr:from>
    <xdr:ext cx="534377" cy="259045"/>
    <xdr:sp macro="" textlink="">
      <xdr:nvSpPr>
        <xdr:cNvPr id="317" name="テキスト ボックス 316"/>
        <xdr:cNvSpPr txBox="1"/>
      </xdr:nvSpPr>
      <xdr:spPr>
        <a:xfrm>
          <a:off x="7594111" y="63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52400</xdr:rowOff>
    </xdr:from>
    <xdr:to>
      <xdr:col>36</xdr:col>
      <xdr:colOff>165100</xdr:colOff>
      <xdr:row>37</xdr:row>
      <xdr:rowOff>154000</xdr:rowOff>
    </xdr:to>
    <xdr:sp macro="" textlink="">
      <xdr:nvSpPr>
        <xdr:cNvPr id="318" name="楕円 317"/>
        <xdr:cNvSpPr/>
      </xdr:nvSpPr>
      <xdr:spPr>
        <a:xfrm>
          <a:off x="6921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145127</xdr:rowOff>
    </xdr:from>
    <xdr:ext cx="534377" cy="259045"/>
    <xdr:sp macro="" textlink="">
      <xdr:nvSpPr>
        <xdr:cNvPr id="319" name="テキスト ボックス 318"/>
        <xdr:cNvSpPr txBox="1"/>
      </xdr:nvSpPr>
      <xdr:spPr>
        <a:xfrm>
          <a:off x="6705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168101</xdr:rowOff>
    </xdr:from>
    <xdr:to>
      <xdr:col>55</xdr:col>
      <xdr:colOff>0</xdr:colOff>
      <xdr:row>58</xdr:row>
      <xdr:rowOff>6956</xdr:rowOff>
    </xdr:to>
    <xdr:cxnSp macro="">
      <xdr:nvCxnSpPr>
        <xdr:cNvPr id="346" name="直線コネクタ 345"/>
        <xdr:cNvCxnSpPr/>
      </xdr:nvCxnSpPr>
      <xdr:spPr>
        <a:xfrm flipV="1">
          <a:off x="9639300" y="9940751"/>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161447</xdr:rowOff>
    </xdr:from>
    <xdr:to>
      <xdr:col>50</xdr:col>
      <xdr:colOff>114300</xdr:colOff>
      <xdr:row>58</xdr:row>
      <xdr:rowOff>6956</xdr:rowOff>
    </xdr:to>
    <xdr:cxnSp macro="">
      <xdr:nvCxnSpPr>
        <xdr:cNvPr id="349" name="直線コネクタ 348"/>
        <xdr:cNvCxnSpPr/>
      </xdr:nvCxnSpPr>
      <xdr:spPr>
        <a:xfrm>
          <a:off x="8750300" y="9934097"/>
          <a:ext cx="8890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14528</xdr:rowOff>
    </xdr:from>
    <xdr:to>
      <xdr:col>45</xdr:col>
      <xdr:colOff>177800</xdr:colOff>
      <xdr:row>57</xdr:row>
      <xdr:rowOff>161447</xdr:rowOff>
    </xdr:to>
    <xdr:cxnSp macro="">
      <xdr:nvCxnSpPr>
        <xdr:cNvPr id="352" name="直線コネクタ 351"/>
        <xdr:cNvCxnSpPr/>
      </xdr:nvCxnSpPr>
      <xdr:spPr>
        <a:xfrm>
          <a:off x="7861300" y="9787178"/>
          <a:ext cx="889000" cy="1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14528</xdr:rowOff>
    </xdr:from>
    <xdr:to>
      <xdr:col>41</xdr:col>
      <xdr:colOff>50800</xdr:colOff>
      <xdr:row>57</xdr:row>
      <xdr:rowOff>161239</xdr:rowOff>
    </xdr:to>
    <xdr:cxnSp macro="">
      <xdr:nvCxnSpPr>
        <xdr:cNvPr id="355" name="直線コネクタ 354"/>
        <xdr:cNvCxnSpPr/>
      </xdr:nvCxnSpPr>
      <xdr:spPr>
        <a:xfrm flipV="1">
          <a:off x="6972300" y="9787178"/>
          <a:ext cx="889000" cy="1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117301</xdr:rowOff>
    </xdr:from>
    <xdr:to>
      <xdr:col>55</xdr:col>
      <xdr:colOff>50800</xdr:colOff>
      <xdr:row>58</xdr:row>
      <xdr:rowOff>47451</xdr:rowOff>
    </xdr:to>
    <xdr:sp macro="" textlink="">
      <xdr:nvSpPr>
        <xdr:cNvPr id="365" name="楕円 364"/>
        <xdr:cNvSpPr/>
      </xdr:nvSpPr>
      <xdr:spPr>
        <a:xfrm>
          <a:off x="10426700" y="988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76678</xdr:rowOff>
    </xdr:from>
    <xdr:ext cx="534377" cy="259045"/>
    <xdr:sp macro="" textlink="">
      <xdr:nvSpPr>
        <xdr:cNvPr id="366" name="普通建設事業費該当値テキスト"/>
        <xdr:cNvSpPr txBox="1"/>
      </xdr:nvSpPr>
      <xdr:spPr>
        <a:xfrm>
          <a:off x="10528300" y="96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127606</xdr:rowOff>
    </xdr:from>
    <xdr:to>
      <xdr:col>50</xdr:col>
      <xdr:colOff>165100</xdr:colOff>
      <xdr:row>58</xdr:row>
      <xdr:rowOff>57756</xdr:rowOff>
    </xdr:to>
    <xdr:sp macro="" textlink="">
      <xdr:nvSpPr>
        <xdr:cNvPr id="367" name="楕円 366"/>
        <xdr:cNvSpPr/>
      </xdr:nvSpPr>
      <xdr:spPr>
        <a:xfrm>
          <a:off x="9588500" y="99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74283</xdr:rowOff>
    </xdr:from>
    <xdr:ext cx="534377" cy="259045"/>
    <xdr:sp macro="" textlink="">
      <xdr:nvSpPr>
        <xdr:cNvPr id="368" name="テキスト ボックス 367"/>
        <xdr:cNvSpPr txBox="1"/>
      </xdr:nvSpPr>
      <xdr:spPr>
        <a:xfrm>
          <a:off x="9372111" y="9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110647</xdr:rowOff>
    </xdr:from>
    <xdr:to>
      <xdr:col>46</xdr:col>
      <xdr:colOff>38100</xdr:colOff>
      <xdr:row>58</xdr:row>
      <xdr:rowOff>40797</xdr:rowOff>
    </xdr:to>
    <xdr:sp macro="" textlink="">
      <xdr:nvSpPr>
        <xdr:cNvPr id="369" name="楕円 368"/>
        <xdr:cNvSpPr/>
      </xdr:nvSpPr>
      <xdr:spPr>
        <a:xfrm>
          <a:off x="8699500" y="98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57324</xdr:rowOff>
    </xdr:from>
    <xdr:ext cx="534377" cy="259045"/>
    <xdr:sp macro="" textlink="">
      <xdr:nvSpPr>
        <xdr:cNvPr id="370" name="テキスト ボックス 369"/>
        <xdr:cNvSpPr txBox="1"/>
      </xdr:nvSpPr>
      <xdr:spPr>
        <a:xfrm>
          <a:off x="8483111" y="96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135178</xdr:rowOff>
    </xdr:from>
    <xdr:to>
      <xdr:col>41</xdr:col>
      <xdr:colOff>101600</xdr:colOff>
      <xdr:row>57</xdr:row>
      <xdr:rowOff>65328</xdr:rowOff>
    </xdr:to>
    <xdr:sp macro="" textlink="">
      <xdr:nvSpPr>
        <xdr:cNvPr id="371" name="楕円 370"/>
        <xdr:cNvSpPr/>
      </xdr:nvSpPr>
      <xdr:spPr>
        <a:xfrm>
          <a:off x="7810500" y="9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81855</xdr:rowOff>
    </xdr:from>
    <xdr:ext cx="599010" cy="259045"/>
    <xdr:sp macro="" textlink="">
      <xdr:nvSpPr>
        <xdr:cNvPr id="372" name="テキスト ボックス 371"/>
        <xdr:cNvSpPr txBox="1"/>
      </xdr:nvSpPr>
      <xdr:spPr>
        <a:xfrm>
          <a:off x="7561795" y="95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110439</xdr:rowOff>
    </xdr:from>
    <xdr:to>
      <xdr:col>36</xdr:col>
      <xdr:colOff>165100</xdr:colOff>
      <xdr:row>58</xdr:row>
      <xdr:rowOff>40589</xdr:rowOff>
    </xdr:to>
    <xdr:sp macro="" textlink="">
      <xdr:nvSpPr>
        <xdr:cNvPr id="373" name="楕円 372"/>
        <xdr:cNvSpPr/>
      </xdr:nvSpPr>
      <xdr:spPr>
        <a:xfrm>
          <a:off x="6921500" y="98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31716</xdr:rowOff>
    </xdr:from>
    <xdr:ext cx="534377" cy="259045"/>
    <xdr:sp macro="" textlink="">
      <xdr:nvSpPr>
        <xdr:cNvPr id="374" name="テキスト ボックス 373"/>
        <xdr:cNvSpPr txBox="1"/>
      </xdr:nvSpPr>
      <xdr:spPr>
        <a:xfrm>
          <a:off x="6705111" y="9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66689</xdr:rowOff>
    </xdr:from>
    <xdr:to>
      <xdr:col>55</xdr:col>
      <xdr:colOff>0</xdr:colOff>
      <xdr:row>79</xdr:row>
      <xdr:rowOff>85578</xdr:rowOff>
    </xdr:to>
    <xdr:cxnSp macro="">
      <xdr:nvCxnSpPr>
        <xdr:cNvPr id="405" name="直線コネクタ 404"/>
        <xdr:cNvCxnSpPr/>
      </xdr:nvCxnSpPr>
      <xdr:spPr>
        <a:xfrm>
          <a:off x="9639300" y="13611239"/>
          <a:ext cx="838200" cy="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54817</xdr:rowOff>
    </xdr:from>
    <xdr:to>
      <xdr:col>50</xdr:col>
      <xdr:colOff>114300</xdr:colOff>
      <xdr:row>79</xdr:row>
      <xdr:rowOff>66689</xdr:rowOff>
    </xdr:to>
    <xdr:cxnSp macro="">
      <xdr:nvCxnSpPr>
        <xdr:cNvPr id="408" name="直線コネクタ 407"/>
        <xdr:cNvCxnSpPr/>
      </xdr:nvCxnSpPr>
      <xdr:spPr>
        <a:xfrm>
          <a:off x="8750300" y="135993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28225</xdr:rowOff>
    </xdr:from>
    <xdr:to>
      <xdr:col>45</xdr:col>
      <xdr:colOff>177800</xdr:colOff>
      <xdr:row>79</xdr:row>
      <xdr:rowOff>54817</xdr:rowOff>
    </xdr:to>
    <xdr:cxnSp macro="">
      <xdr:nvCxnSpPr>
        <xdr:cNvPr id="411" name="直線コネクタ 410"/>
        <xdr:cNvCxnSpPr/>
      </xdr:nvCxnSpPr>
      <xdr:spPr>
        <a:xfrm>
          <a:off x="7861300" y="13572775"/>
          <a:ext cx="889000" cy="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28225</xdr:rowOff>
    </xdr:from>
    <xdr:to>
      <xdr:col>41</xdr:col>
      <xdr:colOff>50800</xdr:colOff>
      <xdr:row>79</xdr:row>
      <xdr:rowOff>33610</xdr:rowOff>
    </xdr:to>
    <xdr:cxnSp macro="">
      <xdr:nvCxnSpPr>
        <xdr:cNvPr id="414" name="直線コネクタ 413"/>
        <xdr:cNvCxnSpPr/>
      </xdr:nvCxnSpPr>
      <xdr:spPr>
        <a:xfrm flipV="1">
          <a:off x="6972300" y="13572775"/>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34778</xdr:rowOff>
    </xdr:from>
    <xdr:to>
      <xdr:col>55</xdr:col>
      <xdr:colOff>50800</xdr:colOff>
      <xdr:row>79</xdr:row>
      <xdr:rowOff>136378</xdr:rowOff>
    </xdr:to>
    <xdr:sp macro="" textlink="">
      <xdr:nvSpPr>
        <xdr:cNvPr id="424" name="楕円 423"/>
        <xdr:cNvSpPr/>
      </xdr:nvSpPr>
      <xdr:spPr>
        <a:xfrm>
          <a:off x="10426700" y="135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469744" cy="259045"/>
    <xdr:sp macro="" textlink="">
      <xdr:nvSpPr>
        <xdr:cNvPr id="425" name="普通建設事業費 （ うち新規整備　）該当値テキスト"/>
        <xdr:cNvSpPr txBox="1"/>
      </xdr:nvSpPr>
      <xdr:spPr>
        <a:xfrm>
          <a:off x="10528300" y="13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15889</xdr:rowOff>
    </xdr:from>
    <xdr:to>
      <xdr:col>50</xdr:col>
      <xdr:colOff>165100</xdr:colOff>
      <xdr:row>79</xdr:row>
      <xdr:rowOff>117489</xdr:rowOff>
    </xdr:to>
    <xdr:sp macro="" textlink="">
      <xdr:nvSpPr>
        <xdr:cNvPr id="426" name="楕円 425"/>
        <xdr:cNvSpPr/>
      </xdr:nvSpPr>
      <xdr:spPr>
        <a:xfrm>
          <a:off x="9588500" y="13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108616</xdr:rowOff>
    </xdr:from>
    <xdr:ext cx="469744" cy="259045"/>
    <xdr:sp macro="" textlink="">
      <xdr:nvSpPr>
        <xdr:cNvPr id="427" name="テキスト ボックス 426"/>
        <xdr:cNvSpPr txBox="1"/>
      </xdr:nvSpPr>
      <xdr:spPr>
        <a:xfrm>
          <a:off x="9404428" y="136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4017</xdr:rowOff>
    </xdr:from>
    <xdr:to>
      <xdr:col>46</xdr:col>
      <xdr:colOff>38100</xdr:colOff>
      <xdr:row>79</xdr:row>
      <xdr:rowOff>105617</xdr:rowOff>
    </xdr:to>
    <xdr:sp macro="" textlink="">
      <xdr:nvSpPr>
        <xdr:cNvPr id="428" name="楕円 427"/>
        <xdr:cNvSpPr/>
      </xdr:nvSpPr>
      <xdr:spPr>
        <a:xfrm>
          <a:off x="8699500" y="135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96744</xdr:rowOff>
    </xdr:from>
    <xdr:ext cx="534377" cy="259045"/>
    <xdr:sp macro="" textlink="">
      <xdr:nvSpPr>
        <xdr:cNvPr id="429" name="テキスト ボックス 428"/>
        <xdr:cNvSpPr txBox="1"/>
      </xdr:nvSpPr>
      <xdr:spPr>
        <a:xfrm>
          <a:off x="8483111" y="1364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148875</xdr:rowOff>
    </xdr:from>
    <xdr:to>
      <xdr:col>41</xdr:col>
      <xdr:colOff>101600</xdr:colOff>
      <xdr:row>79</xdr:row>
      <xdr:rowOff>79025</xdr:rowOff>
    </xdr:to>
    <xdr:sp macro="" textlink="">
      <xdr:nvSpPr>
        <xdr:cNvPr id="430" name="楕円 429"/>
        <xdr:cNvSpPr/>
      </xdr:nvSpPr>
      <xdr:spPr>
        <a:xfrm>
          <a:off x="7810500" y="135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95552</xdr:rowOff>
    </xdr:from>
    <xdr:ext cx="534377" cy="259045"/>
    <xdr:sp macro="" textlink="">
      <xdr:nvSpPr>
        <xdr:cNvPr id="431" name="テキスト ボックス 430"/>
        <xdr:cNvSpPr txBox="1"/>
      </xdr:nvSpPr>
      <xdr:spPr>
        <a:xfrm>
          <a:off x="7594111" y="132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154260</xdr:rowOff>
    </xdr:from>
    <xdr:to>
      <xdr:col>36</xdr:col>
      <xdr:colOff>165100</xdr:colOff>
      <xdr:row>79</xdr:row>
      <xdr:rowOff>84410</xdr:rowOff>
    </xdr:to>
    <xdr:sp macro="" textlink="">
      <xdr:nvSpPr>
        <xdr:cNvPr id="432" name="楕円 431"/>
        <xdr:cNvSpPr/>
      </xdr:nvSpPr>
      <xdr:spPr>
        <a:xfrm>
          <a:off x="6921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75537</xdr:rowOff>
    </xdr:from>
    <xdr:ext cx="534377" cy="259045"/>
    <xdr:sp macro="" textlink="">
      <xdr:nvSpPr>
        <xdr:cNvPr id="433" name="テキスト ボックス 432"/>
        <xdr:cNvSpPr txBox="1"/>
      </xdr:nvSpPr>
      <xdr:spPr>
        <a:xfrm>
          <a:off x="6705111" y="136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163295</xdr:rowOff>
    </xdr:from>
    <xdr:to>
      <xdr:col>55</xdr:col>
      <xdr:colOff>0</xdr:colOff>
      <xdr:row>96</xdr:row>
      <xdr:rowOff>38267</xdr:rowOff>
    </xdr:to>
    <xdr:cxnSp macro="">
      <xdr:nvCxnSpPr>
        <xdr:cNvPr id="464" name="直線コネクタ 463"/>
        <xdr:cNvCxnSpPr/>
      </xdr:nvCxnSpPr>
      <xdr:spPr>
        <a:xfrm flipV="1">
          <a:off x="9639300" y="16279595"/>
          <a:ext cx="838200" cy="2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93735</xdr:rowOff>
    </xdr:from>
    <xdr:to>
      <xdr:col>50</xdr:col>
      <xdr:colOff>114300</xdr:colOff>
      <xdr:row>96</xdr:row>
      <xdr:rowOff>38267</xdr:rowOff>
    </xdr:to>
    <xdr:cxnSp macro="">
      <xdr:nvCxnSpPr>
        <xdr:cNvPr id="467" name="直線コネクタ 466"/>
        <xdr:cNvCxnSpPr/>
      </xdr:nvCxnSpPr>
      <xdr:spPr>
        <a:xfrm>
          <a:off x="8750300" y="16381485"/>
          <a:ext cx="889000" cy="1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68540</xdr:rowOff>
    </xdr:from>
    <xdr:to>
      <xdr:col>45</xdr:col>
      <xdr:colOff>177800</xdr:colOff>
      <xdr:row>95</xdr:row>
      <xdr:rowOff>93735</xdr:rowOff>
    </xdr:to>
    <xdr:cxnSp macro="">
      <xdr:nvCxnSpPr>
        <xdr:cNvPr id="470" name="直線コネクタ 469"/>
        <xdr:cNvCxnSpPr/>
      </xdr:nvCxnSpPr>
      <xdr:spPr>
        <a:xfrm>
          <a:off x="7861300" y="15499040"/>
          <a:ext cx="889000" cy="8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68540</xdr:rowOff>
    </xdr:from>
    <xdr:to>
      <xdr:col>41</xdr:col>
      <xdr:colOff>50800</xdr:colOff>
      <xdr:row>96</xdr:row>
      <xdr:rowOff>95188</xdr:rowOff>
    </xdr:to>
    <xdr:cxnSp macro="">
      <xdr:nvCxnSpPr>
        <xdr:cNvPr id="473" name="直線コネクタ 472"/>
        <xdr:cNvCxnSpPr/>
      </xdr:nvCxnSpPr>
      <xdr:spPr>
        <a:xfrm flipV="1">
          <a:off x="6972300" y="15499040"/>
          <a:ext cx="889000" cy="10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112495</xdr:rowOff>
    </xdr:from>
    <xdr:to>
      <xdr:col>55</xdr:col>
      <xdr:colOff>50800</xdr:colOff>
      <xdr:row>95</xdr:row>
      <xdr:rowOff>42645</xdr:rowOff>
    </xdr:to>
    <xdr:sp macro="" textlink="">
      <xdr:nvSpPr>
        <xdr:cNvPr id="483" name="楕円 482"/>
        <xdr:cNvSpPr/>
      </xdr:nvSpPr>
      <xdr:spPr>
        <a:xfrm>
          <a:off x="104267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135372</xdr:rowOff>
    </xdr:from>
    <xdr:ext cx="534377" cy="259045"/>
    <xdr:sp macro="" textlink="">
      <xdr:nvSpPr>
        <xdr:cNvPr id="484" name="普通建設事業費 （ うち更新整備　）該当値テキスト"/>
        <xdr:cNvSpPr txBox="1"/>
      </xdr:nvSpPr>
      <xdr:spPr>
        <a:xfrm>
          <a:off x="10528300" y="160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158917</xdr:rowOff>
    </xdr:from>
    <xdr:to>
      <xdr:col>50</xdr:col>
      <xdr:colOff>165100</xdr:colOff>
      <xdr:row>96</xdr:row>
      <xdr:rowOff>89067</xdr:rowOff>
    </xdr:to>
    <xdr:sp macro="" textlink="">
      <xdr:nvSpPr>
        <xdr:cNvPr id="485" name="楕円 484"/>
        <xdr:cNvSpPr/>
      </xdr:nvSpPr>
      <xdr:spPr>
        <a:xfrm>
          <a:off x="9588500" y="164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105594</xdr:rowOff>
    </xdr:from>
    <xdr:ext cx="534377" cy="259045"/>
    <xdr:sp macro="" textlink="">
      <xdr:nvSpPr>
        <xdr:cNvPr id="486" name="テキスト ボックス 485"/>
        <xdr:cNvSpPr txBox="1"/>
      </xdr:nvSpPr>
      <xdr:spPr>
        <a:xfrm>
          <a:off x="9372111" y="162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42935</xdr:rowOff>
    </xdr:from>
    <xdr:to>
      <xdr:col>46</xdr:col>
      <xdr:colOff>38100</xdr:colOff>
      <xdr:row>95</xdr:row>
      <xdr:rowOff>144535</xdr:rowOff>
    </xdr:to>
    <xdr:sp macro="" textlink="">
      <xdr:nvSpPr>
        <xdr:cNvPr id="487" name="楕円 486"/>
        <xdr:cNvSpPr/>
      </xdr:nvSpPr>
      <xdr:spPr>
        <a:xfrm>
          <a:off x="8699500" y="163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161062</xdr:rowOff>
    </xdr:from>
    <xdr:ext cx="534377" cy="259045"/>
    <xdr:sp macro="" textlink="">
      <xdr:nvSpPr>
        <xdr:cNvPr id="488" name="テキスト ボックス 487"/>
        <xdr:cNvSpPr txBox="1"/>
      </xdr:nvSpPr>
      <xdr:spPr>
        <a:xfrm>
          <a:off x="8483111" y="161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17740</xdr:rowOff>
    </xdr:from>
    <xdr:to>
      <xdr:col>41</xdr:col>
      <xdr:colOff>101600</xdr:colOff>
      <xdr:row>90</xdr:row>
      <xdr:rowOff>119340</xdr:rowOff>
    </xdr:to>
    <xdr:sp macro="" textlink="">
      <xdr:nvSpPr>
        <xdr:cNvPr id="489" name="楕円 488"/>
        <xdr:cNvSpPr/>
      </xdr:nvSpPr>
      <xdr:spPr>
        <a:xfrm>
          <a:off x="7810500" y="154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135867</xdr:rowOff>
    </xdr:from>
    <xdr:ext cx="534377" cy="259045"/>
    <xdr:sp macro="" textlink="">
      <xdr:nvSpPr>
        <xdr:cNvPr id="490" name="テキスト ボックス 489"/>
        <xdr:cNvSpPr txBox="1"/>
      </xdr:nvSpPr>
      <xdr:spPr>
        <a:xfrm>
          <a:off x="7594111" y="152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44388</xdr:rowOff>
    </xdr:from>
    <xdr:to>
      <xdr:col>36</xdr:col>
      <xdr:colOff>165100</xdr:colOff>
      <xdr:row>96</xdr:row>
      <xdr:rowOff>145988</xdr:rowOff>
    </xdr:to>
    <xdr:sp macro="" textlink="">
      <xdr:nvSpPr>
        <xdr:cNvPr id="491" name="楕円 490"/>
        <xdr:cNvSpPr/>
      </xdr:nvSpPr>
      <xdr:spPr>
        <a:xfrm>
          <a:off x="6921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162515</xdr:rowOff>
    </xdr:from>
    <xdr:ext cx="534377" cy="259045"/>
    <xdr:sp macro="" textlink="">
      <xdr:nvSpPr>
        <xdr:cNvPr id="492" name="テキスト ボックス 491"/>
        <xdr:cNvSpPr txBox="1"/>
      </xdr:nvSpPr>
      <xdr:spPr>
        <a:xfrm>
          <a:off x="6705111" y="162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21692</xdr:rowOff>
    </xdr:from>
    <xdr:to>
      <xdr:col>85</xdr:col>
      <xdr:colOff>127000</xdr:colOff>
      <xdr:row>39</xdr:row>
      <xdr:rowOff>43511</xdr:rowOff>
    </xdr:to>
    <xdr:cxnSp macro="">
      <xdr:nvCxnSpPr>
        <xdr:cNvPr id="521" name="直線コネクタ 520"/>
        <xdr:cNvCxnSpPr/>
      </xdr:nvCxnSpPr>
      <xdr:spPr>
        <a:xfrm flipV="1">
          <a:off x="15481300" y="6708242"/>
          <a:ext cx="8382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43511</xdr:rowOff>
    </xdr:from>
    <xdr:to>
      <xdr:col>81</xdr:col>
      <xdr:colOff>50800</xdr:colOff>
      <xdr:row>39</xdr:row>
      <xdr:rowOff>44450</xdr:rowOff>
    </xdr:to>
    <xdr:cxnSp macro="">
      <xdr:nvCxnSpPr>
        <xdr:cNvPr id="524" name="直線コネクタ 523"/>
        <xdr:cNvCxnSpPr/>
      </xdr:nvCxnSpPr>
      <xdr:spPr>
        <a:xfrm flipV="1">
          <a:off x="14592300" y="67300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41516</xdr:rowOff>
    </xdr:from>
    <xdr:to>
      <xdr:col>71</xdr:col>
      <xdr:colOff>177800</xdr:colOff>
      <xdr:row>39</xdr:row>
      <xdr:rowOff>44450</xdr:rowOff>
    </xdr:to>
    <xdr:cxnSp macro="">
      <xdr:nvCxnSpPr>
        <xdr:cNvPr id="530" name="直線コネクタ 529"/>
        <xdr:cNvCxnSpPr/>
      </xdr:nvCxnSpPr>
      <xdr:spPr>
        <a:xfrm>
          <a:off x="12814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142342</xdr:rowOff>
    </xdr:from>
    <xdr:to>
      <xdr:col>85</xdr:col>
      <xdr:colOff>177800</xdr:colOff>
      <xdr:row>39</xdr:row>
      <xdr:rowOff>72492</xdr:rowOff>
    </xdr:to>
    <xdr:sp macro="" textlink="">
      <xdr:nvSpPr>
        <xdr:cNvPr id="540" name="楕円 539"/>
        <xdr:cNvSpPr/>
      </xdr:nvSpPr>
      <xdr:spPr>
        <a:xfrm>
          <a:off x="16268700" y="6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164161</xdr:rowOff>
    </xdr:from>
    <xdr:to>
      <xdr:col>81</xdr:col>
      <xdr:colOff>101600</xdr:colOff>
      <xdr:row>39</xdr:row>
      <xdr:rowOff>94311</xdr:rowOff>
    </xdr:to>
    <xdr:sp macro="" textlink="">
      <xdr:nvSpPr>
        <xdr:cNvPr id="542" name="楕円 541"/>
        <xdr:cNvSpPr/>
      </xdr:nvSpPr>
      <xdr:spPr>
        <a:xfrm>
          <a:off x="154305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85438</xdr:rowOff>
    </xdr:from>
    <xdr:ext cx="313932" cy="259045"/>
    <xdr:sp macro="" textlink="">
      <xdr:nvSpPr>
        <xdr:cNvPr id="543" name="テキスト ボックス 542"/>
        <xdr:cNvSpPr txBox="1"/>
      </xdr:nvSpPr>
      <xdr:spPr>
        <a:xfrm>
          <a:off x="15324333" y="6771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162166</xdr:rowOff>
    </xdr:from>
    <xdr:to>
      <xdr:col>67</xdr:col>
      <xdr:colOff>101600</xdr:colOff>
      <xdr:row>39</xdr:row>
      <xdr:rowOff>92316</xdr:rowOff>
    </xdr:to>
    <xdr:sp macro="" textlink="">
      <xdr:nvSpPr>
        <xdr:cNvPr id="548" name="楕円 547"/>
        <xdr:cNvSpPr/>
      </xdr:nvSpPr>
      <xdr:spPr>
        <a:xfrm>
          <a:off x="12763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83443</xdr:rowOff>
    </xdr:from>
    <xdr:ext cx="378565" cy="259045"/>
    <xdr:sp macro="" textlink="">
      <xdr:nvSpPr>
        <xdr:cNvPr id="549" name="テキスト ボックス 548"/>
        <xdr:cNvSpPr txBox="1"/>
      </xdr:nvSpPr>
      <xdr:spPr>
        <a:xfrm>
          <a:off x="12625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128760</xdr:rowOff>
    </xdr:from>
    <xdr:to>
      <xdr:col>85</xdr:col>
      <xdr:colOff>127000</xdr:colOff>
      <xdr:row>76</xdr:row>
      <xdr:rowOff>135013</xdr:rowOff>
    </xdr:to>
    <xdr:cxnSp macro="">
      <xdr:nvCxnSpPr>
        <xdr:cNvPr id="629" name="直線コネクタ 628"/>
        <xdr:cNvCxnSpPr/>
      </xdr:nvCxnSpPr>
      <xdr:spPr>
        <a:xfrm flipV="1">
          <a:off x="15481300" y="13158960"/>
          <a:ext cx="8382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134443</xdr:rowOff>
    </xdr:from>
    <xdr:to>
      <xdr:col>81</xdr:col>
      <xdr:colOff>50800</xdr:colOff>
      <xdr:row>76</xdr:row>
      <xdr:rowOff>135013</xdr:rowOff>
    </xdr:to>
    <xdr:cxnSp macro="">
      <xdr:nvCxnSpPr>
        <xdr:cNvPr id="632" name="直線コネクタ 631"/>
        <xdr:cNvCxnSpPr/>
      </xdr:nvCxnSpPr>
      <xdr:spPr>
        <a:xfrm>
          <a:off x="14592300" y="1316464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134443</xdr:rowOff>
    </xdr:from>
    <xdr:to>
      <xdr:col>76</xdr:col>
      <xdr:colOff>114300</xdr:colOff>
      <xdr:row>76</xdr:row>
      <xdr:rowOff>168210</xdr:rowOff>
    </xdr:to>
    <xdr:cxnSp macro="">
      <xdr:nvCxnSpPr>
        <xdr:cNvPr id="635" name="直線コネクタ 634"/>
        <xdr:cNvCxnSpPr/>
      </xdr:nvCxnSpPr>
      <xdr:spPr>
        <a:xfrm flipV="1">
          <a:off x="13703300" y="1316464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168210</xdr:rowOff>
    </xdr:from>
    <xdr:to>
      <xdr:col>71</xdr:col>
      <xdr:colOff>177800</xdr:colOff>
      <xdr:row>77</xdr:row>
      <xdr:rowOff>9985</xdr:rowOff>
    </xdr:to>
    <xdr:cxnSp macro="">
      <xdr:nvCxnSpPr>
        <xdr:cNvPr id="638" name="直線コネクタ 637"/>
        <xdr:cNvCxnSpPr/>
      </xdr:nvCxnSpPr>
      <xdr:spPr>
        <a:xfrm flipV="1">
          <a:off x="12814300" y="13198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77960</xdr:rowOff>
    </xdr:from>
    <xdr:to>
      <xdr:col>85</xdr:col>
      <xdr:colOff>177800</xdr:colOff>
      <xdr:row>77</xdr:row>
      <xdr:rowOff>8110</xdr:rowOff>
    </xdr:to>
    <xdr:sp macro="" textlink="">
      <xdr:nvSpPr>
        <xdr:cNvPr id="648" name="楕円 647"/>
        <xdr:cNvSpPr/>
      </xdr:nvSpPr>
      <xdr:spPr>
        <a:xfrm>
          <a:off x="162687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56387</xdr:rowOff>
    </xdr:from>
    <xdr:ext cx="534377" cy="259045"/>
    <xdr:sp macro="" textlink="">
      <xdr:nvSpPr>
        <xdr:cNvPr id="649" name="公債費該当値テキスト"/>
        <xdr:cNvSpPr txBox="1"/>
      </xdr:nvSpPr>
      <xdr:spPr>
        <a:xfrm>
          <a:off x="16370300" y="130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84213</xdr:rowOff>
    </xdr:from>
    <xdr:to>
      <xdr:col>81</xdr:col>
      <xdr:colOff>101600</xdr:colOff>
      <xdr:row>77</xdr:row>
      <xdr:rowOff>14363</xdr:rowOff>
    </xdr:to>
    <xdr:sp macro="" textlink="">
      <xdr:nvSpPr>
        <xdr:cNvPr id="650" name="楕円 649"/>
        <xdr:cNvSpPr/>
      </xdr:nvSpPr>
      <xdr:spPr>
        <a:xfrm>
          <a:off x="154305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5490</xdr:rowOff>
    </xdr:from>
    <xdr:ext cx="534377" cy="259045"/>
    <xdr:sp macro="" textlink="">
      <xdr:nvSpPr>
        <xdr:cNvPr id="651" name="テキスト ボックス 650"/>
        <xdr:cNvSpPr txBox="1"/>
      </xdr:nvSpPr>
      <xdr:spPr>
        <a:xfrm>
          <a:off x="15214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83643</xdr:rowOff>
    </xdr:from>
    <xdr:to>
      <xdr:col>76</xdr:col>
      <xdr:colOff>165100</xdr:colOff>
      <xdr:row>77</xdr:row>
      <xdr:rowOff>13793</xdr:rowOff>
    </xdr:to>
    <xdr:sp macro="" textlink="">
      <xdr:nvSpPr>
        <xdr:cNvPr id="652" name="楕円 651"/>
        <xdr:cNvSpPr/>
      </xdr:nvSpPr>
      <xdr:spPr>
        <a:xfrm>
          <a:off x="14541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4920</xdr:rowOff>
    </xdr:from>
    <xdr:ext cx="534377" cy="259045"/>
    <xdr:sp macro="" textlink="">
      <xdr:nvSpPr>
        <xdr:cNvPr id="653" name="テキスト ボックス 652"/>
        <xdr:cNvSpPr txBox="1"/>
      </xdr:nvSpPr>
      <xdr:spPr>
        <a:xfrm>
          <a:off x="14325111" y="132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117410</xdr:rowOff>
    </xdr:from>
    <xdr:to>
      <xdr:col>72</xdr:col>
      <xdr:colOff>38100</xdr:colOff>
      <xdr:row>77</xdr:row>
      <xdr:rowOff>47560</xdr:rowOff>
    </xdr:to>
    <xdr:sp macro="" textlink="">
      <xdr:nvSpPr>
        <xdr:cNvPr id="654" name="楕円 653"/>
        <xdr:cNvSpPr/>
      </xdr:nvSpPr>
      <xdr:spPr>
        <a:xfrm>
          <a:off x="13652500" y="13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38687</xdr:rowOff>
    </xdr:from>
    <xdr:ext cx="534377" cy="259045"/>
    <xdr:sp macro="" textlink="">
      <xdr:nvSpPr>
        <xdr:cNvPr id="655" name="テキスト ボックス 654"/>
        <xdr:cNvSpPr txBox="1"/>
      </xdr:nvSpPr>
      <xdr:spPr>
        <a:xfrm>
          <a:off x="13436111" y="132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130635</xdr:rowOff>
    </xdr:from>
    <xdr:to>
      <xdr:col>67</xdr:col>
      <xdr:colOff>101600</xdr:colOff>
      <xdr:row>77</xdr:row>
      <xdr:rowOff>60785</xdr:rowOff>
    </xdr:to>
    <xdr:sp macro="" textlink="">
      <xdr:nvSpPr>
        <xdr:cNvPr id="656" name="楕円 655"/>
        <xdr:cNvSpPr/>
      </xdr:nvSpPr>
      <xdr:spPr>
        <a:xfrm>
          <a:off x="12763500" y="131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51912</xdr:rowOff>
    </xdr:from>
    <xdr:ext cx="534377" cy="259045"/>
    <xdr:sp macro="" textlink="">
      <xdr:nvSpPr>
        <xdr:cNvPr id="657" name="テキスト ボックス 656"/>
        <xdr:cNvSpPr txBox="1"/>
      </xdr:nvSpPr>
      <xdr:spPr>
        <a:xfrm>
          <a:off x="12547111" y="132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29831</xdr:rowOff>
    </xdr:from>
    <xdr:to>
      <xdr:col>85</xdr:col>
      <xdr:colOff>127000</xdr:colOff>
      <xdr:row>97</xdr:row>
      <xdr:rowOff>146383</xdr:rowOff>
    </xdr:to>
    <xdr:cxnSp macro="">
      <xdr:nvCxnSpPr>
        <xdr:cNvPr id="688" name="直線コネクタ 687"/>
        <xdr:cNvCxnSpPr/>
      </xdr:nvCxnSpPr>
      <xdr:spPr>
        <a:xfrm flipV="1">
          <a:off x="15481300" y="16660481"/>
          <a:ext cx="838200" cy="1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70892</xdr:rowOff>
    </xdr:from>
    <xdr:to>
      <xdr:col>81</xdr:col>
      <xdr:colOff>50800</xdr:colOff>
      <xdr:row>97</xdr:row>
      <xdr:rowOff>146383</xdr:rowOff>
    </xdr:to>
    <xdr:cxnSp macro="">
      <xdr:nvCxnSpPr>
        <xdr:cNvPr id="691" name="直線コネクタ 690"/>
        <xdr:cNvCxnSpPr/>
      </xdr:nvCxnSpPr>
      <xdr:spPr>
        <a:xfrm>
          <a:off x="14592300" y="16701542"/>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70892</xdr:rowOff>
    </xdr:from>
    <xdr:to>
      <xdr:col>76</xdr:col>
      <xdr:colOff>114300</xdr:colOff>
      <xdr:row>98</xdr:row>
      <xdr:rowOff>112421</xdr:rowOff>
    </xdr:to>
    <xdr:cxnSp macro="">
      <xdr:nvCxnSpPr>
        <xdr:cNvPr id="694" name="直線コネクタ 693"/>
        <xdr:cNvCxnSpPr/>
      </xdr:nvCxnSpPr>
      <xdr:spPr>
        <a:xfrm flipV="1">
          <a:off x="13703300" y="1670154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112421</xdr:rowOff>
    </xdr:from>
    <xdr:to>
      <xdr:col>71</xdr:col>
      <xdr:colOff>177800</xdr:colOff>
      <xdr:row>99</xdr:row>
      <xdr:rowOff>18574</xdr:rowOff>
    </xdr:to>
    <xdr:cxnSp macro="">
      <xdr:nvCxnSpPr>
        <xdr:cNvPr id="697" name="直線コネクタ 696"/>
        <xdr:cNvCxnSpPr/>
      </xdr:nvCxnSpPr>
      <xdr:spPr>
        <a:xfrm flipV="1">
          <a:off x="12814300" y="16914521"/>
          <a:ext cx="889000" cy="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150481</xdr:rowOff>
    </xdr:from>
    <xdr:to>
      <xdr:col>85</xdr:col>
      <xdr:colOff>177800</xdr:colOff>
      <xdr:row>97</xdr:row>
      <xdr:rowOff>80631</xdr:rowOff>
    </xdr:to>
    <xdr:sp macro="" textlink="">
      <xdr:nvSpPr>
        <xdr:cNvPr id="707" name="楕円 706"/>
        <xdr:cNvSpPr/>
      </xdr:nvSpPr>
      <xdr:spPr>
        <a:xfrm>
          <a:off x="16268700" y="166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1908</xdr:rowOff>
    </xdr:from>
    <xdr:ext cx="534377" cy="259045"/>
    <xdr:sp macro="" textlink="">
      <xdr:nvSpPr>
        <xdr:cNvPr id="708" name="積立金該当値テキスト"/>
        <xdr:cNvSpPr txBox="1"/>
      </xdr:nvSpPr>
      <xdr:spPr>
        <a:xfrm>
          <a:off x="16370300" y="164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95583</xdr:rowOff>
    </xdr:from>
    <xdr:to>
      <xdr:col>81</xdr:col>
      <xdr:colOff>101600</xdr:colOff>
      <xdr:row>98</xdr:row>
      <xdr:rowOff>25733</xdr:rowOff>
    </xdr:to>
    <xdr:sp macro="" textlink="">
      <xdr:nvSpPr>
        <xdr:cNvPr id="709" name="楕円 708"/>
        <xdr:cNvSpPr/>
      </xdr:nvSpPr>
      <xdr:spPr>
        <a:xfrm>
          <a:off x="15430500" y="167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42260</xdr:rowOff>
    </xdr:from>
    <xdr:ext cx="534377" cy="259045"/>
    <xdr:sp macro="" textlink="">
      <xdr:nvSpPr>
        <xdr:cNvPr id="710" name="テキスト ボックス 709"/>
        <xdr:cNvSpPr txBox="1"/>
      </xdr:nvSpPr>
      <xdr:spPr>
        <a:xfrm>
          <a:off x="15214111" y="165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20092</xdr:rowOff>
    </xdr:from>
    <xdr:to>
      <xdr:col>76</xdr:col>
      <xdr:colOff>165100</xdr:colOff>
      <xdr:row>97</xdr:row>
      <xdr:rowOff>121692</xdr:rowOff>
    </xdr:to>
    <xdr:sp macro="" textlink="">
      <xdr:nvSpPr>
        <xdr:cNvPr id="711" name="楕円 710"/>
        <xdr:cNvSpPr/>
      </xdr:nvSpPr>
      <xdr:spPr>
        <a:xfrm>
          <a:off x="14541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138219</xdr:rowOff>
    </xdr:from>
    <xdr:ext cx="534377" cy="259045"/>
    <xdr:sp macro="" textlink="">
      <xdr:nvSpPr>
        <xdr:cNvPr id="712" name="テキスト ボックス 711"/>
        <xdr:cNvSpPr txBox="1"/>
      </xdr:nvSpPr>
      <xdr:spPr>
        <a:xfrm>
          <a:off x="14325111" y="164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61621</xdr:rowOff>
    </xdr:from>
    <xdr:to>
      <xdr:col>72</xdr:col>
      <xdr:colOff>38100</xdr:colOff>
      <xdr:row>98</xdr:row>
      <xdr:rowOff>163221</xdr:rowOff>
    </xdr:to>
    <xdr:sp macro="" textlink="">
      <xdr:nvSpPr>
        <xdr:cNvPr id="713" name="楕円 712"/>
        <xdr:cNvSpPr/>
      </xdr:nvSpPr>
      <xdr:spPr>
        <a:xfrm>
          <a:off x="13652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8298</xdr:rowOff>
    </xdr:from>
    <xdr:ext cx="534377" cy="259045"/>
    <xdr:sp macro="" textlink="">
      <xdr:nvSpPr>
        <xdr:cNvPr id="714" name="テキスト ボックス 713"/>
        <xdr:cNvSpPr txBox="1"/>
      </xdr:nvSpPr>
      <xdr:spPr>
        <a:xfrm>
          <a:off x="13436111" y="166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139224</xdr:rowOff>
    </xdr:from>
    <xdr:to>
      <xdr:col>67</xdr:col>
      <xdr:colOff>101600</xdr:colOff>
      <xdr:row>99</xdr:row>
      <xdr:rowOff>69374</xdr:rowOff>
    </xdr:to>
    <xdr:sp macro="" textlink="">
      <xdr:nvSpPr>
        <xdr:cNvPr id="715" name="楕円 714"/>
        <xdr:cNvSpPr/>
      </xdr:nvSpPr>
      <xdr:spPr>
        <a:xfrm>
          <a:off x="12763500" y="169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60501</xdr:rowOff>
    </xdr:from>
    <xdr:ext cx="469744" cy="259045"/>
    <xdr:sp macro="" textlink="">
      <xdr:nvSpPr>
        <xdr:cNvPr id="716" name="テキスト ボックス 715"/>
        <xdr:cNvSpPr txBox="1"/>
      </xdr:nvSpPr>
      <xdr:spPr>
        <a:xfrm>
          <a:off x="12579428" y="170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85110</xdr:rowOff>
    </xdr:from>
    <xdr:to>
      <xdr:col>116</xdr:col>
      <xdr:colOff>63500</xdr:colOff>
      <xdr:row>35</xdr:row>
      <xdr:rowOff>91420</xdr:rowOff>
    </xdr:to>
    <xdr:cxnSp macro="">
      <xdr:nvCxnSpPr>
        <xdr:cNvPr id="743" name="直線コネクタ 742"/>
        <xdr:cNvCxnSpPr/>
      </xdr:nvCxnSpPr>
      <xdr:spPr>
        <a:xfrm flipV="1">
          <a:off x="21323300" y="6085860"/>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91420</xdr:rowOff>
    </xdr:from>
    <xdr:to>
      <xdr:col>111</xdr:col>
      <xdr:colOff>177800</xdr:colOff>
      <xdr:row>37</xdr:row>
      <xdr:rowOff>21148</xdr:rowOff>
    </xdr:to>
    <xdr:cxnSp macro="">
      <xdr:nvCxnSpPr>
        <xdr:cNvPr id="746" name="直線コネクタ 745"/>
        <xdr:cNvCxnSpPr/>
      </xdr:nvCxnSpPr>
      <xdr:spPr>
        <a:xfrm flipV="1">
          <a:off x="20434300" y="6092170"/>
          <a:ext cx="889000" cy="27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19045</xdr:rowOff>
    </xdr:from>
    <xdr:to>
      <xdr:col>107</xdr:col>
      <xdr:colOff>50800</xdr:colOff>
      <xdr:row>37</xdr:row>
      <xdr:rowOff>21148</xdr:rowOff>
    </xdr:to>
    <xdr:cxnSp macro="">
      <xdr:nvCxnSpPr>
        <xdr:cNvPr id="749" name="直線コネクタ 748"/>
        <xdr:cNvCxnSpPr/>
      </xdr:nvCxnSpPr>
      <xdr:spPr>
        <a:xfrm>
          <a:off x="19545300" y="636269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19045</xdr:rowOff>
    </xdr:from>
    <xdr:to>
      <xdr:col>102</xdr:col>
      <xdr:colOff>114300</xdr:colOff>
      <xdr:row>37</xdr:row>
      <xdr:rowOff>93980</xdr:rowOff>
    </xdr:to>
    <xdr:cxnSp macro="">
      <xdr:nvCxnSpPr>
        <xdr:cNvPr id="752" name="直線コネクタ 751"/>
        <xdr:cNvCxnSpPr/>
      </xdr:nvCxnSpPr>
      <xdr:spPr>
        <a:xfrm flipV="1">
          <a:off x="18656300" y="6362695"/>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34310</xdr:rowOff>
    </xdr:from>
    <xdr:to>
      <xdr:col>116</xdr:col>
      <xdr:colOff>114300</xdr:colOff>
      <xdr:row>35</xdr:row>
      <xdr:rowOff>135910</xdr:rowOff>
    </xdr:to>
    <xdr:sp macro="" textlink="">
      <xdr:nvSpPr>
        <xdr:cNvPr id="762" name="楕円 761"/>
        <xdr:cNvSpPr/>
      </xdr:nvSpPr>
      <xdr:spPr>
        <a:xfrm>
          <a:off x="22110700" y="6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57187</xdr:rowOff>
    </xdr:from>
    <xdr:ext cx="534377" cy="259045"/>
    <xdr:sp macro="" textlink="">
      <xdr:nvSpPr>
        <xdr:cNvPr id="763" name="投資及び出資金該当値テキスト"/>
        <xdr:cNvSpPr txBox="1"/>
      </xdr:nvSpPr>
      <xdr:spPr>
        <a:xfrm>
          <a:off x="22212300" y="58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40620</xdr:rowOff>
    </xdr:from>
    <xdr:to>
      <xdr:col>112</xdr:col>
      <xdr:colOff>38100</xdr:colOff>
      <xdr:row>35</xdr:row>
      <xdr:rowOff>142220</xdr:rowOff>
    </xdr:to>
    <xdr:sp macro="" textlink="">
      <xdr:nvSpPr>
        <xdr:cNvPr id="764" name="楕円 763"/>
        <xdr:cNvSpPr/>
      </xdr:nvSpPr>
      <xdr:spPr>
        <a:xfrm>
          <a:off x="21272500" y="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158747</xdr:rowOff>
    </xdr:from>
    <xdr:ext cx="534377" cy="259045"/>
    <xdr:sp macro="" textlink="">
      <xdr:nvSpPr>
        <xdr:cNvPr id="765" name="テキスト ボックス 764"/>
        <xdr:cNvSpPr txBox="1"/>
      </xdr:nvSpPr>
      <xdr:spPr>
        <a:xfrm>
          <a:off x="21056111" y="58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141798</xdr:rowOff>
    </xdr:from>
    <xdr:to>
      <xdr:col>107</xdr:col>
      <xdr:colOff>101600</xdr:colOff>
      <xdr:row>37</xdr:row>
      <xdr:rowOff>71948</xdr:rowOff>
    </xdr:to>
    <xdr:sp macro="" textlink="">
      <xdr:nvSpPr>
        <xdr:cNvPr id="766" name="楕円 765"/>
        <xdr:cNvSpPr/>
      </xdr:nvSpPr>
      <xdr:spPr>
        <a:xfrm>
          <a:off x="20383500" y="63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88475</xdr:rowOff>
    </xdr:from>
    <xdr:ext cx="469744" cy="259045"/>
    <xdr:sp macro="" textlink="">
      <xdr:nvSpPr>
        <xdr:cNvPr id="767" name="テキスト ボックス 766"/>
        <xdr:cNvSpPr txBox="1"/>
      </xdr:nvSpPr>
      <xdr:spPr>
        <a:xfrm>
          <a:off x="20199428" y="608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139695</xdr:rowOff>
    </xdr:from>
    <xdr:to>
      <xdr:col>102</xdr:col>
      <xdr:colOff>165100</xdr:colOff>
      <xdr:row>37</xdr:row>
      <xdr:rowOff>69845</xdr:rowOff>
    </xdr:to>
    <xdr:sp macro="" textlink="">
      <xdr:nvSpPr>
        <xdr:cNvPr id="768" name="楕円 767"/>
        <xdr:cNvSpPr/>
      </xdr:nvSpPr>
      <xdr:spPr>
        <a:xfrm>
          <a:off x="19494500" y="63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86372</xdr:rowOff>
    </xdr:from>
    <xdr:ext cx="469744" cy="259045"/>
    <xdr:sp macro="" textlink="">
      <xdr:nvSpPr>
        <xdr:cNvPr id="769" name="テキスト ボックス 768"/>
        <xdr:cNvSpPr txBox="1"/>
      </xdr:nvSpPr>
      <xdr:spPr>
        <a:xfrm>
          <a:off x="19310428" y="608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43180</xdr:rowOff>
    </xdr:from>
    <xdr:to>
      <xdr:col>98</xdr:col>
      <xdr:colOff>38100</xdr:colOff>
      <xdr:row>37</xdr:row>
      <xdr:rowOff>144780</xdr:rowOff>
    </xdr:to>
    <xdr:sp macro="" textlink="">
      <xdr:nvSpPr>
        <xdr:cNvPr id="770" name="楕円 769"/>
        <xdr:cNvSpPr/>
      </xdr:nvSpPr>
      <xdr:spPr>
        <a:xfrm>
          <a:off x="18605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161307</xdr:rowOff>
    </xdr:from>
    <xdr:ext cx="469744" cy="259045"/>
    <xdr:sp macro="" textlink="">
      <xdr:nvSpPr>
        <xdr:cNvPr id="771" name="テキスト ボックス 770"/>
        <xdr:cNvSpPr txBox="1"/>
      </xdr:nvSpPr>
      <xdr:spPr>
        <a:xfrm>
          <a:off x="18421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38888</xdr:rowOff>
    </xdr:from>
    <xdr:to>
      <xdr:col>116</xdr:col>
      <xdr:colOff>63500</xdr:colOff>
      <xdr:row>59</xdr:row>
      <xdr:rowOff>40754</xdr:rowOff>
    </xdr:to>
    <xdr:cxnSp macro="">
      <xdr:nvCxnSpPr>
        <xdr:cNvPr id="800" name="直線コネクタ 799"/>
        <xdr:cNvCxnSpPr/>
      </xdr:nvCxnSpPr>
      <xdr:spPr>
        <a:xfrm>
          <a:off x="21323300" y="1015443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38888</xdr:rowOff>
    </xdr:to>
    <xdr:cxnSp macro="">
      <xdr:nvCxnSpPr>
        <xdr:cNvPr id="803" name="直線コネクタ 802"/>
        <xdr:cNvCxnSpPr/>
      </xdr:nvCxnSpPr>
      <xdr:spPr>
        <a:xfrm>
          <a:off x="20434300" y="1015257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37020</xdr:rowOff>
    </xdr:from>
    <xdr:to>
      <xdr:col>107</xdr:col>
      <xdr:colOff>50800</xdr:colOff>
      <xdr:row>59</xdr:row>
      <xdr:rowOff>37020</xdr:rowOff>
    </xdr:to>
    <xdr:cxnSp macro="">
      <xdr:nvCxnSpPr>
        <xdr:cNvPr id="806" name="直線コネクタ 805"/>
        <xdr:cNvCxnSpPr/>
      </xdr:nvCxnSpPr>
      <xdr:spPr>
        <a:xfrm>
          <a:off x="19545300" y="10152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35230</xdr:rowOff>
    </xdr:from>
    <xdr:to>
      <xdr:col>102</xdr:col>
      <xdr:colOff>114300</xdr:colOff>
      <xdr:row>59</xdr:row>
      <xdr:rowOff>37020</xdr:rowOff>
    </xdr:to>
    <xdr:cxnSp macro="">
      <xdr:nvCxnSpPr>
        <xdr:cNvPr id="809" name="直線コネクタ 808"/>
        <xdr:cNvCxnSpPr/>
      </xdr:nvCxnSpPr>
      <xdr:spPr>
        <a:xfrm>
          <a:off x="18656300" y="1015078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19" name="楕円 818"/>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20"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159538</xdr:rowOff>
    </xdr:from>
    <xdr:to>
      <xdr:col>112</xdr:col>
      <xdr:colOff>38100</xdr:colOff>
      <xdr:row>59</xdr:row>
      <xdr:rowOff>89688</xdr:rowOff>
    </xdr:to>
    <xdr:sp macro="" textlink="">
      <xdr:nvSpPr>
        <xdr:cNvPr id="821" name="楕円 820"/>
        <xdr:cNvSpPr/>
      </xdr:nvSpPr>
      <xdr:spPr>
        <a:xfrm>
          <a:off x="21272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80815</xdr:rowOff>
    </xdr:from>
    <xdr:ext cx="378565" cy="259045"/>
    <xdr:sp macro="" textlink="">
      <xdr:nvSpPr>
        <xdr:cNvPr id="822" name="テキスト ボックス 821"/>
        <xdr:cNvSpPr txBox="1"/>
      </xdr:nvSpPr>
      <xdr:spPr>
        <a:xfrm>
          <a:off x="21134017" y="1019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823" name="楕円 822"/>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824" name="テキスト ボックス 823"/>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157670</xdr:rowOff>
    </xdr:from>
    <xdr:to>
      <xdr:col>102</xdr:col>
      <xdr:colOff>165100</xdr:colOff>
      <xdr:row>59</xdr:row>
      <xdr:rowOff>87820</xdr:rowOff>
    </xdr:to>
    <xdr:sp macro="" textlink="">
      <xdr:nvSpPr>
        <xdr:cNvPr id="825" name="楕円 824"/>
        <xdr:cNvSpPr/>
      </xdr:nvSpPr>
      <xdr:spPr>
        <a:xfrm>
          <a:off x="19494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78947</xdr:rowOff>
    </xdr:from>
    <xdr:ext cx="378565" cy="259045"/>
    <xdr:sp macro="" textlink="">
      <xdr:nvSpPr>
        <xdr:cNvPr id="826" name="テキスト ボックス 825"/>
        <xdr:cNvSpPr txBox="1"/>
      </xdr:nvSpPr>
      <xdr:spPr>
        <a:xfrm>
          <a:off x="19356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155880</xdr:rowOff>
    </xdr:from>
    <xdr:to>
      <xdr:col>98</xdr:col>
      <xdr:colOff>38100</xdr:colOff>
      <xdr:row>59</xdr:row>
      <xdr:rowOff>86030</xdr:rowOff>
    </xdr:to>
    <xdr:sp macro="" textlink="">
      <xdr:nvSpPr>
        <xdr:cNvPr id="827" name="楕円 826"/>
        <xdr:cNvSpPr/>
      </xdr:nvSpPr>
      <xdr:spPr>
        <a:xfrm>
          <a:off x="18605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77157</xdr:rowOff>
    </xdr:from>
    <xdr:ext cx="378565" cy="259045"/>
    <xdr:sp macro="" textlink="">
      <xdr:nvSpPr>
        <xdr:cNvPr id="828" name="テキスト ボックス 827"/>
        <xdr:cNvSpPr txBox="1"/>
      </xdr:nvSpPr>
      <xdr:spPr>
        <a:xfrm>
          <a:off x="18467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12294</xdr:rowOff>
    </xdr:from>
    <xdr:to>
      <xdr:col>116</xdr:col>
      <xdr:colOff>63500</xdr:colOff>
      <xdr:row>78</xdr:row>
      <xdr:rowOff>14675</xdr:rowOff>
    </xdr:to>
    <xdr:cxnSp macro="">
      <xdr:nvCxnSpPr>
        <xdr:cNvPr id="858" name="直線コネクタ 857"/>
        <xdr:cNvCxnSpPr/>
      </xdr:nvCxnSpPr>
      <xdr:spPr>
        <a:xfrm>
          <a:off x="21323300" y="13385394"/>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113792</xdr:rowOff>
    </xdr:from>
    <xdr:to>
      <xdr:col>111</xdr:col>
      <xdr:colOff>177800</xdr:colOff>
      <xdr:row>78</xdr:row>
      <xdr:rowOff>12294</xdr:rowOff>
    </xdr:to>
    <xdr:cxnSp macro="">
      <xdr:nvCxnSpPr>
        <xdr:cNvPr id="861" name="直線コネクタ 860"/>
        <xdr:cNvCxnSpPr/>
      </xdr:nvCxnSpPr>
      <xdr:spPr>
        <a:xfrm>
          <a:off x="20434300" y="13143992"/>
          <a:ext cx="889000" cy="2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113792</xdr:rowOff>
    </xdr:from>
    <xdr:to>
      <xdr:col>107</xdr:col>
      <xdr:colOff>50800</xdr:colOff>
      <xdr:row>76</xdr:row>
      <xdr:rowOff>133871</xdr:rowOff>
    </xdr:to>
    <xdr:cxnSp macro="">
      <xdr:nvCxnSpPr>
        <xdr:cNvPr id="864" name="直線コネクタ 863"/>
        <xdr:cNvCxnSpPr/>
      </xdr:nvCxnSpPr>
      <xdr:spPr>
        <a:xfrm flipV="1">
          <a:off x="19545300" y="13143992"/>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73806</xdr:rowOff>
    </xdr:from>
    <xdr:to>
      <xdr:col>102</xdr:col>
      <xdr:colOff>114300</xdr:colOff>
      <xdr:row>76</xdr:row>
      <xdr:rowOff>133871</xdr:rowOff>
    </xdr:to>
    <xdr:cxnSp macro="">
      <xdr:nvCxnSpPr>
        <xdr:cNvPr id="867" name="直線コネクタ 866"/>
        <xdr:cNvCxnSpPr/>
      </xdr:nvCxnSpPr>
      <xdr:spPr>
        <a:xfrm>
          <a:off x="18656300" y="1310400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135325</xdr:rowOff>
    </xdr:from>
    <xdr:to>
      <xdr:col>116</xdr:col>
      <xdr:colOff>114300</xdr:colOff>
      <xdr:row>78</xdr:row>
      <xdr:rowOff>65475</xdr:rowOff>
    </xdr:to>
    <xdr:sp macro="" textlink="">
      <xdr:nvSpPr>
        <xdr:cNvPr id="877" name="楕円 876"/>
        <xdr:cNvSpPr/>
      </xdr:nvSpPr>
      <xdr:spPr>
        <a:xfrm>
          <a:off x="22110700" y="13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113752</xdr:rowOff>
    </xdr:from>
    <xdr:ext cx="534377" cy="259045"/>
    <xdr:sp macro="" textlink="">
      <xdr:nvSpPr>
        <xdr:cNvPr id="878" name="繰出金該当値テキスト"/>
        <xdr:cNvSpPr txBox="1"/>
      </xdr:nvSpPr>
      <xdr:spPr>
        <a:xfrm>
          <a:off x="22212300" y="133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132944</xdr:rowOff>
    </xdr:from>
    <xdr:to>
      <xdr:col>112</xdr:col>
      <xdr:colOff>38100</xdr:colOff>
      <xdr:row>78</xdr:row>
      <xdr:rowOff>63094</xdr:rowOff>
    </xdr:to>
    <xdr:sp macro="" textlink="">
      <xdr:nvSpPr>
        <xdr:cNvPr id="879" name="楕円 878"/>
        <xdr:cNvSpPr/>
      </xdr:nvSpPr>
      <xdr:spPr>
        <a:xfrm>
          <a:off x="21272500" y="133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54221</xdr:rowOff>
    </xdr:from>
    <xdr:ext cx="534377" cy="259045"/>
    <xdr:sp macro="" textlink="">
      <xdr:nvSpPr>
        <xdr:cNvPr id="880" name="テキスト ボックス 879"/>
        <xdr:cNvSpPr txBox="1"/>
      </xdr:nvSpPr>
      <xdr:spPr>
        <a:xfrm>
          <a:off x="21056111" y="134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62992</xdr:rowOff>
    </xdr:from>
    <xdr:to>
      <xdr:col>107</xdr:col>
      <xdr:colOff>101600</xdr:colOff>
      <xdr:row>76</xdr:row>
      <xdr:rowOff>164592</xdr:rowOff>
    </xdr:to>
    <xdr:sp macro="" textlink="">
      <xdr:nvSpPr>
        <xdr:cNvPr id="881" name="楕円 880"/>
        <xdr:cNvSpPr/>
      </xdr:nvSpPr>
      <xdr:spPr>
        <a:xfrm>
          <a:off x="20383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9669</xdr:rowOff>
    </xdr:from>
    <xdr:ext cx="534377" cy="259045"/>
    <xdr:sp macro="" textlink="">
      <xdr:nvSpPr>
        <xdr:cNvPr id="882" name="テキスト ボックス 881"/>
        <xdr:cNvSpPr txBox="1"/>
      </xdr:nvSpPr>
      <xdr:spPr>
        <a:xfrm>
          <a:off x="20167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83071</xdr:rowOff>
    </xdr:from>
    <xdr:to>
      <xdr:col>102</xdr:col>
      <xdr:colOff>165100</xdr:colOff>
      <xdr:row>77</xdr:row>
      <xdr:rowOff>13221</xdr:rowOff>
    </xdr:to>
    <xdr:sp macro="" textlink="">
      <xdr:nvSpPr>
        <xdr:cNvPr id="883" name="楕円 882"/>
        <xdr:cNvSpPr/>
      </xdr:nvSpPr>
      <xdr:spPr>
        <a:xfrm>
          <a:off x="19494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29748</xdr:rowOff>
    </xdr:from>
    <xdr:ext cx="534377" cy="259045"/>
    <xdr:sp macro="" textlink="">
      <xdr:nvSpPr>
        <xdr:cNvPr id="884" name="テキスト ボックス 883"/>
        <xdr:cNvSpPr txBox="1"/>
      </xdr:nvSpPr>
      <xdr:spPr>
        <a:xfrm>
          <a:off x="19278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23006</xdr:rowOff>
    </xdr:from>
    <xdr:to>
      <xdr:col>98</xdr:col>
      <xdr:colOff>38100</xdr:colOff>
      <xdr:row>76</xdr:row>
      <xdr:rowOff>124606</xdr:rowOff>
    </xdr:to>
    <xdr:sp macro="" textlink="">
      <xdr:nvSpPr>
        <xdr:cNvPr id="885" name="楕円 884"/>
        <xdr:cNvSpPr/>
      </xdr:nvSpPr>
      <xdr:spPr>
        <a:xfrm>
          <a:off x="18605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141133</xdr:rowOff>
    </xdr:from>
    <xdr:ext cx="534377" cy="259045"/>
    <xdr:sp macro="" textlink="">
      <xdr:nvSpPr>
        <xdr:cNvPr id="886" name="テキスト ボックス 885"/>
        <xdr:cNvSpPr txBox="1"/>
      </xdr:nvSpPr>
      <xdr:spPr>
        <a:xfrm>
          <a:off x="18389111" y="128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433,174</a:t>
          </a:r>
          <a:r>
            <a:rPr kumimoji="1" lang="ja-JP" altLang="en-US" sz="1200">
              <a:latin typeface="ＭＳ Ｐゴシック" panose="020B0600070205080204" pitchFamily="50" charset="-128"/>
              <a:ea typeface="ＭＳ Ｐゴシック" panose="020B0600070205080204" pitchFamily="50" charset="-128"/>
            </a:rPr>
            <a:t>円（前年比＋</a:t>
          </a:r>
          <a:r>
            <a:rPr kumimoji="1" lang="en-US" altLang="ja-JP" sz="1200">
              <a:latin typeface="ＭＳ Ｐゴシック" panose="020B0600070205080204" pitchFamily="50" charset="-128"/>
              <a:ea typeface="ＭＳ Ｐゴシック" panose="020B0600070205080204" pitchFamily="50" charset="-128"/>
            </a:rPr>
            <a:t>20,574</a:t>
          </a:r>
          <a:r>
            <a:rPr kumimoji="1" lang="ja-JP" altLang="en-US" sz="1200">
              <a:latin typeface="ＭＳ Ｐゴシック" panose="020B0600070205080204" pitchFamily="50" charset="-128"/>
              <a:ea typeface="ＭＳ Ｐゴシック" panose="020B0600070205080204" pitchFamily="50" charset="-128"/>
            </a:rPr>
            <a:t>円）となっています。主な構成項目については、下記のとおりです。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扶助費は、障害福祉サービス等給付事業費の増や、施設型給付費や小規模保育費などの保育サービス事業費の増により、住民一人当たり対前年度比</a:t>
          </a:r>
          <a:r>
            <a:rPr kumimoji="1" lang="en-US" altLang="ja-JP" sz="1200">
              <a:latin typeface="ＭＳ Ｐゴシック" panose="020B0600070205080204" pitchFamily="50" charset="-128"/>
              <a:ea typeface="ＭＳ Ｐゴシック" panose="020B0600070205080204" pitchFamily="50" charset="-128"/>
            </a:rPr>
            <a:t>1,924</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92,221</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12,097</a:t>
          </a:r>
          <a:r>
            <a:rPr kumimoji="1" lang="ja-JP" altLang="en-US" sz="1200">
              <a:latin typeface="ＭＳ Ｐゴシック" panose="020B0600070205080204" pitchFamily="50" charset="-128"/>
              <a:ea typeface="ＭＳ Ｐゴシック" panose="020B0600070205080204" pitchFamily="50" charset="-128"/>
            </a:rPr>
            <a:t>円上回りました。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普通建設事業費は、安土駅周辺整備や０次予防プラットホーム形成事業が減となった一方、小学校施設整備、地域防災センター施設整備、こども園施設整備などが増となり、住民一人当たり対前年度比</a:t>
          </a:r>
          <a:r>
            <a:rPr kumimoji="1" lang="en-US" altLang="ja-JP" sz="1200">
              <a:latin typeface="ＭＳ Ｐゴシック" panose="020B0600070205080204" pitchFamily="50" charset="-128"/>
              <a:ea typeface="ＭＳ Ｐゴシック" panose="020B0600070205080204" pitchFamily="50" charset="-128"/>
            </a:rPr>
            <a:t>4,508</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62,576</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7,892</a:t>
          </a:r>
          <a:r>
            <a:rPr kumimoji="1" lang="ja-JP" altLang="en-US" sz="1200">
              <a:latin typeface="ＭＳ Ｐゴシック" panose="020B0600070205080204" pitchFamily="50" charset="-128"/>
              <a:ea typeface="ＭＳ Ｐゴシック" panose="020B0600070205080204" pitchFamily="50" charset="-128"/>
            </a:rPr>
            <a:t>円上回りました。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災害復旧事業費は、平成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年度台風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号被害の対応により、住民一人当たり対前年度比</a:t>
          </a:r>
          <a:r>
            <a:rPr kumimoji="1" lang="en-US" altLang="ja-JP" sz="1200">
              <a:latin typeface="ＭＳ Ｐゴシック" panose="020B0600070205080204" pitchFamily="50" charset="-128"/>
              <a:ea typeface="ＭＳ Ｐゴシック" panose="020B0600070205080204" pitchFamily="50" charset="-128"/>
            </a:rPr>
            <a:t>1,718</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1,792</a:t>
          </a:r>
          <a:r>
            <a:rPr kumimoji="1" lang="ja-JP" altLang="en-US" sz="1200">
              <a:latin typeface="ＭＳ Ｐゴシック" panose="020B0600070205080204" pitchFamily="50" charset="-128"/>
              <a:ea typeface="ＭＳ Ｐゴシック" panose="020B0600070205080204" pitchFamily="50" charset="-128"/>
            </a:rPr>
            <a:t>円と大きな増となりましたが、類似団体を下回りました。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扶助費については、社会保障の充実に伴い、今後も増加が見込まれますが、市単独事業の見直し等を進め、過大な財政負担とならないよう努めます。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普通建設事業費は、今後、市庁舎整備等の大型施設整備事業が進むことから増加が見込まれますが、公債費とのバランスを保ちながら持続可能な財政運営を維持します。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82,191
80,878
177.45
36,545,163
35,603,020
550,099
18,251,741
28,229,638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152273</xdr:rowOff>
    </xdr:from>
    <xdr:to>
      <xdr:col>24</xdr:col>
      <xdr:colOff>63500</xdr:colOff>
      <xdr:row>37</xdr:row>
      <xdr:rowOff>8636</xdr:rowOff>
    </xdr:to>
    <xdr:cxnSp macro="">
      <xdr:nvCxnSpPr>
        <xdr:cNvPr id="61" name="直線コネクタ 60"/>
        <xdr:cNvCxnSpPr/>
      </xdr:nvCxnSpPr>
      <xdr:spPr>
        <a:xfrm>
          <a:off x="3797300" y="632447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152273</xdr:rowOff>
    </xdr:from>
    <xdr:to>
      <xdr:col>19</xdr:col>
      <xdr:colOff>177800</xdr:colOff>
      <xdr:row>36</xdr:row>
      <xdr:rowOff>161798</xdr:rowOff>
    </xdr:to>
    <xdr:cxnSp macro="">
      <xdr:nvCxnSpPr>
        <xdr:cNvPr id="64" name="直線コネクタ 63"/>
        <xdr:cNvCxnSpPr/>
      </xdr:nvCxnSpPr>
      <xdr:spPr>
        <a:xfrm flipV="1">
          <a:off x="2908300" y="632447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52070</xdr:rowOff>
    </xdr:from>
    <xdr:to>
      <xdr:col>15</xdr:col>
      <xdr:colOff>50800</xdr:colOff>
      <xdr:row>36</xdr:row>
      <xdr:rowOff>161798</xdr:rowOff>
    </xdr:to>
    <xdr:cxnSp macro="">
      <xdr:nvCxnSpPr>
        <xdr:cNvPr id="67" name="直線コネクタ 66"/>
        <xdr:cNvCxnSpPr/>
      </xdr:nvCxnSpPr>
      <xdr:spPr>
        <a:xfrm>
          <a:off x="2019300" y="62242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52070</xdr:rowOff>
    </xdr:from>
    <xdr:to>
      <xdr:col>10</xdr:col>
      <xdr:colOff>114300</xdr:colOff>
      <xdr:row>36</xdr:row>
      <xdr:rowOff>102743</xdr:rowOff>
    </xdr:to>
    <xdr:cxnSp macro="">
      <xdr:nvCxnSpPr>
        <xdr:cNvPr id="70" name="直線コネクタ 69"/>
        <xdr:cNvCxnSpPr/>
      </xdr:nvCxnSpPr>
      <xdr:spPr>
        <a:xfrm flipV="1">
          <a:off x="1130300" y="622427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129286</xdr:rowOff>
    </xdr:from>
    <xdr:to>
      <xdr:col>24</xdr:col>
      <xdr:colOff>114300</xdr:colOff>
      <xdr:row>37</xdr:row>
      <xdr:rowOff>59436</xdr:rowOff>
    </xdr:to>
    <xdr:sp macro="" textlink="">
      <xdr:nvSpPr>
        <xdr:cNvPr id="80" name="楕円 79"/>
        <xdr:cNvSpPr/>
      </xdr:nvSpPr>
      <xdr:spPr>
        <a:xfrm>
          <a:off x="45847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469744" cy="259045"/>
    <xdr:sp macro="" textlink="">
      <xdr:nvSpPr>
        <xdr:cNvPr id="81" name="議会費該当値テキスト"/>
        <xdr:cNvSpPr txBox="1"/>
      </xdr:nvSpPr>
      <xdr:spPr>
        <a:xfrm>
          <a:off x="46863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101473</xdr:rowOff>
    </xdr:from>
    <xdr:to>
      <xdr:col>20</xdr:col>
      <xdr:colOff>38100</xdr:colOff>
      <xdr:row>37</xdr:row>
      <xdr:rowOff>31623</xdr:rowOff>
    </xdr:to>
    <xdr:sp macro="" textlink="">
      <xdr:nvSpPr>
        <xdr:cNvPr id="82" name="楕円 81"/>
        <xdr:cNvSpPr/>
      </xdr:nvSpPr>
      <xdr:spPr>
        <a:xfrm>
          <a:off x="3746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22750</xdr:rowOff>
    </xdr:from>
    <xdr:ext cx="469744" cy="259045"/>
    <xdr:sp macro="" textlink="">
      <xdr:nvSpPr>
        <xdr:cNvPr id="83" name="テキスト ボックス 82"/>
        <xdr:cNvSpPr txBox="1"/>
      </xdr:nvSpPr>
      <xdr:spPr>
        <a:xfrm>
          <a:off x="3562428"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110998</xdr:rowOff>
    </xdr:from>
    <xdr:to>
      <xdr:col>15</xdr:col>
      <xdr:colOff>101600</xdr:colOff>
      <xdr:row>37</xdr:row>
      <xdr:rowOff>41148</xdr:rowOff>
    </xdr:to>
    <xdr:sp macro="" textlink="">
      <xdr:nvSpPr>
        <xdr:cNvPr id="84" name="楕円 83"/>
        <xdr:cNvSpPr/>
      </xdr:nvSpPr>
      <xdr:spPr>
        <a:xfrm>
          <a:off x="2857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32275</xdr:rowOff>
    </xdr:from>
    <xdr:ext cx="469744" cy="259045"/>
    <xdr:sp macro="" textlink="">
      <xdr:nvSpPr>
        <xdr:cNvPr id="85" name="テキスト ボックス 84"/>
        <xdr:cNvSpPr txBox="1"/>
      </xdr:nvSpPr>
      <xdr:spPr>
        <a:xfrm>
          <a:off x="2673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1270</xdr:rowOff>
    </xdr:from>
    <xdr:to>
      <xdr:col>10</xdr:col>
      <xdr:colOff>165100</xdr:colOff>
      <xdr:row>36</xdr:row>
      <xdr:rowOff>102870</xdr:rowOff>
    </xdr:to>
    <xdr:sp macro="" textlink="">
      <xdr:nvSpPr>
        <xdr:cNvPr id="86" name="楕円 85"/>
        <xdr:cNvSpPr/>
      </xdr:nvSpPr>
      <xdr:spPr>
        <a:xfrm>
          <a:off x="196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93997</xdr:rowOff>
    </xdr:from>
    <xdr:ext cx="469744" cy="259045"/>
    <xdr:sp macro="" textlink="">
      <xdr:nvSpPr>
        <xdr:cNvPr id="87" name="テキスト ボックス 86"/>
        <xdr:cNvSpPr txBox="1"/>
      </xdr:nvSpPr>
      <xdr:spPr>
        <a:xfrm>
          <a:off x="1784428"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134676</xdr:rowOff>
    </xdr:from>
    <xdr:to>
      <xdr:col>24</xdr:col>
      <xdr:colOff>63500</xdr:colOff>
      <xdr:row>56</xdr:row>
      <xdr:rowOff>137793</xdr:rowOff>
    </xdr:to>
    <xdr:cxnSp macro="">
      <xdr:nvCxnSpPr>
        <xdr:cNvPr id="116" name="直線コネクタ 115"/>
        <xdr:cNvCxnSpPr/>
      </xdr:nvCxnSpPr>
      <xdr:spPr>
        <a:xfrm flipV="1">
          <a:off x="3797300" y="9735876"/>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104459</xdr:rowOff>
    </xdr:from>
    <xdr:to>
      <xdr:col>19</xdr:col>
      <xdr:colOff>177800</xdr:colOff>
      <xdr:row>56</xdr:row>
      <xdr:rowOff>137793</xdr:rowOff>
    </xdr:to>
    <xdr:cxnSp macro="">
      <xdr:nvCxnSpPr>
        <xdr:cNvPr id="119" name="直線コネクタ 118"/>
        <xdr:cNvCxnSpPr/>
      </xdr:nvCxnSpPr>
      <xdr:spPr>
        <a:xfrm>
          <a:off x="2908300" y="9705659"/>
          <a:ext cx="889000" cy="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104459</xdr:rowOff>
    </xdr:from>
    <xdr:to>
      <xdr:col>15</xdr:col>
      <xdr:colOff>50800</xdr:colOff>
      <xdr:row>57</xdr:row>
      <xdr:rowOff>52645</xdr:rowOff>
    </xdr:to>
    <xdr:cxnSp macro="">
      <xdr:nvCxnSpPr>
        <xdr:cNvPr id="122" name="直線コネクタ 121"/>
        <xdr:cNvCxnSpPr/>
      </xdr:nvCxnSpPr>
      <xdr:spPr>
        <a:xfrm flipV="1">
          <a:off x="2019300" y="9705659"/>
          <a:ext cx="889000" cy="1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52645</xdr:rowOff>
    </xdr:from>
    <xdr:to>
      <xdr:col>10</xdr:col>
      <xdr:colOff>114300</xdr:colOff>
      <xdr:row>57</xdr:row>
      <xdr:rowOff>104487</xdr:rowOff>
    </xdr:to>
    <xdr:cxnSp macro="">
      <xdr:nvCxnSpPr>
        <xdr:cNvPr id="125" name="直線コネクタ 124"/>
        <xdr:cNvCxnSpPr/>
      </xdr:nvCxnSpPr>
      <xdr:spPr>
        <a:xfrm flipV="1">
          <a:off x="1130300" y="9825295"/>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83876</xdr:rowOff>
    </xdr:from>
    <xdr:to>
      <xdr:col>24</xdr:col>
      <xdr:colOff>114300</xdr:colOff>
      <xdr:row>57</xdr:row>
      <xdr:rowOff>14026</xdr:rowOff>
    </xdr:to>
    <xdr:sp macro="" textlink="">
      <xdr:nvSpPr>
        <xdr:cNvPr id="135" name="楕円 134"/>
        <xdr:cNvSpPr/>
      </xdr:nvSpPr>
      <xdr:spPr>
        <a:xfrm>
          <a:off x="4584700" y="96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106753</xdr:rowOff>
    </xdr:from>
    <xdr:ext cx="534377" cy="259045"/>
    <xdr:sp macro="" textlink="">
      <xdr:nvSpPr>
        <xdr:cNvPr id="136" name="総務費該当値テキスト"/>
        <xdr:cNvSpPr txBox="1"/>
      </xdr:nvSpPr>
      <xdr:spPr>
        <a:xfrm>
          <a:off x="4686300" y="95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86993</xdr:rowOff>
    </xdr:from>
    <xdr:to>
      <xdr:col>20</xdr:col>
      <xdr:colOff>38100</xdr:colOff>
      <xdr:row>57</xdr:row>
      <xdr:rowOff>17143</xdr:rowOff>
    </xdr:to>
    <xdr:sp macro="" textlink="">
      <xdr:nvSpPr>
        <xdr:cNvPr id="137" name="楕円 136"/>
        <xdr:cNvSpPr/>
      </xdr:nvSpPr>
      <xdr:spPr>
        <a:xfrm>
          <a:off x="3746500" y="96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33670</xdr:rowOff>
    </xdr:from>
    <xdr:ext cx="534377" cy="259045"/>
    <xdr:sp macro="" textlink="">
      <xdr:nvSpPr>
        <xdr:cNvPr id="138" name="テキスト ボックス 137"/>
        <xdr:cNvSpPr txBox="1"/>
      </xdr:nvSpPr>
      <xdr:spPr>
        <a:xfrm>
          <a:off x="3530111" y="94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53659</xdr:rowOff>
    </xdr:from>
    <xdr:to>
      <xdr:col>15</xdr:col>
      <xdr:colOff>101600</xdr:colOff>
      <xdr:row>56</xdr:row>
      <xdr:rowOff>155259</xdr:rowOff>
    </xdr:to>
    <xdr:sp macro="" textlink="">
      <xdr:nvSpPr>
        <xdr:cNvPr id="139" name="楕円 138"/>
        <xdr:cNvSpPr/>
      </xdr:nvSpPr>
      <xdr:spPr>
        <a:xfrm>
          <a:off x="2857500" y="96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336</xdr:rowOff>
    </xdr:from>
    <xdr:ext cx="534377" cy="259045"/>
    <xdr:sp macro="" textlink="">
      <xdr:nvSpPr>
        <xdr:cNvPr id="140" name="テキスト ボックス 139"/>
        <xdr:cNvSpPr txBox="1"/>
      </xdr:nvSpPr>
      <xdr:spPr>
        <a:xfrm>
          <a:off x="2641111" y="94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1845</xdr:rowOff>
    </xdr:from>
    <xdr:to>
      <xdr:col>10</xdr:col>
      <xdr:colOff>165100</xdr:colOff>
      <xdr:row>57</xdr:row>
      <xdr:rowOff>103445</xdr:rowOff>
    </xdr:to>
    <xdr:sp macro="" textlink="">
      <xdr:nvSpPr>
        <xdr:cNvPr id="141" name="楕円 140"/>
        <xdr:cNvSpPr/>
      </xdr:nvSpPr>
      <xdr:spPr>
        <a:xfrm>
          <a:off x="1968500" y="9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119972</xdr:rowOff>
    </xdr:from>
    <xdr:ext cx="534377" cy="259045"/>
    <xdr:sp macro="" textlink="">
      <xdr:nvSpPr>
        <xdr:cNvPr id="142" name="テキスト ボックス 141"/>
        <xdr:cNvSpPr txBox="1"/>
      </xdr:nvSpPr>
      <xdr:spPr>
        <a:xfrm>
          <a:off x="1752111" y="954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53687</xdr:rowOff>
    </xdr:from>
    <xdr:to>
      <xdr:col>6</xdr:col>
      <xdr:colOff>38100</xdr:colOff>
      <xdr:row>57</xdr:row>
      <xdr:rowOff>155287</xdr:rowOff>
    </xdr:to>
    <xdr:sp macro="" textlink="">
      <xdr:nvSpPr>
        <xdr:cNvPr id="143" name="楕円 142"/>
        <xdr:cNvSpPr/>
      </xdr:nvSpPr>
      <xdr:spPr>
        <a:xfrm>
          <a:off x="1079500" y="98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146414</xdr:rowOff>
    </xdr:from>
    <xdr:ext cx="534377" cy="259045"/>
    <xdr:sp macro="" textlink="">
      <xdr:nvSpPr>
        <xdr:cNvPr id="144" name="テキスト ボックス 143"/>
        <xdr:cNvSpPr txBox="1"/>
      </xdr:nvSpPr>
      <xdr:spPr>
        <a:xfrm>
          <a:off x="863111" y="99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95910</xdr:rowOff>
    </xdr:from>
    <xdr:to>
      <xdr:col>24</xdr:col>
      <xdr:colOff>63500</xdr:colOff>
      <xdr:row>75</xdr:row>
      <xdr:rowOff>109690</xdr:rowOff>
    </xdr:to>
    <xdr:cxnSp macro="">
      <xdr:nvCxnSpPr>
        <xdr:cNvPr id="174" name="直線コネクタ 173"/>
        <xdr:cNvCxnSpPr/>
      </xdr:nvCxnSpPr>
      <xdr:spPr>
        <a:xfrm flipV="1">
          <a:off x="3797300" y="12783210"/>
          <a:ext cx="838200" cy="1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109690</xdr:rowOff>
    </xdr:from>
    <xdr:to>
      <xdr:col>19</xdr:col>
      <xdr:colOff>177800</xdr:colOff>
      <xdr:row>75</xdr:row>
      <xdr:rowOff>155194</xdr:rowOff>
    </xdr:to>
    <xdr:cxnSp macro="">
      <xdr:nvCxnSpPr>
        <xdr:cNvPr id="177" name="直線コネクタ 176"/>
        <xdr:cNvCxnSpPr/>
      </xdr:nvCxnSpPr>
      <xdr:spPr>
        <a:xfrm flipV="1">
          <a:off x="2908300" y="12968440"/>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155194</xdr:rowOff>
    </xdr:from>
    <xdr:to>
      <xdr:col>15</xdr:col>
      <xdr:colOff>50800</xdr:colOff>
      <xdr:row>76</xdr:row>
      <xdr:rowOff>46470</xdr:rowOff>
    </xdr:to>
    <xdr:cxnSp macro="">
      <xdr:nvCxnSpPr>
        <xdr:cNvPr id="180" name="直線コネクタ 179"/>
        <xdr:cNvCxnSpPr/>
      </xdr:nvCxnSpPr>
      <xdr:spPr>
        <a:xfrm flipV="1">
          <a:off x="2019300" y="13013944"/>
          <a:ext cx="889000" cy="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7265</xdr:rowOff>
    </xdr:from>
    <xdr:to>
      <xdr:col>10</xdr:col>
      <xdr:colOff>114300</xdr:colOff>
      <xdr:row>76</xdr:row>
      <xdr:rowOff>46470</xdr:rowOff>
    </xdr:to>
    <xdr:cxnSp macro="">
      <xdr:nvCxnSpPr>
        <xdr:cNvPr id="183" name="直線コネクタ 182"/>
        <xdr:cNvCxnSpPr/>
      </xdr:nvCxnSpPr>
      <xdr:spPr>
        <a:xfrm>
          <a:off x="1130300" y="13037465"/>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45110</xdr:rowOff>
    </xdr:from>
    <xdr:to>
      <xdr:col>24</xdr:col>
      <xdr:colOff>114300</xdr:colOff>
      <xdr:row>74</xdr:row>
      <xdr:rowOff>146710</xdr:rowOff>
    </xdr:to>
    <xdr:sp macro="" textlink="">
      <xdr:nvSpPr>
        <xdr:cNvPr id="193" name="楕円 192"/>
        <xdr:cNvSpPr/>
      </xdr:nvSpPr>
      <xdr:spPr>
        <a:xfrm>
          <a:off x="4584700" y="127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67987</xdr:rowOff>
    </xdr:from>
    <xdr:ext cx="599010" cy="259045"/>
    <xdr:sp macro="" textlink="">
      <xdr:nvSpPr>
        <xdr:cNvPr id="194" name="民生費該当値テキスト"/>
        <xdr:cNvSpPr txBox="1"/>
      </xdr:nvSpPr>
      <xdr:spPr>
        <a:xfrm>
          <a:off x="4686300" y="1258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58890</xdr:rowOff>
    </xdr:from>
    <xdr:to>
      <xdr:col>20</xdr:col>
      <xdr:colOff>38100</xdr:colOff>
      <xdr:row>75</xdr:row>
      <xdr:rowOff>160489</xdr:rowOff>
    </xdr:to>
    <xdr:sp macro="" textlink="">
      <xdr:nvSpPr>
        <xdr:cNvPr id="195" name="楕円 194"/>
        <xdr:cNvSpPr/>
      </xdr:nvSpPr>
      <xdr:spPr>
        <a:xfrm>
          <a:off x="3746500" y="12917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151616</xdr:rowOff>
    </xdr:from>
    <xdr:ext cx="599010" cy="259045"/>
    <xdr:sp macro="" textlink="">
      <xdr:nvSpPr>
        <xdr:cNvPr id="196" name="テキスト ボックス 195"/>
        <xdr:cNvSpPr txBox="1"/>
      </xdr:nvSpPr>
      <xdr:spPr>
        <a:xfrm>
          <a:off x="3497795" y="1301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104394</xdr:rowOff>
    </xdr:from>
    <xdr:to>
      <xdr:col>15</xdr:col>
      <xdr:colOff>101600</xdr:colOff>
      <xdr:row>76</xdr:row>
      <xdr:rowOff>34544</xdr:rowOff>
    </xdr:to>
    <xdr:sp macro="" textlink="">
      <xdr:nvSpPr>
        <xdr:cNvPr id="197" name="楕円 196"/>
        <xdr:cNvSpPr/>
      </xdr:nvSpPr>
      <xdr:spPr>
        <a:xfrm>
          <a:off x="2857500" y="129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25671</xdr:rowOff>
    </xdr:from>
    <xdr:ext cx="599010" cy="259045"/>
    <xdr:sp macro="" textlink="">
      <xdr:nvSpPr>
        <xdr:cNvPr id="198" name="テキスト ボックス 197"/>
        <xdr:cNvSpPr txBox="1"/>
      </xdr:nvSpPr>
      <xdr:spPr>
        <a:xfrm>
          <a:off x="2608795" y="130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167120</xdr:rowOff>
    </xdr:from>
    <xdr:to>
      <xdr:col>10</xdr:col>
      <xdr:colOff>165100</xdr:colOff>
      <xdr:row>76</xdr:row>
      <xdr:rowOff>97270</xdr:rowOff>
    </xdr:to>
    <xdr:sp macro="" textlink="">
      <xdr:nvSpPr>
        <xdr:cNvPr id="199" name="楕円 198"/>
        <xdr:cNvSpPr/>
      </xdr:nvSpPr>
      <xdr:spPr>
        <a:xfrm>
          <a:off x="1968500" y="1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88397</xdr:rowOff>
    </xdr:from>
    <xdr:ext cx="599010" cy="259045"/>
    <xdr:sp macro="" textlink="">
      <xdr:nvSpPr>
        <xdr:cNvPr id="200" name="テキスト ボックス 199"/>
        <xdr:cNvSpPr txBox="1"/>
      </xdr:nvSpPr>
      <xdr:spPr>
        <a:xfrm>
          <a:off x="1719795" y="131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127915</xdr:rowOff>
    </xdr:from>
    <xdr:to>
      <xdr:col>6</xdr:col>
      <xdr:colOff>38100</xdr:colOff>
      <xdr:row>76</xdr:row>
      <xdr:rowOff>58065</xdr:rowOff>
    </xdr:to>
    <xdr:sp macro="" textlink="">
      <xdr:nvSpPr>
        <xdr:cNvPr id="201" name="楕円 200"/>
        <xdr:cNvSpPr/>
      </xdr:nvSpPr>
      <xdr:spPr>
        <a:xfrm>
          <a:off x="1079500" y="129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49192</xdr:rowOff>
    </xdr:from>
    <xdr:ext cx="599010" cy="259045"/>
    <xdr:sp macro="" textlink="">
      <xdr:nvSpPr>
        <xdr:cNvPr id="202" name="テキスト ボックス 201"/>
        <xdr:cNvSpPr txBox="1"/>
      </xdr:nvSpPr>
      <xdr:spPr>
        <a:xfrm>
          <a:off x="830795" y="130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135661</xdr:rowOff>
    </xdr:from>
    <xdr:to>
      <xdr:col>24</xdr:col>
      <xdr:colOff>63500</xdr:colOff>
      <xdr:row>96</xdr:row>
      <xdr:rowOff>138709</xdr:rowOff>
    </xdr:to>
    <xdr:cxnSp macro="">
      <xdr:nvCxnSpPr>
        <xdr:cNvPr id="232" name="直線コネクタ 231"/>
        <xdr:cNvCxnSpPr/>
      </xdr:nvCxnSpPr>
      <xdr:spPr>
        <a:xfrm>
          <a:off x="3797300" y="1659486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31896</xdr:rowOff>
    </xdr:from>
    <xdr:to>
      <xdr:col>19</xdr:col>
      <xdr:colOff>177800</xdr:colOff>
      <xdr:row>96</xdr:row>
      <xdr:rowOff>135661</xdr:rowOff>
    </xdr:to>
    <xdr:cxnSp macro="">
      <xdr:nvCxnSpPr>
        <xdr:cNvPr id="235" name="直線コネクタ 234"/>
        <xdr:cNvCxnSpPr/>
      </xdr:nvCxnSpPr>
      <xdr:spPr>
        <a:xfrm>
          <a:off x="2908300" y="16148196"/>
          <a:ext cx="889000" cy="4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54336</xdr:rowOff>
    </xdr:from>
    <xdr:to>
      <xdr:col>15</xdr:col>
      <xdr:colOff>50800</xdr:colOff>
      <xdr:row>94</xdr:row>
      <xdr:rowOff>31896</xdr:rowOff>
    </xdr:to>
    <xdr:cxnSp macro="">
      <xdr:nvCxnSpPr>
        <xdr:cNvPr id="238" name="直線コネクタ 237"/>
        <xdr:cNvCxnSpPr/>
      </xdr:nvCxnSpPr>
      <xdr:spPr>
        <a:xfrm>
          <a:off x="2019300" y="15656286"/>
          <a:ext cx="889000" cy="4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54336</xdr:rowOff>
    </xdr:from>
    <xdr:to>
      <xdr:col>10</xdr:col>
      <xdr:colOff>114300</xdr:colOff>
      <xdr:row>96</xdr:row>
      <xdr:rowOff>64567</xdr:rowOff>
    </xdr:to>
    <xdr:cxnSp macro="">
      <xdr:nvCxnSpPr>
        <xdr:cNvPr id="241" name="直線コネクタ 240"/>
        <xdr:cNvCxnSpPr/>
      </xdr:nvCxnSpPr>
      <xdr:spPr>
        <a:xfrm flipV="1">
          <a:off x="1130300" y="15656286"/>
          <a:ext cx="889000" cy="8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87909</xdr:rowOff>
    </xdr:from>
    <xdr:to>
      <xdr:col>24</xdr:col>
      <xdr:colOff>114300</xdr:colOff>
      <xdr:row>97</xdr:row>
      <xdr:rowOff>18059</xdr:rowOff>
    </xdr:to>
    <xdr:sp macro="" textlink="">
      <xdr:nvSpPr>
        <xdr:cNvPr id="251" name="楕円 250"/>
        <xdr:cNvSpPr/>
      </xdr:nvSpPr>
      <xdr:spPr>
        <a:xfrm>
          <a:off x="45847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110786</xdr:rowOff>
    </xdr:from>
    <xdr:ext cx="534377" cy="259045"/>
    <xdr:sp macro="" textlink="">
      <xdr:nvSpPr>
        <xdr:cNvPr id="252" name="衛生費該当値テキスト"/>
        <xdr:cNvSpPr txBox="1"/>
      </xdr:nvSpPr>
      <xdr:spPr>
        <a:xfrm>
          <a:off x="4686300" y="163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84861</xdr:rowOff>
    </xdr:from>
    <xdr:to>
      <xdr:col>20</xdr:col>
      <xdr:colOff>38100</xdr:colOff>
      <xdr:row>97</xdr:row>
      <xdr:rowOff>15011</xdr:rowOff>
    </xdr:to>
    <xdr:sp macro="" textlink="">
      <xdr:nvSpPr>
        <xdr:cNvPr id="253" name="楕円 252"/>
        <xdr:cNvSpPr/>
      </xdr:nvSpPr>
      <xdr:spPr>
        <a:xfrm>
          <a:off x="37465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31538</xdr:rowOff>
    </xdr:from>
    <xdr:ext cx="534377" cy="259045"/>
    <xdr:sp macro="" textlink="">
      <xdr:nvSpPr>
        <xdr:cNvPr id="254" name="テキスト ボックス 253"/>
        <xdr:cNvSpPr txBox="1"/>
      </xdr:nvSpPr>
      <xdr:spPr>
        <a:xfrm>
          <a:off x="3530111" y="163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152546</xdr:rowOff>
    </xdr:from>
    <xdr:to>
      <xdr:col>15</xdr:col>
      <xdr:colOff>101600</xdr:colOff>
      <xdr:row>94</xdr:row>
      <xdr:rowOff>82696</xdr:rowOff>
    </xdr:to>
    <xdr:sp macro="" textlink="">
      <xdr:nvSpPr>
        <xdr:cNvPr id="255" name="楕円 254"/>
        <xdr:cNvSpPr/>
      </xdr:nvSpPr>
      <xdr:spPr>
        <a:xfrm>
          <a:off x="2857500" y="16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99223</xdr:rowOff>
    </xdr:from>
    <xdr:ext cx="534377" cy="259045"/>
    <xdr:sp macro="" textlink="">
      <xdr:nvSpPr>
        <xdr:cNvPr id="256" name="テキスト ボックス 255"/>
        <xdr:cNvSpPr txBox="1"/>
      </xdr:nvSpPr>
      <xdr:spPr>
        <a:xfrm>
          <a:off x="2641111" y="158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3536</xdr:rowOff>
    </xdr:from>
    <xdr:to>
      <xdr:col>10</xdr:col>
      <xdr:colOff>165100</xdr:colOff>
      <xdr:row>91</xdr:row>
      <xdr:rowOff>105136</xdr:rowOff>
    </xdr:to>
    <xdr:sp macro="" textlink="">
      <xdr:nvSpPr>
        <xdr:cNvPr id="257" name="楕円 256"/>
        <xdr:cNvSpPr/>
      </xdr:nvSpPr>
      <xdr:spPr>
        <a:xfrm>
          <a:off x="19685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121663</xdr:rowOff>
    </xdr:from>
    <xdr:ext cx="534377" cy="259045"/>
    <xdr:sp macro="" textlink="">
      <xdr:nvSpPr>
        <xdr:cNvPr id="258" name="テキスト ボックス 257"/>
        <xdr:cNvSpPr txBox="1"/>
      </xdr:nvSpPr>
      <xdr:spPr>
        <a:xfrm>
          <a:off x="1752111" y="153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13767</xdr:rowOff>
    </xdr:from>
    <xdr:to>
      <xdr:col>6</xdr:col>
      <xdr:colOff>38100</xdr:colOff>
      <xdr:row>96</xdr:row>
      <xdr:rowOff>115367</xdr:rowOff>
    </xdr:to>
    <xdr:sp macro="" textlink="">
      <xdr:nvSpPr>
        <xdr:cNvPr id="259" name="楕円 258"/>
        <xdr:cNvSpPr/>
      </xdr:nvSpPr>
      <xdr:spPr>
        <a:xfrm>
          <a:off x="1079500" y="164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131894</xdr:rowOff>
    </xdr:from>
    <xdr:ext cx="534377" cy="259045"/>
    <xdr:sp macro="" textlink="">
      <xdr:nvSpPr>
        <xdr:cNvPr id="260" name="テキスト ボックス 259"/>
        <xdr:cNvSpPr txBox="1"/>
      </xdr:nvSpPr>
      <xdr:spPr>
        <a:xfrm>
          <a:off x="863111" y="162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118211</xdr:rowOff>
    </xdr:from>
    <xdr:to>
      <xdr:col>55</xdr:col>
      <xdr:colOff>0</xdr:colOff>
      <xdr:row>38</xdr:row>
      <xdr:rowOff>118440</xdr:rowOff>
    </xdr:to>
    <xdr:cxnSp macro="">
      <xdr:nvCxnSpPr>
        <xdr:cNvPr id="287" name="直線コネクタ 286"/>
        <xdr:cNvCxnSpPr/>
      </xdr:nvCxnSpPr>
      <xdr:spPr>
        <a:xfrm>
          <a:off x="9639300" y="663331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118211</xdr:rowOff>
    </xdr:from>
    <xdr:to>
      <xdr:col>50</xdr:col>
      <xdr:colOff>114300</xdr:colOff>
      <xdr:row>38</xdr:row>
      <xdr:rowOff>121549</xdr:rowOff>
    </xdr:to>
    <xdr:cxnSp macro="">
      <xdr:nvCxnSpPr>
        <xdr:cNvPr id="290" name="直線コネクタ 289"/>
        <xdr:cNvCxnSpPr/>
      </xdr:nvCxnSpPr>
      <xdr:spPr>
        <a:xfrm flipV="1">
          <a:off x="8750300" y="6633311"/>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120909</xdr:rowOff>
    </xdr:from>
    <xdr:to>
      <xdr:col>45</xdr:col>
      <xdr:colOff>177800</xdr:colOff>
      <xdr:row>38</xdr:row>
      <xdr:rowOff>121549</xdr:rowOff>
    </xdr:to>
    <xdr:cxnSp macro="">
      <xdr:nvCxnSpPr>
        <xdr:cNvPr id="293" name="直線コネクタ 292"/>
        <xdr:cNvCxnSpPr/>
      </xdr:nvCxnSpPr>
      <xdr:spPr>
        <a:xfrm>
          <a:off x="7861300" y="663600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106553</xdr:rowOff>
    </xdr:from>
    <xdr:to>
      <xdr:col>41</xdr:col>
      <xdr:colOff>50800</xdr:colOff>
      <xdr:row>38</xdr:row>
      <xdr:rowOff>120909</xdr:rowOff>
    </xdr:to>
    <xdr:cxnSp macro="">
      <xdr:nvCxnSpPr>
        <xdr:cNvPr id="296" name="直線コネクタ 295"/>
        <xdr:cNvCxnSpPr/>
      </xdr:nvCxnSpPr>
      <xdr:spPr>
        <a:xfrm>
          <a:off x="6972300" y="66216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67640</xdr:rowOff>
    </xdr:from>
    <xdr:to>
      <xdr:col>55</xdr:col>
      <xdr:colOff>50800</xdr:colOff>
      <xdr:row>38</xdr:row>
      <xdr:rowOff>169240</xdr:rowOff>
    </xdr:to>
    <xdr:sp macro="" textlink="">
      <xdr:nvSpPr>
        <xdr:cNvPr id="306" name="楕円 305"/>
        <xdr:cNvSpPr/>
      </xdr:nvSpPr>
      <xdr:spPr>
        <a:xfrm>
          <a:off x="10426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67411</xdr:rowOff>
    </xdr:from>
    <xdr:to>
      <xdr:col>50</xdr:col>
      <xdr:colOff>165100</xdr:colOff>
      <xdr:row>38</xdr:row>
      <xdr:rowOff>169011</xdr:rowOff>
    </xdr:to>
    <xdr:sp macro="" textlink="">
      <xdr:nvSpPr>
        <xdr:cNvPr id="308" name="楕円 307"/>
        <xdr:cNvSpPr/>
      </xdr:nvSpPr>
      <xdr:spPr>
        <a:xfrm>
          <a:off x="9588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160138</xdr:rowOff>
    </xdr:from>
    <xdr:ext cx="378565" cy="259045"/>
    <xdr:sp macro="" textlink="">
      <xdr:nvSpPr>
        <xdr:cNvPr id="309" name="テキスト ボックス 308"/>
        <xdr:cNvSpPr txBox="1"/>
      </xdr:nvSpPr>
      <xdr:spPr>
        <a:xfrm>
          <a:off x="9450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70749</xdr:rowOff>
    </xdr:from>
    <xdr:to>
      <xdr:col>46</xdr:col>
      <xdr:colOff>38100</xdr:colOff>
      <xdr:row>39</xdr:row>
      <xdr:rowOff>899</xdr:rowOff>
    </xdr:to>
    <xdr:sp macro="" textlink="">
      <xdr:nvSpPr>
        <xdr:cNvPr id="310" name="楕円 309"/>
        <xdr:cNvSpPr/>
      </xdr:nvSpPr>
      <xdr:spPr>
        <a:xfrm>
          <a:off x="86995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163476</xdr:rowOff>
    </xdr:from>
    <xdr:ext cx="378565" cy="259045"/>
    <xdr:sp macro="" textlink="">
      <xdr:nvSpPr>
        <xdr:cNvPr id="311" name="テキスト ボックス 310"/>
        <xdr:cNvSpPr txBox="1"/>
      </xdr:nvSpPr>
      <xdr:spPr>
        <a:xfrm>
          <a:off x="8561017" y="667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70109</xdr:rowOff>
    </xdr:from>
    <xdr:to>
      <xdr:col>41</xdr:col>
      <xdr:colOff>101600</xdr:colOff>
      <xdr:row>39</xdr:row>
      <xdr:rowOff>259</xdr:rowOff>
    </xdr:to>
    <xdr:sp macro="" textlink="">
      <xdr:nvSpPr>
        <xdr:cNvPr id="312" name="楕円 311"/>
        <xdr:cNvSpPr/>
      </xdr:nvSpPr>
      <xdr:spPr>
        <a:xfrm>
          <a:off x="78105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162836</xdr:rowOff>
    </xdr:from>
    <xdr:ext cx="378565" cy="259045"/>
    <xdr:sp macro="" textlink="">
      <xdr:nvSpPr>
        <xdr:cNvPr id="313" name="テキスト ボックス 312"/>
        <xdr:cNvSpPr txBox="1"/>
      </xdr:nvSpPr>
      <xdr:spPr>
        <a:xfrm>
          <a:off x="7672017" y="667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55753</xdr:rowOff>
    </xdr:from>
    <xdr:to>
      <xdr:col>36</xdr:col>
      <xdr:colOff>165100</xdr:colOff>
      <xdr:row>38</xdr:row>
      <xdr:rowOff>157353</xdr:rowOff>
    </xdr:to>
    <xdr:sp macro="" textlink="">
      <xdr:nvSpPr>
        <xdr:cNvPr id="314" name="楕円 313"/>
        <xdr:cNvSpPr/>
      </xdr:nvSpPr>
      <xdr:spPr>
        <a:xfrm>
          <a:off x="6921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148480</xdr:rowOff>
    </xdr:from>
    <xdr:ext cx="378565" cy="259045"/>
    <xdr:sp macro="" textlink="">
      <xdr:nvSpPr>
        <xdr:cNvPr id="315" name="テキスト ボックス 314"/>
        <xdr:cNvSpPr txBox="1"/>
      </xdr:nvSpPr>
      <xdr:spPr>
        <a:xfrm>
          <a:off x="6783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141560</xdr:rowOff>
    </xdr:from>
    <xdr:to>
      <xdr:col>55</xdr:col>
      <xdr:colOff>0</xdr:colOff>
      <xdr:row>58</xdr:row>
      <xdr:rowOff>154521</xdr:rowOff>
    </xdr:to>
    <xdr:cxnSp macro="">
      <xdr:nvCxnSpPr>
        <xdr:cNvPr id="344" name="直線コネクタ 343"/>
        <xdr:cNvCxnSpPr/>
      </xdr:nvCxnSpPr>
      <xdr:spPr>
        <a:xfrm>
          <a:off x="9639300" y="10085660"/>
          <a:ext cx="8382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141560</xdr:rowOff>
    </xdr:from>
    <xdr:to>
      <xdr:col>50</xdr:col>
      <xdr:colOff>114300</xdr:colOff>
      <xdr:row>58</xdr:row>
      <xdr:rowOff>148714</xdr:rowOff>
    </xdr:to>
    <xdr:cxnSp macro="">
      <xdr:nvCxnSpPr>
        <xdr:cNvPr id="347" name="直線コネクタ 346"/>
        <xdr:cNvCxnSpPr/>
      </xdr:nvCxnSpPr>
      <xdr:spPr>
        <a:xfrm flipV="1">
          <a:off x="8750300" y="10085660"/>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125816</xdr:rowOff>
    </xdr:from>
    <xdr:to>
      <xdr:col>45</xdr:col>
      <xdr:colOff>177800</xdr:colOff>
      <xdr:row>58</xdr:row>
      <xdr:rowOff>148714</xdr:rowOff>
    </xdr:to>
    <xdr:cxnSp macro="">
      <xdr:nvCxnSpPr>
        <xdr:cNvPr id="350" name="直線コネクタ 349"/>
        <xdr:cNvCxnSpPr/>
      </xdr:nvCxnSpPr>
      <xdr:spPr>
        <a:xfrm>
          <a:off x="7861300" y="10069916"/>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125816</xdr:rowOff>
    </xdr:from>
    <xdr:to>
      <xdr:col>41</xdr:col>
      <xdr:colOff>50800</xdr:colOff>
      <xdr:row>58</xdr:row>
      <xdr:rowOff>161798</xdr:rowOff>
    </xdr:to>
    <xdr:cxnSp macro="">
      <xdr:nvCxnSpPr>
        <xdr:cNvPr id="353" name="直線コネクタ 352"/>
        <xdr:cNvCxnSpPr/>
      </xdr:nvCxnSpPr>
      <xdr:spPr>
        <a:xfrm flipV="1">
          <a:off x="6972300" y="10069916"/>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103721</xdr:rowOff>
    </xdr:from>
    <xdr:to>
      <xdr:col>55</xdr:col>
      <xdr:colOff>50800</xdr:colOff>
      <xdr:row>59</xdr:row>
      <xdr:rowOff>33871</xdr:rowOff>
    </xdr:to>
    <xdr:sp macro="" textlink="">
      <xdr:nvSpPr>
        <xdr:cNvPr id="363" name="楕円 362"/>
        <xdr:cNvSpPr/>
      </xdr:nvSpPr>
      <xdr:spPr>
        <a:xfrm>
          <a:off x="10426700" y="100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90760</xdr:rowOff>
    </xdr:from>
    <xdr:to>
      <xdr:col>50</xdr:col>
      <xdr:colOff>165100</xdr:colOff>
      <xdr:row>59</xdr:row>
      <xdr:rowOff>20910</xdr:rowOff>
    </xdr:to>
    <xdr:sp macro="" textlink="">
      <xdr:nvSpPr>
        <xdr:cNvPr id="365" name="楕円 364"/>
        <xdr:cNvSpPr/>
      </xdr:nvSpPr>
      <xdr:spPr>
        <a:xfrm>
          <a:off x="9588500" y="100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12037</xdr:rowOff>
    </xdr:from>
    <xdr:ext cx="469744" cy="259045"/>
    <xdr:sp macro="" textlink="">
      <xdr:nvSpPr>
        <xdr:cNvPr id="366" name="テキスト ボックス 365"/>
        <xdr:cNvSpPr txBox="1"/>
      </xdr:nvSpPr>
      <xdr:spPr>
        <a:xfrm>
          <a:off x="9404428" y="101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97914</xdr:rowOff>
    </xdr:from>
    <xdr:to>
      <xdr:col>46</xdr:col>
      <xdr:colOff>38100</xdr:colOff>
      <xdr:row>59</xdr:row>
      <xdr:rowOff>28064</xdr:rowOff>
    </xdr:to>
    <xdr:sp macro="" textlink="">
      <xdr:nvSpPr>
        <xdr:cNvPr id="367" name="楕円 366"/>
        <xdr:cNvSpPr/>
      </xdr:nvSpPr>
      <xdr:spPr>
        <a:xfrm>
          <a:off x="8699500" y="100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19191</xdr:rowOff>
    </xdr:from>
    <xdr:ext cx="469744" cy="259045"/>
    <xdr:sp macro="" textlink="">
      <xdr:nvSpPr>
        <xdr:cNvPr id="368" name="テキスト ボックス 367"/>
        <xdr:cNvSpPr txBox="1"/>
      </xdr:nvSpPr>
      <xdr:spPr>
        <a:xfrm>
          <a:off x="8515428" y="101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75016</xdr:rowOff>
    </xdr:from>
    <xdr:to>
      <xdr:col>41</xdr:col>
      <xdr:colOff>101600</xdr:colOff>
      <xdr:row>59</xdr:row>
      <xdr:rowOff>5166</xdr:rowOff>
    </xdr:to>
    <xdr:sp macro="" textlink="">
      <xdr:nvSpPr>
        <xdr:cNvPr id="369" name="楕円 368"/>
        <xdr:cNvSpPr/>
      </xdr:nvSpPr>
      <xdr:spPr>
        <a:xfrm>
          <a:off x="7810500" y="100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21693</xdr:rowOff>
    </xdr:from>
    <xdr:ext cx="534377" cy="259045"/>
    <xdr:sp macro="" textlink="">
      <xdr:nvSpPr>
        <xdr:cNvPr id="370" name="テキスト ボックス 369"/>
        <xdr:cNvSpPr txBox="1"/>
      </xdr:nvSpPr>
      <xdr:spPr>
        <a:xfrm>
          <a:off x="7594111" y="97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110998</xdr:rowOff>
    </xdr:from>
    <xdr:to>
      <xdr:col>36</xdr:col>
      <xdr:colOff>165100</xdr:colOff>
      <xdr:row>59</xdr:row>
      <xdr:rowOff>41148</xdr:rowOff>
    </xdr:to>
    <xdr:sp macro="" textlink="">
      <xdr:nvSpPr>
        <xdr:cNvPr id="371" name="楕円 370"/>
        <xdr:cNvSpPr/>
      </xdr:nvSpPr>
      <xdr:spPr>
        <a:xfrm>
          <a:off x="6921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32275</xdr:rowOff>
    </xdr:from>
    <xdr:ext cx="469744" cy="259045"/>
    <xdr:sp macro="" textlink="">
      <xdr:nvSpPr>
        <xdr:cNvPr id="372" name="テキスト ボックス 371"/>
        <xdr:cNvSpPr txBox="1"/>
      </xdr:nvSpPr>
      <xdr:spPr>
        <a:xfrm>
          <a:off x="6737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164864</xdr:rowOff>
    </xdr:from>
    <xdr:to>
      <xdr:col>55</xdr:col>
      <xdr:colOff>0</xdr:colOff>
      <xdr:row>79</xdr:row>
      <xdr:rowOff>464</xdr:rowOff>
    </xdr:to>
    <xdr:cxnSp macro="">
      <xdr:nvCxnSpPr>
        <xdr:cNvPr id="401" name="直線コネクタ 400"/>
        <xdr:cNvCxnSpPr/>
      </xdr:nvCxnSpPr>
      <xdr:spPr>
        <a:xfrm>
          <a:off x="9639300" y="13537964"/>
          <a:ext cx="8382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164864</xdr:rowOff>
    </xdr:from>
    <xdr:to>
      <xdr:col>50</xdr:col>
      <xdr:colOff>114300</xdr:colOff>
      <xdr:row>78</xdr:row>
      <xdr:rowOff>169266</xdr:rowOff>
    </xdr:to>
    <xdr:cxnSp macro="">
      <xdr:nvCxnSpPr>
        <xdr:cNvPr id="404" name="直線コネクタ 403"/>
        <xdr:cNvCxnSpPr/>
      </xdr:nvCxnSpPr>
      <xdr:spPr>
        <a:xfrm flipV="1">
          <a:off x="8750300" y="13537964"/>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70949</xdr:rowOff>
    </xdr:from>
    <xdr:to>
      <xdr:col>45</xdr:col>
      <xdr:colOff>177800</xdr:colOff>
      <xdr:row>78</xdr:row>
      <xdr:rowOff>169266</xdr:rowOff>
    </xdr:to>
    <xdr:cxnSp macro="">
      <xdr:nvCxnSpPr>
        <xdr:cNvPr id="407" name="直線コネクタ 406"/>
        <xdr:cNvCxnSpPr/>
      </xdr:nvCxnSpPr>
      <xdr:spPr>
        <a:xfrm>
          <a:off x="7861300" y="13444049"/>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70949</xdr:rowOff>
    </xdr:from>
    <xdr:to>
      <xdr:col>41</xdr:col>
      <xdr:colOff>50800</xdr:colOff>
      <xdr:row>78</xdr:row>
      <xdr:rowOff>170484</xdr:rowOff>
    </xdr:to>
    <xdr:cxnSp macro="">
      <xdr:nvCxnSpPr>
        <xdr:cNvPr id="410" name="直線コネクタ 409"/>
        <xdr:cNvCxnSpPr/>
      </xdr:nvCxnSpPr>
      <xdr:spPr>
        <a:xfrm flipV="1">
          <a:off x="6972300" y="13444049"/>
          <a:ext cx="889000" cy="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121114</xdr:rowOff>
    </xdr:from>
    <xdr:to>
      <xdr:col>55</xdr:col>
      <xdr:colOff>50800</xdr:colOff>
      <xdr:row>79</xdr:row>
      <xdr:rowOff>51264</xdr:rowOff>
    </xdr:to>
    <xdr:sp macro="" textlink="">
      <xdr:nvSpPr>
        <xdr:cNvPr id="420" name="楕円 419"/>
        <xdr:cNvSpPr/>
      </xdr:nvSpPr>
      <xdr:spPr>
        <a:xfrm>
          <a:off x="10426700" y="134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36041</xdr:rowOff>
    </xdr:from>
    <xdr:ext cx="469744" cy="259045"/>
    <xdr:sp macro="" textlink="">
      <xdr:nvSpPr>
        <xdr:cNvPr id="421" name="商工費該当値テキスト"/>
        <xdr:cNvSpPr txBox="1"/>
      </xdr:nvSpPr>
      <xdr:spPr>
        <a:xfrm>
          <a:off x="10528300" y="134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114064</xdr:rowOff>
    </xdr:from>
    <xdr:to>
      <xdr:col>50</xdr:col>
      <xdr:colOff>165100</xdr:colOff>
      <xdr:row>79</xdr:row>
      <xdr:rowOff>44214</xdr:rowOff>
    </xdr:to>
    <xdr:sp macro="" textlink="">
      <xdr:nvSpPr>
        <xdr:cNvPr id="422" name="楕円 421"/>
        <xdr:cNvSpPr/>
      </xdr:nvSpPr>
      <xdr:spPr>
        <a:xfrm>
          <a:off x="9588500" y="134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35341</xdr:rowOff>
    </xdr:from>
    <xdr:ext cx="469744" cy="259045"/>
    <xdr:sp macro="" textlink="">
      <xdr:nvSpPr>
        <xdr:cNvPr id="423" name="テキスト ボックス 422"/>
        <xdr:cNvSpPr txBox="1"/>
      </xdr:nvSpPr>
      <xdr:spPr>
        <a:xfrm>
          <a:off x="9404428" y="135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118466</xdr:rowOff>
    </xdr:from>
    <xdr:to>
      <xdr:col>46</xdr:col>
      <xdr:colOff>38100</xdr:colOff>
      <xdr:row>79</xdr:row>
      <xdr:rowOff>48616</xdr:rowOff>
    </xdr:to>
    <xdr:sp macro="" textlink="">
      <xdr:nvSpPr>
        <xdr:cNvPr id="424" name="楕円 423"/>
        <xdr:cNvSpPr/>
      </xdr:nvSpPr>
      <xdr:spPr>
        <a:xfrm>
          <a:off x="8699500" y="13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39743</xdr:rowOff>
    </xdr:from>
    <xdr:ext cx="469744" cy="259045"/>
    <xdr:sp macro="" textlink="">
      <xdr:nvSpPr>
        <xdr:cNvPr id="425" name="テキスト ボックス 424"/>
        <xdr:cNvSpPr txBox="1"/>
      </xdr:nvSpPr>
      <xdr:spPr>
        <a:xfrm>
          <a:off x="8515428" y="1358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20149</xdr:rowOff>
    </xdr:from>
    <xdr:to>
      <xdr:col>41</xdr:col>
      <xdr:colOff>101600</xdr:colOff>
      <xdr:row>78</xdr:row>
      <xdr:rowOff>121749</xdr:rowOff>
    </xdr:to>
    <xdr:sp macro="" textlink="">
      <xdr:nvSpPr>
        <xdr:cNvPr id="426" name="楕円 425"/>
        <xdr:cNvSpPr/>
      </xdr:nvSpPr>
      <xdr:spPr>
        <a:xfrm>
          <a:off x="7810500" y="133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112876</xdr:rowOff>
    </xdr:from>
    <xdr:ext cx="469744" cy="259045"/>
    <xdr:sp macro="" textlink="">
      <xdr:nvSpPr>
        <xdr:cNvPr id="427" name="テキスト ボックス 426"/>
        <xdr:cNvSpPr txBox="1"/>
      </xdr:nvSpPr>
      <xdr:spPr>
        <a:xfrm>
          <a:off x="7626428" y="1348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119684</xdr:rowOff>
    </xdr:from>
    <xdr:to>
      <xdr:col>36</xdr:col>
      <xdr:colOff>165100</xdr:colOff>
      <xdr:row>79</xdr:row>
      <xdr:rowOff>49834</xdr:rowOff>
    </xdr:to>
    <xdr:sp macro="" textlink="">
      <xdr:nvSpPr>
        <xdr:cNvPr id="428" name="楕円 427"/>
        <xdr:cNvSpPr/>
      </xdr:nvSpPr>
      <xdr:spPr>
        <a:xfrm>
          <a:off x="6921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40961</xdr:rowOff>
    </xdr:from>
    <xdr:ext cx="469744" cy="259045"/>
    <xdr:sp macro="" textlink="">
      <xdr:nvSpPr>
        <xdr:cNvPr id="429" name="テキスト ボックス 428"/>
        <xdr:cNvSpPr txBox="1"/>
      </xdr:nvSpPr>
      <xdr:spPr>
        <a:xfrm>
          <a:off x="6737428"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60037</xdr:rowOff>
    </xdr:from>
    <xdr:to>
      <xdr:col>55</xdr:col>
      <xdr:colOff>0</xdr:colOff>
      <xdr:row>98</xdr:row>
      <xdr:rowOff>71185</xdr:rowOff>
    </xdr:to>
    <xdr:cxnSp macro="">
      <xdr:nvCxnSpPr>
        <xdr:cNvPr id="458" name="直線コネクタ 457"/>
        <xdr:cNvCxnSpPr/>
      </xdr:nvCxnSpPr>
      <xdr:spPr>
        <a:xfrm>
          <a:off x="9639300" y="16862137"/>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60037</xdr:rowOff>
    </xdr:from>
    <xdr:to>
      <xdr:col>50</xdr:col>
      <xdr:colOff>114300</xdr:colOff>
      <xdr:row>98</xdr:row>
      <xdr:rowOff>68701</xdr:rowOff>
    </xdr:to>
    <xdr:cxnSp macro="">
      <xdr:nvCxnSpPr>
        <xdr:cNvPr id="461" name="直線コネクタ 460"/>
        <xdr:cNvCxnSpPr/>
      </xdr:nvCxnSpPr>
      <xdr:spPr>
        <a:xfrm flipV="1">
          <a:off x="8750300" y="16862137"/>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33234</xdr:rowOff>
    </xdr:from>
    <xdr:to>
      <xdr:col>45</xdr:col>
      <xdr:colOff>177800</xdr:colOff>
      <xdr:row>98</xdr:row>
      <xdr:rowOff>68701</xdr:rowOff>
    </xdr:to>
    <xdr:cxnSp macro="">
      <xdr:nvCxnSpPr>
        <xdr:cNvPr id="464" name="直線コネクタ 463"/>
        <xdr:cNvCxnSpPr/>
      </xdr:nvCxnSpPr>
      <xdr:spPr>
        <a:xfrm>
          <a:off x="7861300" y="16835334"/>
          <a:ext cx="889000" cy="3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10819</xdr:rowOff>
    </xdr:from>
    <xdr:to>
      <xdr:col>41</xdr:col>
      <xdr:colOff>50800</xdr:colOff>
      <xdr:row>98</xdr:row>
      <xdr:rowOff>33234</xdr:rowOff>
    </xdr:to>
    <xdr:cxnSp macro="">
      <xdr:nvCxnSpPr>
        <xdr:cNvPr id="467" name="直線コネクタ 466"/>
        <xdr:cNvCxnSpPr/>
      </xdr:nvCxnSpPr>
      <xdr:spPr>
        <a:xfrm>
          <a:off x="6972300" y="16812919"/>
          <a:ext cx="889000" cy="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20385</xdr:rowOff>
    </xdr:from>
    <xdr:to>
      <xdr:col>55</xdr:col>
      <xdr:colOff>50800</xdr:colOff>
      <xdr:row>98</xdr:row>
      <xdr:rowOff>121985</xdr:rowOff>
    </xdr:to>
    <xdr:sp macro="" textlink="">
      <xdr:nvSpPr>
        <xdr:cNvPr id="477" name="楕円 476"/>
        <xdr:cNvSpPr/>
      </xdr:nvSpPr>
      <xdr:spPr>
        <a:xfrm>
          <a:off x="10426700" y="16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9237</xdr:rowOff>
    </xdr:from>
    <xdr:to>
      <xdr:col>50</xdr:col>
      <xdr:colOff>165100</xdr:colOff>
      <xdr:row>98</xdr:row>
      <xdr:rowOff>110837</xdr:rowOff>
    </xdr:to>
    <xdr:sp macro="" textlink="">
      <xdr:nvSpPr>
        <xdr:cNvPr id="479" name="楕円 478"/>
        <xdr:cNvSpPr/>
      </xdr:nvSpPr>
      <xdr:spPr>
        <a:xfrm>
          <a:off x="9588500" y="1681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101964</xdr:rowOff>
    </xdr:from>
    <xdr:ext cx="534377" cy="259045"/>
    <xdr:sp macro="" textlink="">
      <xdr:nvSpPr>
        <xdr:cNvPr id="480" name="テキスト ボックス 479"/>
        <xdr:cNvSpPr txBox="1"/>
      </xdr:nvSpPr>
      <xdr:spPr>
        <a:xfrm>
          <a:off x="9372111" y="1690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17901</xdr:rowOff>
    </xdr:from>
    <xdr:to>
      <xdr:col>46</xdr:col>
      <xdr:colOff>38100</xdr:colOff>
      <xdr:row>98</xdr:row>
      <xdr:rowOff>119501</xdr:rowOff>
    </xdr:to>
    <xdr:sp macro="" textlink="">
      <xdr:nvSpPr>
        <xdr:cNvPr id="481" name="楕円 480"/>
        <xdr:cNvSpPr/>
      </xdr:nvSpPr>
      <xdr:spPr>
        <a:xfrm>
          <a:off x="8699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110628</xdr:rowOff>
    </xdr:from>
    <xdr:ext cx="534377" cy="259045"/>
    <xdr:sp macro="" textlink="">
      <xdr:nvSpPr>
        <xdr:cNvPr id="482" name="テキスト ボックス 481"/>
        <xdr:cNvSpPr txBox="1"/>
      </xdr:nvSpPr>
      <xdr:spPr>
        <a:xfrm>
          <a:off x="8483111" y="169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153884</xdr:rowOff>
    </xdr:from>
    <xdr:to>
      <xdr:col>41</xdr:col>
      <xdr:colOff>101600</xdr:colOff>
      <xdr:row>98</xdr:row>
      <xdr:rowOff>84034</xdr:rowOff>
    </xdr:to>
    <xdr:sp macro="" textlink="">
      <xdr:nvSpPr>
        <xdr:cNvPr id="483" name="楕円 482"/>
        <xdr:cNvSpPr/>
      </xdr:nvSpPr>
      <xdr:spPr>
        <a:xfrm>
          <a:off x="7810500" y="16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100561</xdr:rowOff>
    </xdr:from>
    <xdr:ext cx="534377" cy="259045"/>
    <xdr:sp macro="" textlink="">
      <xdr:nvSpPr>
        <xdr:cNvPr id="484" name="テキスト ボックス 483"/>
        <xdr:cNvSpPr txBox="1"/>
      </xdr:nvSpPr>
      <xdr:spPr>
        <a:xfrm>
          <a:off x="7594111" y="165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131469</xdr:rowOff>
    </xdr:from>
    <xdr:to>
      <xdr:col>36</xdr:col>
      <xdr:colOff>165100</xdr:colOff>
      <xdr:row>98</xdr:row>
      <xdr:rowOff>61619</xdr:rowOff>
    </xdr:to>
    <xdr:sp macro="" textlink="">
      <xdr:nvSpPr>
        <xdr:cNvPr id="485" name="楕円 484"/>
        <xdr:cNvSpPr/>
      </xdr:nvSpPr>
      <xdr:spPr>
        <a:xfrm>
          <a:off x="6921500" y="167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78146</xdr:rowOff>
    </xdr:from>
    <xdr:ext cx="534377" cy="259045"/>
    <xdr:sp macro="" textlink="">
      <xdr:nvSpPr>
        <xdr:cNvPr id="486" name="テキスト ボックス 485"/>
        <xdr:cNvSpPr txBox="1"/>
      </xdr:nvSpPr>
      <xdr:spPr>
        <a:xfrm>
          <a:off x="6705111" y="165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12598</xdr:rowOff>
    </xdr:from>
    <xdr:to>
      <xdr:col>85</xdr:col>
      <xdr:colOff>127000</xdr:colOff>
      <xdr:row>37</xdr:row>
      <xdr:rowOff>156571</xdr:rowOff>
    </xdr:to>
    <xdr:cxnSp macro="">
      <xdr:nvCxnSpPr>
        <xdr:cNvPr id="514" name="直線コネクタ 513"/>
        <xdr:cNvCxnSpPr/>
      </xdr:nvCxnSpPr>
      <xdr:spPr>
        <a:xfrm flipV="1">
          <a:off x="15481300" y="6356248"/>
          <a:ext cx="8382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156571</xdr:rowOff>
    </xdr:from>
    <xdr:to>
      <xdr:col>81</xdr:col>
      <xdr:colOff>50800</xdr:colOff>
      <xdr:row>38</xdr:row>
      <xdr:rowOff>125938</xdr:rowOff>
    </xdr:to>
    <xdr:cxnSp macro="">
      <xdr:nvCxnSpPr>
        <xdr:cNvPr id="517" name="直線コネクタ 516"/>
        <xdr:cNvCxnSpPr/>
      </xdr:nvCxnSpPr>
      <xdr:spPr>
        <a:xfrm flipV="1">
          <a:off x="14592300" y="6500221"/>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125938</xdr:rowOff>
    </xdr:from>
    <xdr:to>
      <xdr:col>76</xdr:col>
      <xdr:colOff>114300</xdr:colOff>
      <xdr:row>38</xdr:row>
      <xdr:rowOff>127539</xdr:rowOff>
    </xdr:to>
    <xdr:cxnSp macro="">
      <xdr:nvCxnSpPr>
        <xdr:cNvPr id="520" name="直線コネクタ 519"/>
        <xdr:cNvCxnSpPr/>
      </xdr:nvCxnSpPr>
      <xdr:spPr>
        <a:xfrm flipV="1">
          <a:off x="13703300" y="664103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126350</xdr:rowOff>
    </xdr:from>
    <xdr:to>
      <xdr:col>71</xdr:col>
      <xdr:colOff>177800</xdr:colOff>
      <xdr:row>38</xdr:row>
      <xdr:rowOff>127539</xdr:rowOff>
    </xdr:to>
    <xdr:cxnSp macro="">
      <xdr:nvCxnSpPr>
        <xdr:cNvPr id="523" name="直線コネクタ 522"/>
        <xdr:cNvCxnSpPr/>
      </xdr:nvCxnSpPr>
      <xdr:spPr>
        <a:xfrm>
          <a:off x="12814300" y="664145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133248</xdr:rowOff>
    </xdr:from>
    <xdr:to>
      <xdr:col>85</xdr:col>
      <xdr:colOff>177800</xdr:colOff>
      <xdr:row>37</xdr:row>
      <xdr:rowOff>63398</xdr:rowOff>
    </xdr:to>
    <xdr:sp macro="" textlink="">
      <xdr:nvSpPr>
        <xdr:cNvPr id="533" name="楕円 532"/>
        <xdr:cNvSpPr/>
      </xdr:nvSpPr>
      <xdr:spPr>
        <a:xfrm>
          <a:off x="162687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156125</xdr:rowOff>
    </xdr:from>
    <xdr:ext cx="534377" cy="259045"/>
    <xdr:sp macro="" textlink="">
      <xdr:nvSpPr>
        <xdr:cNvPr id="534" name="消防費該当値テキスト"/>
        <xdr:cNvSpPr txBox="1"/>
      </xdr:nvSpPr>
      <xdr:spPr>
        <a:xfrm>
          <a:off x="16370300" y="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105771</xdr:rowOff>
    </xdr:from>
    <xdr:to>
      <xdr:col>81</xdr:col>
      <xdr:colOff>101600</xdr:colOff>
      <xdr:row>38</xdr:row>
      <xdr:rowOff>35920</xdr:rowOff>
    </xdr:to>
    <xdr:sp macro="" textlink="">
      <xdr:nvSpPr>
        <xdr:cNvPr id="535" name="楕円 534"/>
        <xdr:cNvSpPr/>
      </xdr:nvSpPr>
      <xdr:spPr>
        <a:xfrm>
          <a:off x="15430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27048</xdr:rowOff>
    </xdr:from>
    <xdr:ext cx="534377" cy="259045"/>
    <xdr:sp macro="" textlink="">
      <xdr:nvSpPr>
        <xdr:cNvPr id="536" name="テキスト ボックス 535"/>
        <xdr:cNvSpPr txBox="1"/>
      </xdr:nvSpPr>
      <xdr:spPr>
        <a:xfrm>
          <a:off x="15214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75138</xdr:rowOff>
    </xdr:from>
    <xdr:to>
      <xdr:col>76</xdr:col>
      <xdr:colOff>165100</xdr:colOff>
      <xdr:row>39</xdr:row>
      <xdr:rowOff>5288</xdr:rowOff>
    </xdr:to>
    <xdr:sp macro="" textlink="">
      <xdr:nvSpPr>
        <xdr:cNvPr id="537" name="楕円 536"/>
        <xdr:cNvSpPr/>
      </xdr:nvSpPr>
      <xdr:spPr>
        <a:xfrm>
          <a:off x="14541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167865</xdr:rowOff>
    </xdr:from>
    <xdr:ext cx="534377" cy="259045"/>
    <xdr:sp macro="" textlink="">
      <xdr:nvSpPr>
        <xdr:cNvPr id="538" name="テキスト ボックス 537"/>
        <xdr:cNvSpPr txBox="1"/>
      </xdr:nvSpPr>
      <xdr:spPr>
        <a:xfrm>
          <a:off x="14325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76739</xdr:rowOff>
    </xdr:from>
    <xdr:to>
      <xdr:col>72</xdr:col>
      <xdr:colOff>38100</xdr:colOff>
      <xdr:row>39</xdr:row>
      <xdr:rowOff>6889</xdr:rowOff>
    </xdr:to>
    <xdr:sp macro="" textlink="">
      <xdr:nvSpPr>
        <xdr:cNvPr id="539" name="楕円 538"/>
        <xdr:cNvSpPr/>
      </xdr:nvSpPr>
      <xdr:spPr>
        <a:xfrm>
          <a:off x="13652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169466</xdr:rowOff>
    </xdr:from>
    <xdr:ext cx="534377" cy="259045"/>
    <xdr:sp macro="" textlink="">
      <xdr:nvSpPr>
        <xdr:cNvPr id="540" name="テキスト ボックス 539"/>
        <xdr:cNvSpPr txBox="1"/>
      </xdr:nvSpPr>
      <xdr:spPr>
        <a:xfrm>
          <a:off x="13436111" y="66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75550</xdr:rowOff>
    </xdr:from>
    <xdr:to>
      <xdr:col>67</xdr:col>
      <xdr:colOff>101600</xdr:colOff>
      <xdr:row>39</xdr:row>
      <xdr:rowOff>5700</xdr:rowOff>
    </xdr:to>
    <xdr:sp macro="" textlink="">
      <xdr:nvSpPr>
        <xdr:cNvPr id="541" name="楕円 540"/>
        <xdr:cNvSpPr/>
      </xdr:nvSpPr>
      <xdr:spPr>
        <a:xfrm>
          <a:off x="12763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168277</xdr:rowOff>
    </xdr:from>
    <xdr:ext cx="534377" cy="259045"/>
    <xdr:sp macro="" textlink="">
      <xdr:nvSpPr>
        <xdr:cNvPr id="542" name="テキスト ボックス 541"/>
        <xdr:cNvSpPr txBox="1"/>
      </xdr:nvSpPr>
      <xdr:spPr>
        <a:xfrm>
          <a:off x="12547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169783</xdr:rowOff>
    </xdr:from>
    <xdr:to>
      <xdr:col>85</xdr:col>
      <xdr:colOff>127000</xdr:colOff>
      <xdr:row>56</xdr:row>
      <xdr:rowOff>78953</xdr:rowOff>
    </xdr:to>
    <xdr:cxnSp macro="">
      <xdr:nvCxnSpPr>
        <xdr:cNvPr id="570" name="直線コネクタ 569"/>
        <xdr:cNvCxnSpPr/>
      </xdr:nvCxnSpPr>
      <xdr:spPr>
        <a:xfrm flipV="1">
          <a:off x="15481300" y="9599533"/>
          <a:ext cx="8382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78953</xdr:rowOff>
    </xdr:from>
    <xdr:to>
      <xdr:col>81</xdr:col>
      <xdr:colOff>50800</xdr:colOff>
      <xdr:row>57</xdr:row>
      <xdr:rowOff>23892</xdr:rowOff>
    </xdr:to>
    <xdr:cxnSp macro="">
      <xdr:nvCxnSpPr>
        <xdr:cNvPr id="573" name="直線コネクタ 572"/>
        <xdr:cNvCxnSpPr/>
      </xdr:nvCxnSpPr>
      <xdr:spPr>
        <a:xfrm flipV="1">
          <a:off x="14592300" y="9680153"/>
          <a:ext cx="8890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150886</xdr:rowOff>
    </xdr:from>
    <xdr:to>
      <xdr:col>76</xdr:col>
      <xdr:colOff>114300</xdr:colOff>
      <xdr:row>57</xdr:row>
      <xdr:rowOff>23892</xdr:rowOff>
    </xdr:to>
    <xdr:cxnSp macro="">
      <xdr:nvCxnSpPr>
        <xdr:cNvPr id="576" name="直線コネクタ 575"/>
        <xdr:cNvCxnSpPr/>
      </xdr:nvCxnSpPr>
      <xdr:spPr>
        <a:xfrm>
          <a:off x="13703300" y="9409186"/>
          <a:ext cx="889000" cy="3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150886</xdr:rowOff>
    </xdr:from>
    <xdr:to>
      <xdr:col>71</xdr:col>
      <xdr:colOff>177800</xdr:colOff>
      <xdr:row>57</xdr:row>
      <xdr:rowOff>119218</xdr:rowOff>
    </xdr:to>
    <xdr:cxnSp macro="">
      <xdr:nvCxnSpPr>
        <xdr:cNvPr id="579" name="直線コネクタ 578"/>
        <xdr:cNvCxnSpPr/>
      </xdr:nvCxnSpPr>
      <xdr:spPr>
        <a:xfrm flipV="1">
          <a:off x="12814300" y="9409186"/>
          <a:ext cx="889000" cy="48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118983</xdr:rowOff>
    </xdr:from>
    <xdr:to>
      <xdr:col>85</xdr:col>
      <xdr:colOff>177800</xdr:colOff>
      <xdr:row>56</xdr:row>
      <xdr:rowOff>49133</xdr:rowOff>
    </xdr:to>
    <xdr:sp macro="" textlink="">
      <xdr:nvSpPr>
        <xdr:cNvPr id="589" name="楕円 588"/>
        <xdr:cNvSpPr/>
      </xdr:nvSpPr>
      <xdr:spPr>
        <a:xfrm>
          <a:off x="16268700" y="95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141860</xdr:rowOff>
    </xdr:from>
    <xdr:ext cx="534377" cy="259045"/>
    <xdr:sp macro="" textlink="">
      <xdr:nvSpPr>
        <xdr:cNvPr id="590" name="教育費該当値テキスト"/>
        <xdr:cNvSpPr txBox="1"/>
      </xdr:nvSpPr>
      <xdr:spPr>
        <a:xfrm>
          <a:off x="16370300" y="94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28153</xdr:rowOff>
    </xdr:from>
    <xdr:to>
      <xdr:col>81</xdr:col>
      <xdr:colOff>101600</xdr:colOff>
      <xdr:row>56</xdr:row>
      <xdr:rowOff>129753</xdr:rowOff>
    </xdr:to>
    <xdr:sp macro="" textlink="">
      <xdr:nvSpPr>
        <xdr:cNvPr id="591" name="楕円 590"/>
        <xdr:cNvSpPr/>
      </xdr:nvSpPr>
      <xdr:spPr>
        <a:xfrm>
          <a:off x="15430500" y="96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146280</xdr:rowOff>
    </xdr:from>
    <xdr:ext cx="534377" cy="259045"/>
    <xdr:sp macro="" textlink="">
      <xdr:nvSpPr>
        <xdr:cNvPr id="592" name="テキスト ボックス 591"/>
        <xdr:cNvSpPr txBox="1"/>
      </xdr:nvSpPr>
      <xdr:spPr>
        <a:xfrm>
          <a:off x="15214111" y="94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144542</xdr:rowOff>
    </xdr:from>
    <xdr:to>
      <xdr:col>76</xdr:col>
      <xdr:colOff>165100</xdr:colOff>
      <xdr:row>57</xdr:row>
      <xdr:rowOff>74692</xdr:rowOff>
    </xdr:to>
    <xdr:sp macro="" textlink="">
      <xdr:nvSpPr>
        <xdr:cNvPr id="593" name="楕円 592"/>
        <xdr:cNvSpPr/>
      </xdr:nvSpPr>
      <xdr:spPr>
        <a:xfrm>
          <a:off x="14541500" y="97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91219</xdr:rowOff>
    </xdr:from>
    <xdr:ext cx="534377" cy="259045"/>
    <xdr:sp macro="" textlink="">
      <xdr:nvSpPr>
        <xdr:cNvPr id="594" name="テキスト ボックス 593"/>
        <xdr:cNvSpPr txBox="1"/>
      </xdr:nvSpPr>
      <xdr:spPr>
        <a:xfrm>
          <a:off x="14325111" y="95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100086</xdr:rowOff>
    </xdr:from>
    <xdr:to>
      <xdr:col>72</xdr:col>
      <xdr:colOff>38100</xdr:colOff>
      <xdr:row>55</xdr:row>
      <xdr:rowOff>30236</xdr:rowOff>
    </xdr:to>
    <xdr:sp macro="" textlink="">
      <xdr:nvSpPr>
        <xdr:cNvPr id="595" name="楕円 594"/>
        <xdr:cNvSpPr/>
      </xdr:nvSpPr>
      <xdr:spPr>
        <a:xfrm>
          <a:off x="13652500" y="9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46763</xdr:rowOff>
    </xdr:from>
    <xdr:ext cx="534377" cy="259045"/>
    <xdr:sp macro="" textlink="">
      <xdr:nvSpPr>
        <xdr:cNvPr id="596" name="テキスト ボックス 595"/>
        <xdr:cNvSpPr txBox="1"/>
      </xdr:nvSpPr>
      <xdr:spPr>
        <a:xfrm>
          <a:off x="13436111" y="9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68418</xdr:rowOff>
    </xdr:from>
    <xdr:to>
      <xdr:col>67</xdr:col>
      <xdr:colOff>101600</xdr:colOff>
      <xdr:row>57</xdr:row>
      <xdr:rowOff>170018</xdr:rowOff>
    </xdr:to>
    <xdr:sp macro="" textlink="">
      <xdr:nvSpPr>
        <xdr:cNvPr id="597" name="楕円 596"/>
        <xdr:cNvSpPr/>
      </xdr:nvSpPr>
      <xdr:spPr>
        <a:xfrm>
          <a:off x="127635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161145</xdr:rowOff>
    </xdr:from>
    <xdr:ext cx="534377" cy="259045"/>
    <xdr:sp macro="" textlink="">
      <xdr:nvSpPr>
        <xdr:cNvPr id="598" name="テキスト ボックス 597"/>
        <xdr:cNvSpPr txBox="1"/>
      </xdr:nvSpPr>
      <xdr:spPr>
        <a:xfrm>
          <a:off x="12547111" y="99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21692</xdr:rowOff>
    </xdr:from>
    <xdr:to>
      <xdr:col>85</xdr:col>
      <xdr:colOff>127000</xdr:colOff>
      <xdr:row>79</xdr:row>
      <xdr:rowOff>43511</xdr:rowOff>
    </xdr:to>
    <xdr:cxnSp macro="">
      <xdr:nvCxnSpPr>
        <xdr:cNvPr id="627" name="直線コネクタ 626"/>
        <xdr:cNvCxnSpPr/>
      </xdr:nvCxnSpPr>
      <xdr:spPr>
        <a:xfrm flipV="1">
          <a:off x="15481300" y="13566242"/>
          <a:ext cx="8382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43511</xdr:rowOff>
    </xdr:from>
    <xdr:to>
      <xdr:col>81</xdr:col>
      <xdr:colOff>50800</xdr:colOff>
      <xdr:row>79</xdr:row>
      <xdr:rowOff>44450</xdr:rowOff>
    </xdr:to>
    <xdr:cxnSp macro="">
      <xdr:nvCxnSpPr>
        <xdr:cNvPr id="630" name="直線コネクタ 629"/>
        <xdr:cNvCxnSpPr/>
      </xdr:nvCxnSpPr>
      <xdr:spPr>
        <a:xfrm flipV="1">
          <a:off x="14592300" y="135880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41517</xdr:rowOff>
    </xdr:from>
    <xdr:to>
      <xdr:col>71</xdr:col>
      <xdr:colOff>177800</xdr:colOff>
      <xdr:row>79</xdr:row>
      <xdr:rowOff>44450</xdr:rowOff>
    </xdr:to>
    <xdr:cxnSp macro="">
      <xdr:nvCxnSpPr>
        <xdr:cNvPr id="636" name="直線コネクタ 635"/>
        <xdr:cNvCxnSpPr/>
      </xdr:nvCxnSpPr>
      <xdr:spPr>
        <a:xfrm>
          <a:off x="12814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142342</xdr:rowOff>
    </xdr:from>
    <xdr:to>
      <xdr:col>85</xdr:col>
      <xdr:colOff>177800</xdr:colOff>
      <xdr:row>79</xdr:row>
      <xdr:rowOff>72492</xdr:rowOff>
    </xdr:to>
    <xdr:sp macro="" textlink="">
      <xdr:nvSpPr>
        <xdr:cNvPr id="646" name="楕円 645"/>
        <xdr:cNvSpPr/>
      </xdr:nvSpPr>
      <xdr:spPr>
        <a:xfrm>
          <a:off x="16268700" y="135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164161</xdr:rowOff>
    </xdr:from>
    <xdr:to>
      <xdr:col>81</xdr:col>
      <xdr:colOff>101600</xdr:colOff>
      <xdr:row>79</xdr:row>
      <xdr:rowOff>94311</xdr:rowOff>
    </xdr:to>
    <xdr:sp macro="" textlink="">
      <xdr:nvSpPr>
        <xdr:cNvPr id="648" name="楕円 647"/>
        <xdr:cNvSpPr/>
      </xdr:nvSpPr>
      <xdr:spPr>
        <a:xfrm>
          <a:off x="154305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85438</xdr:rowOff>
    </xdr:from>
    <xdr:ext cx="313932" cy="259045"/>
    <xdr:sp macro="" textlink="">
      <xdr:nvSpPr>
        <xdr:cNvPr id="649" name="テキスト ボックス 648"/>
        <xdr:cNvSpPr txBox="1"/>
      </xdr:nvSpPr>
      <xdr:spPr>
        <a:xfrm>
          <a:off x="15324333" y="13629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162167</xdr:rowOff>
    </xdr:from>
    <xdr:to>
      <xdr:col>67</xdr:col>
      <xdr:colOff>101600</xdr:colOff>
      <xdr:row>79</xdr:row>
      <xdr:rowOff>92317</xdr:rowOff>
    </xdr:to>
    <xdr:sp macro="" textlink="">
      <xdr:nvSpPr>
        <xdr:cNvPr id="654" name="楕円 653"/>
        <xdr:cNvSpPr/>
      </xdr:nvSpPr>
      <xdr:spPr>
        <a:xfrm>
          <a:off x="12763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83444</xdr:rowOff>
    </xdr:from>
    <xdr:ext cx="378565" cy="259045"/>
    <xdr:sp macro="" textlink="">
      <xdr:nvSpPr>
        <xdr:cNvPr id="655" name="テキスト ボックス 654"/>
        <xdr:cNvSpPr txBox="1"/>
      </xdr:nvSpPr>
      <xdr:spPr>
        <a:xfrm>
          <a:off x="12625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128760</xdr:rowOff>
    </xdr:from>
    <xdr:to>
      <xdr:col>85</xdr:col>
      <xdr:colOff>127000</xdr:colOff>
      <xdr:row>96</xdr:row>
      <xdr:rowOff>135013</xdr:rowOff>
    </xdr:to>
    <xdr:cxnSp macro="">
      <xdr:nvCxnSpPr>
        <xdr:cNvPr id="686" name="直線コネクタ 685"/>
        <xdr:cNvCxnSpPr/>
      </xdr:nvCxnSpPr>
      <xdr:spPr>
        <a:xfrm flipV="1">
          <a:off x="15481300" y="16587960"/>
          <a:ext cx="8382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134443</xdr:rowOff>
    </xdr:from>
    <xdr:to>
      <xdr:col>81</xdr:col>
      <xdr:colOff>50800</xdr:colOff>
      <xdr:row>96</xdr:row>
      <xdr:rowOff>135013</xdr:rowOff>
    </xdr:to>
    <xdr:cxnSp macro="">
      <xdr:nvCxnSpPr>
        <xdr:cNvPr id="689" name="直線コネクタ 688"/>
        <xdr:cNvCxnSpPr/>
      </xdr:nvCxnSpPr>
      <xdr:spPr>
        <a:xfrm>
          <a:off x="14592300" y="1659364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134443</xdr:rowOff>
    </xdr:from>
    <xdr:to>
      <xdr:col>76</xdr:col>
      <xdr:colOff>114300</xdr:colOff>
      <xdr:row>96</xdr:row>
      <xdr:rowOff>168210</xdr:rowOff>
    </xdr:to>
    <xdr:cxnSp macro="">
      <xdr:nvCxnSpPr>
        <xdr:cNvPr id="692" name="直線コネクタ 691"/>
        <xdr:cNvCxnSpPr/>
      </xdr:nvCxnSpPr>
      <xdr:spPr>
        <a:xfrm flipV="1">
          <a:off x="13703300" y="1659364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168210</xdr:rowOff>
    </xdr:from>
    <xdr:to>
      <xdr:col>71</xdr:col>
      <xdr:colOff>177800</xdr:colOff>
      <xdr:row>97</xdr:row>
      <xdr:rowOff>9985</xdr:rowOff>
    </xdr:to>
    <xdr:cxnSp macro="">
      <xdr:nvCxnSpPr>
        <xdr:cNvPr id="695" name="直線コネクタ 694"/>
        <xdr:cNvCxnSpPr/>
      </xdr:nvCxnSpPr>
      <xdr:spPr>
        <a:xfrm flipV="1">
          <a:off x="12814300" y="16627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77960</xdr:rowOff>
    </xdr:from>
    <xdr:to>
      <xdr:col>85</xdr:col>
      <xdr:colOff>177800</xdr:colOff>
      <xdr:row>97</xdr:row>
      <xdr:rowOff>8110</xdr:rowOff>
    </xdr:to>
    <xdr:sp macro="" textlink="">
      <xdr:nvSpPr>
        <xdr:cNvPr id="705" name="楕円 704"/>
        <xdr:cNvSpPr/>
      </xdr:nvSpPr>
      <xdr:spPr>
        <a:xfrm>
          <a:off x="16268700" y="16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56387</xdr:rowOff>
    </xdr:from>
    <xdr:ext cx="534377" cy="259045"/>
    <xdr:sp macro="" textlink="">
      <xdr:nvSpPr>
        <xdr:cNvPr id="706" name="公債費該当値テキスト"/>
        <xdr:cNvSpPr txBox="1"/>
      </xdr:nvSpPr>
      <xdr:spPr>
        <a:xfrm>
          <a:off x="16370300" y="16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84213</xdr:rowOff>
    </xdr:from>
    <xdr:to>
      <xdr:col>81</xdr:col>
      <xdr:colOff>101600</xdr:colOff>
      <xdr:row>97</xdr:row>
      <xdr:rowOff>14363</xdr:rowOff>
    </xdr:to>
    <xdr:sp macro="" textlink="">
      <xdr:nvSpPr>
        <xdr:cNvPr id="707" name="楕円 706"/>
        <xdr:cNvSpPr/>
      </xdr:nvSpPr>
      <xdr:spPr>
        <a:xfrm>
          <a:off x="15430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5490</xdr:rowOff>
    </xdr:from>
    <xdr:ext cx="534377" cy="259045"/>
    <xdr:sp macro="" textlink="">
      <xdr:nvSpPr>
        <xdr:cNvPr id="708" name="テキスト ボックス 707"/>
        <xdr:cNvSpPr txBox="1"/>
      </xdr:nvSpPr>
      <xdr:spPr>
        <a:xfrm>
          <a:off x="15214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83643</xdr:rowOff>
    </xdr:from>
    <xdr:to>
      <xdr:col>76</xdr:col>
      <xdr:colOff>165100</xdr:colOff>
      <xdr:row>97</xdr:row>
      <xdr:rowOff>13793</xdr:rowOff>
    </xdr:to>
    <xdr:sp macro="" textlink="">
      <xdr:nvSpPr>
        <xdr:cNvPr id="709" name="楕円 708"/>
        <xdr:cNvSpPr/>
      </xdr:nvSpPr>
      <xdr:spPr>
        <a:xfrm>
          <a:off x="14541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4920</xdr:rowOff>
    </xdr:from>
    <xdr:ext cx="534377" cy="259045"/>
    <xdr:sp macro="" textlink="">
      <xdr:nvSpPr>
        <xdr:cNvPr id="710" name="テキスト ボックス 709"/>
        <xdr:cNvSpPr txBox="1"/>
      </xdr:nvSpPr>
      <xdr:spPr>
        <a:xfrm>
          <a:off x="14325111" y="166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117410</xdr:rowOff>
    </xdr:from>
    <xdr:to>
      <xdr:col>72</xdr:col>
      <xdr:colOff>38100</xdr:colOff>
      <xdr:row>97</xdr:row>
      <xdr:rowOff>47560</xdr:rowOff>
    </xdr:to>
    <xdr:sp macro="" textlink="">
      <xdr:nvSpPr>
        <xdr:cNvPr id="711" name="楕円 710"/>
        <xdr:cNvSpPr/>
      </xdr:nvSpPr>
      <xdr:spPr>
        <a:xfrm>
          <a:off x="13652500" y="16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38687</xdr:rowOff>
    </xdr:from>
    <xdr:ext cx="534377" cy="259045"/>
    <xdr:sp macro="" textlink="">
      <xdr:nvSpPr>
        <xdr:cNvPr id="712" name="テキスト ボックス 711"/>
        <xdr:cNvSpPr txBox="1"/>
      </xdr:nvSpPr>
      <xdr:spPr>
        <a:xfrm>
          <a:off x="13436111" y="166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130635</xdr:rowOff>
    </xdr:from>
    <xdr:to>
      <xdr:col>67</xdr:col>
      <xdr:colOff>101600</xdr:colOff>
      <xdr:row>97</xdr:row>
      <xdr:rowOff>60785</xdr:rowOff>
    </xdr:to>
    <xdr:sp macro="" textlink="">
      <xdr:nvSpPr>
        <xdr:cNvPr id="713" name="楕円 712"/>
        <xdr:cNvSpPr/>
      </xdr:nvSpPr>
      <xdr:spPr>
        <a:xfrm>
          <a:off x="12763500" y="165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51912</xdr:rowOff>
    </xdr:from>
    <xdr:ext cx="534377" cy="259045"/>
    <xdr:sp macro="" textlink="">
      <xdr:nvSpPr>
        <xdr:cNvPr id="714" name="テキスト ボックス 713"/>
        <xdr:cNvSpPr txBox="1"/>
      </xdr:nvSpPr>
      <xdr:spPr>
        <a:xfrm>
          <a:off x="12547111" y="166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総務費は、ふるさと応援事業における返礼割合の見直しにより減少となった一方、公共施設等整備基金積立金や統一地方選にかかる選挙執行費の増加により、類似団体を</a:t>
          </a:r>
          <a:r>
            <a:rPr kumimoji="1" lang="en-US" altLang="ja-JP" sz="1200">
              <a:latin typeface="ＭＳ Ｐゴシック" panose="020B0600070205080204" pitchFamily="50" charset="-128"/>
              <a:ea typeface="ＭＳ Ｐゴシック" panose="020B0600070205080204" pitchFamily="50" charset="-128"/>
            </a:rPr>
            <a:t>16,113</a:t>
          </a:r>
          <a:r>
            <a:rPr kumimoji="1" lang="ja-JP" altLang="en-US" sz="1200">
              <a:latin typeface="ＭＳ Ｐゴシック" panose="020B0600070205080204" pitchFamily="50" charset="-128"/>
              <a:ea typeface="ＭＳ Ｐゴシック" panose="020B0600070205080204" pitchFamily="50" charset="-128"/>
            </a:rPr>
            <a:t>円上回りました。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民生費は、子ども・子育て支援基金の創設による積立金の増加や、こども園施設整備、障害福祉サービス等給付事業、小規模保育等の保育サービスの増により、類似団体を</a:t>
          </a:r>
          <a:r>
            <a:rPr kumimoji="1" lang="en-US" altLang="ja-JP" sz="1200">
              <a:latin typeface="ＭＳ Ｐゴシック" panose="020B0600070205080204" pitchFamily="50" charset="-128"/>
              <a:ea typeface="ＭＳ Ｐゴシック" panose="020B0600070205080204" pitchFamily="50" charset="-128"/>
            </a:rPr>
            <a:t>14,050</a:t>
          </a:r>
          <a:r>
            <a:rPr kumimoji="1" lang="ja-JP" altLang="en-US" sz="1200">
              <a:latin typeface="ＭＳ Ｐゴシック" panose="020B0600070205080204" pitchFamily="50" charset="-128"/>
              <a:ea typeface="ＭＳ Ｐゴシック" panose="020B0600070205080204" pitchFamily="50" charset="-128"/>
            </a:rPr>
            <a:t>円上回りました。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衛生費は、０次予防プラットホーム形成事業の完了に伴い減となった一方で、旧一般廃棄物処理施設解体等の増により、類似団体を</a:t>
          </a:r>
          <a:r>
            <a:rPr kumimoji="1" lang="en-US" altLang="ja-JP" sz="1200">
              <a:latin typeface="ＭＳ Ｐゴシック" panose="020B0600070205080204" pitchFamily="50" charset="-128"/>
              <a:ea typeface="ＭＳ Ｐゴシック" panose="020B0600070205080204" pitchFamily="50" charset="-128"/>
            </a:rPr>
            <a:t>4,157</a:t>
          </a:r>
          <a:r>
            <a:rPr kumimoji="1" lang="ja-JP" altLang="en-US" sz="1200">
              <a:latin typeface="ＭＳ Ｐゴシック" panose="020B0600070205080204" pitchFamily="50" charset="-128"/>
              <a:ea typeface="ＭＳ Ｐゴシック" panose="020B0600070205080204" pitchFamily="50" charset="-128"/>
            </a:rPr>
            <a:t>円上回りました。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土木費は、竹町都市公園整備工事による増加がある一方で、安土駅舎整備の完了に伴う減少により、過去５年間で最も少ない値となり類似団体を</a:t>
          </a:r>
          <a:r>
            <a:rPr kumimoji="1" lang="en-US" altLang="ja-JP" sz="1200">
              <a:latin typeface="ＭＳ Ｐゴシック" panose="020B0600070205080204" pitchFamily="50" charset="-128"/>
              <a:ea typeface="ＭＳ Ｐゴシック" panose="020B0600070205080204" pitchFamily="50" charset="-128"/>
            </a:rPr>
            <a:t>5,576</a:t>
          </a:r>
          <a:r>
            <a:rPr kumimoji="1" lang="ja-JP" altLang="en-US" sz="1200">
              <a:latin typeface="ＭＳ Ｐゴシック" panose="020B0600070205080204" pitchFamily="50" charset="-128"/>
              <a:ea typeface="ＭＳ Ｐゴシック" panose="020B0600070205080204" pitchFamily="50" charset="-128"/>
            </a:rPr>
            <a:t>円下回りました。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消防費は、地域防災センター整備の増加により、一人当たりのコストが前年度比</a:t>
          </a:r>
          <a:r>
            <a:rPr kumimoji="1" lang="en-US" altLang="ja-JP" sz="1200">
              <a:latin typeface="ＭＳ Ｐゴシック" panose="020B0600070205080204" pitchFamily="50" charset="-128"/>
              <a:ea typeface="ＭＳ Ｐゴシック" panose="020B0600070205080204" pitchFamily="50" charset="-128"/>
            </a:rPr>
            <a:t>3,149</a:t>
          </a:r>
          <a:r>
            <a:rPr kumimoji="1" lang="ja-JP" altLang="en-US" sz="1200">
              <a:latin typeface="ＭＳ Ｐゴシック" panose="020B0600070205080204" pitchFamily="50" charset="-128"/>
              <a:ea typeface="ＭＳ Ｐゴシック" panose="020B0600070205080204" pitchFamily="50" charset="-128"/>
            </a:rPr>
            <a:t>円の増加となり類似団体を</a:t>
          </a:r>
          <a:r>
            <a:rPr kumimoji="1" lang="en-US" altLang="ja-JP" sz="1200">
              <a:latin typeface="ＭＳ Ｐゴシック" panose="020B0600070205080204" pitchFamily="50" charset="-128"/>
              <a:ea typeface="ＭＳ Ｐゴシック" panose="020B0600070205080204" pitchFamily="50" charset="-128"/>
            </a:rPr>
            <a:t>549</a:t>
          </a:r>
          <a:r>
            <a:rPr kumimoji="1" lang="ja-JP" altLang="en-US" sz="1200">
              <a:latin typeface="ＭＳ Ｐゴシック" panose="020B0600070205080204" pitchFamily="50" charset="-128"/>
              <a:ea typeface="ＭＳ Ｐゴシック" panose="020B0600070205080204" pitchFamily="50" charset="-128"/>
            </a:rPr>
            <a:t>円上回っています。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年度台風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号被害における被災農業者向け経営体育成支援事業や文化会館改修事業により一人当たりのコストが前年度比</a:t>
          </a:r>
          <a:r>
            <a:rPr kumimoji="1" lang="en-US" altLang="ja-JP" sz="1200">
              <a:latin typeface="ＭＳ Ｐゴシック" panose="020B0600070205080204" pitchFamily="50" charset="-128"/>
              <a:ea typeface="ＭＳ Ｐゴシック" panose="020B0600070205080204" pitchFamily="50" charset="-128"/>
            </a:rPr>
            <a:t>1,718</a:t>
          </a:r>
          <a:r>
            <a:rPr kumimoji="1" lang="ja-JP" altLang="en-US" sz="1200">
              <a:latin typeface="ＭＳ Ｐゴシック" panose="020B0600070205080204" pitchFamily="50" charset="-128"/>
              <a:ea typeface="ＭＳ Ｐゴシック" panose="020B0600070205080204" pitchFamily="50" charset="-128"/>
            </a:rPr>
            <a:t>円の増となりましたが、類似団体を下回っています。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一般会計等の実質収支額は引き続き黒字となっており、健全な財政状況と言えます。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財政調整基金残高は微増となっています。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実質収支額は、対前年度比</a:t>
          </a:r>
          <a:r>
            <a:rPr kumimoji="1" lang="en-US" altLang="ja-JP" sz="1200">
              <a:latin typeface="ＭＳ ゴシック" pitchFamily="49" charset="-128"/>
              <a:ea typeface="ＭＳ ゴシック" pitchFamily="49" charset="-128"/>
            </a:rPr>
            <a:t>0.14</a:t>
          </a:r>
          <a:r>
            <a:rPr kumimoji="1" lang="ja-JP" altLang="en-US" sz="1200">
              <a:latin typeface="ＭＳ ゴシック" pitchFamily="49" charset="-128"/>
              <a:ea typeface="ＭＳ ゴシック" pitchFamily="49" charset="-128"/>
            </a:rPr>
            <a:t>％増の</a:t>
          </a:r>
          <a:r>
            <a:rPr kumimoji="1" lang="en-US" altLang="ja-JP" sz="1200">
              <a:latin typeface="ＭＳ ゴシック" pitchFamily="49" charset="-128"/>
              <a:ea typeface="ＭＳ ゴシック" pitchFamily="49" charset="-128"/>
            </a:rPr>
            <a:t>3.01</a:t>
          </a:r>
          <a:r>
            <a:rPr kumimoji="1" lang="ja-JP" altLang="en-US" sz="1200">
              <a:latin typeface="ＭＳ ゴシック" pitchFamily="49" charset="-128"/>
              <a:ea typeface="ＭＳ ゴシック" pitchFamily="49" charset="-128"/>
            </a:rPr>
            <a:t>％となりましたが、実質単年度収支は、積立金の減から対前年度比</a:t>
          </a:r>
          <a:r>
            <a:rPr kumimoji="1" lang="en-US" altLang="ja-JP" sz="1200">
              <a:latin typeface="ＭＳ ゴシック" pitchFamily="49" charset="-128"/>
              <a:ea typeface="ＭＳ ゴシック" pitchFamily="49" charset="-128"/>
            </a:rPr>
            <a:t>0.24</a:t>
          </a:r>
          <a:r>
            <a:rPr kumimoji="1" lang="ja-JP" altLang="en-US" sz="1200">
              <a:latin typeface="ＭＳ ゴシック" pitchFamily="49" charset="-128"/>
              <a:ea typeface="ＭＳ ゴシック" pitchFamily="49" charset="-128"/>
            </a:rPr>
            <a:t>％減の</a:t>
          </a:r>
          <a:r>
            <a:rPr kumimoji="1" lang="en-US" altLang="ja-JP" sz="1200">
              <a:latin typeface="ＭＳ ゴシック" pitchFamily="49" charset="-128"/>
              <a:ea typeface="ＭＳ ゴシック" pitchFamily="49" charset="-128"/>
            </a:rPr>
            <a:t>0.38</a:t>
          </a:r>
          <a:r>
            <a:rPr kumimoji="1" lang="ja-JP" altLang="en-US" sz="1200">
              <a:latin typeface="ＭＳ ゴシック" pitchFamily="49" charset="-128"/>
              <a:ea typeface="ＭＳ ゴシック" pitchFamily="49" charset="-128"/>
            </a:rPr>
            <a:t>％となりました。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今後も引き続き健全な財政運営に努めます。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連結対象の会計において赤字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決算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はないことから、すべての会計の収支等を足し合わせた結果、歳入及び流動資産等総額が歳出及び流動負債等総額を上回っており、連結収支は黒字で健全な状況です。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＜主な増減要因＞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国民健康保険特別会計は、広域化の影響により、交付金の減や各市町で分担する共同拠出金の減により歳入歳出ともに総額が削減する形となるとともに、基金への積立額の増加等により、実質収支が約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億円の減少となりました。一方、病院事業会計において年間を通して高い病床稼働率を維持するとともに重篤な症例も多数あったことから医業収益が大きく伸びた影響等により約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他企業会計でも水道事業会計で約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億円、下水道事業会計で約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結果、連結ベースで実質収支は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億円の増となりました。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＜今後の見通し・課題・改善方策＞</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人口減少社会と少子高齢化が進行している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36545163</v>
      </c>
      <c r="BO4" s="461"/>
      <c r="BP4" s="461"/>
      <c r="BQ4" s="461"/>
      <c r="BR4" s="461"/>
      <c r="BS4" s="461"/>
      <c r="BT4" s="461"/>
      <c r="BU4" s="462"/>
      <c r="BV4" s="460">
        <v>34795467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2.9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35603020</v>
      </c>
      <c r="BO5" s="466"/>
      <c r="BP5" s="466"/>
      <c r="BQ5" s="466"/>
      <c r="BR5" s="466"/>
      <c r="BS5" s="466"/>
      <c r="BT5" s="466"/>
      <c r="BU5" s="467"/>
      <c r="BV5" s="465">
        <v>33943388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90.4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942143</v>
      </c>
      <c r="BO6" s="466"/>
      <c r="BP6" s="466"/>
      <c r="BQ6" s="466"/>
      <c r="BR6" s="466"/>
      <c r="BS6" s="466"/>
      <c r="BT6" s="466"/>
      <c r="BU6" s="467"/>
      <c r="BV6" s="465">
        <v>852079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v>
      </c>
      <c r="CU6" s="616"/>
      <c r="CV6" s="616"/>
      <c r="CW6" s="616"/>
      <c r="CX6" s="616"/>
      <c r="CY6" s="616"/>
      <c r="CZ6" s="616"/>
      <c r="DA6" s="617"/>
      <c r="DB6" s="615">
        <v>96.8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392044</v>
      </c>
      <c r="BO7" s="466"/>
      <c r="BP7" s="466"/>
      <c r="BQ7" s="466"/>
      <c r="BR7" s="466"/>
      <c r="BS7" s="466"/>
      <c r="BT7" s="466"/>
      <c r="BU7" s="467"/>
      <c r="BV7" s="465">
        <v>340765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18251741</v>
      </c>
      <c r="CU7" s="466"/>
      <c r="CV7" s="466"/>
      <c r="CW7" s="466"/>
      <c r="CX7" s="466"/>
      <c r="CY7" s="466"/>
      <c r="CZ7" s="466"/>
      <c r="DA7" s="467"/>
      <c r="DB7" s="465">
        <v>17842679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550099</v>
      </c>
      <c r="BO8" s="466"/>
      <c r="BP8" s="466"/>
      <c r="BQ8" s="466"/>
      <c r="BR8" s="466"/>
      <c r="BS8" s="466"/>
      <c r="BT8" s="466"/>
      <c r="BU8" s="467"/>
      <c r="BV8" s="465">
        <v>511314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0.68</v>
      </c>
      <c r="CU8" s="579"/>
      <c r="CV8" s="579"/>
      <c r="CW8" s="579"/>
      <c r="CX8" s="579"/>
      <c r="CY8" s="579"/>
      <c r="CZ8" s="579"/>
      <c r="DA8" s="580"/>
      <c r="DB8" s="578">
        <v>0.68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81312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38785</v>
      </c>
      <c r="BO9" s="466"/>
      <c r="BP9" s="466"/>
      <c r="BQ9" s="466"/>
      <c r="BR9" s="466"/>
      <c r="BS9" s="466"/>
      <c r="BT9" s="466"/>
      <c r="BU9" s="467"/>
      <c r="BV9" s="465">
        <v>-7358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10.9</v>
      </c>
      <c r="CU9" s="436"/>
      <c r="CV9" s="436"/>
      <c r="CW9" s="436"/>
      <c r="CX9" s="436"/>
      <c r="CY9" s="436"/>
      <c r="CZ9" s="436"/>
      <c r="DA9" s="437"/>
      <c r="DB9" s="435">
        <v>10.9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81738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260397</v>
      </c>
      <c r="BO10" s="466"/>
      <c r="BP10" s="466"/>
      <c r="BQ10" s="466"/>
      <c r="BR10" s="466"/>
      <c r="BS10" s="466"/>
      <c r="BT10" s="466"/>
      <c r="BU10" s="467"/>
      <c r="BV10" s="465">
        <v>367253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82191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230000</v>
      </c>
      <c r="BO12" s="466"/>
      <c r="BP12" s="466"/>
      <c r="BQ12" s="466"/>
      <c r="BR12" s="466"/>
      <c r="BS12" s="466"/>
      <c r="BT12" s="466"/>
      <c r="BU12" s="467"/>
      <c r="BV12" s="465">
        <v>250000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80878</v>
      </c>
      <c r="S13" s="569"/>
      <c r="T13" s="569"/>
      <c r="U13" s="569"/>
      <c r="V13" s="570"/>
      <c r="W13" s="556" t="s">
        <v>139</v>
      </c>
      <c r="X13" s="478"/>
      <c r="Y13" s="478"/>
      <c r="Z13" s="478"/>
      <c r="AA13" s="478"/>
      <c r="AB13" s="479"/>
      <c r="AC13" s="441">
        <v>1462</v>
      </c>
      <c r="AD13" s="442"/>
      <c r="AE13" s="442"/>
      <c r="AF13" s="442"/>
      <c r="AG13" s="443"/>
      <c r="AH13" s="441">
        <v>1535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69182</v>
      </c>
      <c r="BO13" s="466"/>
      <c r="BP13" s="466"/>
      <c r="BQ13" s="466"/>
      <c r="BR13" s="466"/>
      <c r="BS13" s="466"/>
      <c r="BT13" s="466"/>
      <c r="BU13" s="467"/>
      <c r="BV13" s="465">
        <v>109895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3.1</v>
      </c>
      <c r="CU13" s="436"/>
      <c r="CV13" s="436"/>
      <c r="CW13" s="436"/>
      <c r="CX13" s="436"/>
      <c r="CY13" s="436"/>
      <c r="CZ13" s="436"/>
      <c r="DA13" s="437"/>
      <c r="DB13" s="435">
        <v>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82267</v>
      </c>
      <c r="S14" s="569"/>
      <c r="T14" s="569"/>
      <c r="U14" s="569"/>
      <c r="V14" s="570"/>
      <c r="W14" s="571"/>
      <c r="X14" s="481"/>
      <c r="Y14" s="481"/>
      <c r="Z14" s="481"/>
      <c r="AA14" s="481"/>
      <c r="AB14" s="482"/>
      <c r="AC14" s="561">
        <v>3.9</v>
      </c>
      <c r="AD14" s="562"/>
      <c r="AE14" s="562"/>
      <c r="AF14" s="562"/>
      <c r="AG14" s="563"/>
      <c r="AH14" s="561">
        <v>4.0999999999999996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81110</v>
      </c>
      <c r="S15" s="569"/>
      <c r="T15" s="569"/>
      <c r="U15" s="569"/>
      <c r="V15" s="570"/>
      <c r="W15" s="556" t="s">
        <v>147</v>
      </c>
      <c r="X15" s="478"/>
      <c r="Y15" s="478"/>
      <c r="Z15" s="478"/>
      <c r="AA15" s="478"/>
      <c r="AB15" s="479"/>
      <c r="AC15" s="441">
        <v>13446</v>
      </c>
      <c r="AD15" s="442"/>
      <c r="AE15" s="442"/>
      <c r="AF15" s="442"/>
      <c r="AG15" s="443"/>
      <c r="AH15" s="441">
        <v>13248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9655983</v>
      </c>
      <c r="BO15" s="461"/>
      <c r="BP15" s="461"/>
      <c r="BQ15" s="461"/>
      <c r="BR15" s="461"/>
      <c r="BS15" s="461"/>
      <c r="BT15" s="461"/>
      <c r="BU15" s="462"/>
      <c r="BV15" s="460">
        <v>9354108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35.5</v>
      </c>
      <c r="AD16" s="562"/>
      <c r="AE16" s="562"/>
      <c r="AF16" s="562"/>
      <c r="AG16" s="563"/>
      <c r="AH16" s="561">
        <v>35.6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14158798</v>
      </c>
      <c r="BO16" s="466"/>
      <c r="BP16" s="466"/>
      <c r="BQ16" s="466"/>
      <c r="BR16" s="466"/>
      <c r="BS16" s="466"/>
      <c r="BT16" s="466"/>
      <c r="BU16" s="467"/>
      <c r="BV16" s="465">
        <v>13843284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22977</v>
      </c>
      <c r="AD17" s="442"/>
      <c r="AE17" s="442"/>
      <c r="AF17" s="442"/>
      <c r="AG17" s="443"/>
      <c r="AH17" s="441">
        <v>22462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12313758</v>
      </c>
      <c r="BO17" s="466"/>
      <c r="BP17" s="466"/>
      <c r="BQ17" s="466"/>
      <c r="BR17" s="466"/>
      <c r="BS17" s="466"/>
      <c r="BT17" s="466"/>
      <c r="BU17" s="467"/>
      <c r="BV17" s="465">
        <v>11929932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177.45</v>
      </c>
      <c r="M18" s="530"/>
      <c r="N18" s="530"/>
      <c r="O18" s="530"/>
      <c r="P18" s="530"/>
      <c r="Q18" s="530"/>
      <c r="R18" s="531"/>
      <c r="S18" s="531"/>
      <c r="T18" s="531"/>
      <c r="U18" s="531"/>
      <c r="V18" s="532"/>
      <c r="W18" s="546"/>
      <c r="X18" s="547"/>
      <c r="Y18" s="547"/>
      <c r="Z18" s="547"/>
      <c r="AA18" s="547"/>
      <c r="AB18" s="557"/>
      <c r="AC18" s="429">
        <v>60.6</v>
      </c>
      <c r="AD18" s="430"/>
      <c r="AE18" s="430"/>
      <c r="AF18" s="430"/>
      <c r="AG18" s="533"/>
      <c r="AH18" s="429">
        <v>60.3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16818228</v>
      </c>
      <c r="BO18" s="466"/>
      <c r="BP18" s="466"/>
      <c r="BQ18" s="466"/>
      <c r="BR18" s="466"/>
      <c r="BS18" s="466"/>
      <c r="BT18" s="466"/>
      <c r="BU18" s="467"/>
      <c r="BV18" s="465">
        <v>16647605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458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22296824</v>
      </c>
      <c r="BO19" s="466"/>
      <c r="BP19" s="466"/>
      <c r="BQ19" s="466"/>
      <c r="BR19" s="466"/>
      <c r="BS19" s="466"/>
      <c r="BT19" s="466"/>
      <c r="BU19" s="467"/>
      <c r="BV19" s="465">
        <v>22043742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29784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28229638</v>
      </c>
      <c r="BO23" s="466"/>
      <c r="BP23" s="466"/>
      <c r="BQ23" s="466"/>
      <c r="BR23" s="466"/>
      <c r="BS23" s="466"/>
      <c r="BT23" s="466"/>
      <c r="BU23" s="467"/>
      <c r="BV23" s="465">
        <v>27681834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6160</v>
      </c>
      <c r="R24" s="442"/>
      <c r="S24" s="442"/>
      <c r="T24" s="442"/>
      <c r="U24" s="442"/>
      <c r="V24" s="443"/>
      <c r="W24" s="507"/>
      <c r="X24" s="498"/>
      <c r="Y24" s="499"/>
      <c r="Z24" s="438" t="s">
        <v>171</v>
      </c>
      <c r="AA24" s="439"/>
      <c r="AB24" s="439"/>
      <c r="AC24" s="439"/>
      <c r="AD24" s="439"/>
      <c r="AE24" s="439"/>
      <c r="AF24" s="439"/>
      <c r="AG24" s="440"/>
      <c r="AH24" s="441">
        <v>450</v>
      </c>
      <c r="AI24" s="442"/>
      <c r="AJ24" s="442"/>
      <c r="AK24" s="442"/>
      <c r="AL24" s="443"/>
      <c r="AM24" s="441">
        <v>1393200</v>
      </c>
      <c r="AN24" s="442"/>
      <c r="AO24" s="442"/>
      <c r="AP24" s="442"/>
      <c r="AQ24" s="442"/>
      <c r="AR24" s="443"/>
      <c r="AS24" s="441">
        <v>3096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25315836</v>
      </c>
      <c r="BO24" s="466"/>
      <c r="BP24" s="466"/>
      <c r="BQ24" s="466"/>
      <c r="BR24" s="466"/>
      <c r="BS24" s="466"/>
      <c r="BT24" s="466"/>
      <c r="BU24" s="467"/>
      <c r="BV24" s="465">
        <v>25577105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7300</v>
      </c>
      <c r="R25" s="442"/>
      <c r="S25" s="442"/>
      <c r="T25" s="442"/>
      <c r="U25" s="442"/>
      <c r="V25" s="443"/>
      <c r="W25" s="507"/>
      <c r="X25" s="498"/>
      <c r="Y25" s="499"/>
      <c r="Z25" s="438" t="s">
        <v>174</v>
      </c>
      <c r="AA25" s="439"/>
      <c r="AB25" s="439"/>
      <c r="AC25" s="439"/>
      <c r="AD25" s="439"/>
      <c r="AE25" s="439"/>
      <c r="AF25" s="439"/>
      <c r="AG25" s="440"/>
      <c r="AH25" s="441" t="s">
        <v>128</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9964639</v>
      </c>
      <c r="BO25" s="461"/>
      <c r="BP25" s="461"/>
      <c r="BQ25" s="461"/>
      <c r="BR25" s="461"/>
      <c r="BS25" s="461"/>
      <c r="BT25" s="461"/>
      <c r="BU25" s="462"/>
      <c r="BV25" s="460">
        <v>21203163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6850</v>
      </c>
      <c r="R26" s="442"/>
      <c r="S26" s="442"/>
      <c r="T26" s="442"/>
      <c r="U26" s="442"/>
      <c r="V26" s="443"/>
      <c r="W26" s="507"/>
      <c r="X26" s="498"/>
      <c r="Y26" s="499"/>
      <c r="Z26" s="438" t="s">
        <v>177</v>
      </c>
      <c r="AA26" s="520"/>
      <c r="AB26" s="520"/>
      <c r="AC26" s="520"/>
      <c r="AD26" s="520"/>
      <c r="AE26" s="520"/>
      <c r="AF26" s="520"/>
      <c r="AG26" s="521"/>
      <c r="AH26" s="441">
        <v>10</v>
      </c>
      <c r="AI26" s="442"/>
      <c r="AJ26" s="442"/>
      <c r="AK26" s="442"/>
      <c r="AL26" s="443"/>
      <c r="AM26" s="441">
        <v>32140</v>
      </c>
      <c r="AN26" s="442"/>
      <c r="AO26" s="442"/>
      <c r="AP26" s="442"/>
      <c r="AQ26" s="442"/>
      <c r="AR26" s="443"/>
      <c r="AS26" s="441">
        <v>3214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4550</v>
      </c>
      <c r="R27" s="442"/>
      <c r="S27" s="442"/>
      <c r="T27" s="442"/>
      <c r="U27" s="442"/>
      <c r="V27" s="443"/>
      <c r="W27" s="507"/>
      <c r="X27" s="498"/>
      <c r="Y27" s="499"/>
      <c r="Z27" s="438" t="s">
        <v>180</v>
      </c>
      <c r="AA27" s="439"/>
      <c r="AB27" s="439"/>
      <c r="AC27" s="439"/>
      <c r="AD27" s="439"/>
      <c r="AE27" s="439"/>
      <c r="AF27" s="439"/>
      <c r="AG27" s="440"/>
      <c r="AH27" s="441">
        <v>91</v>
      </c>
      <c r="AI27" s="442"/>
      <c r="AJ27" s="442"/>
      <c r="AK27" s="442"/>
      <c r="AL27" s="443"/>
      <c r="AM27" s="441">
        <v>277255</v>
      </c>
      <c r="AN27" s="442"/>
      <c r="AO27" s="442"/>
      <c r="AP27" s="442"/>
      <c r="AQ27" s="442"/>
      <c r="AR27" s="443"/>
      <c r="AS27" s="441">
        <v>3047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1155179</v>
      </c>
      <c r="BO27" s="469"/>
      <c r="BP27" s="469"/>
      <c r="BQ27" s="469"/>
      <c r="BR27" s="469"/>
      <c r="BS27" s="469"/>
      <c r="BT27" s="469"/>
      <c r="BU27" s="470"/>
      <c r="BV27" s="468">
        <v>1153267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4000</v>
      </c>
      <c r="R28" s="442"/>
      <c r="S28" s="442"/>
      <c r="T28" s="442"/>
      <c r="U28" s="442"/>
      <c r="V28" s="443"/>
      <c r="W28" s="507"/>
      <c r="X28" s="498"/>
      <c r="Y28" s="499"/>
      <c r="Z28" s="438" t="s">
        <v>183</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3854436</v>
      </c>
      <c r="BO28" s="461"/>
      <c r="BP28" s="461"/>
      <c r="BQ28" s="461"/>
      <c r="BR28" s="461"/>
      <c r="BS28" s="461"/>
      <c r="BT28" s="461"/>
      <c r="BU28" s="462"/>
      <c r="BV28" s="460">
        <v>3824039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22</v>
      </c>
      <c r="M29" s="442"/>
      <c r="N29" s="442"/>
      <c r="O29" s="442"/>
      <c r="P29" s="443"/>
      <c r="Q29" s="441">
        <v>3600</v>
      </c>
      <c r="R29" s="442"/>
      <c r="S29" s="442"/>
      <c r="T29" s="442"/>
      <c r="U29" s="442"/>
      <c r="V29" s="443"/>
      <c r="W29" s="508"/>
      <c r="X29" s="509"/>
      <c r="Y29" s="510"/>
      <c r="Z29" s="438" t="s">
        <v>186</v>
      </c>
      <c r="AA29" s="439"/>
      <c r="AB29" s="439"/>
      <c r="AC29" s="439"/>
      <c r="AD29" s="439"/>
      <c r="AE29" s="439"/>
      <c r="AF29" s="439"/>
      <c r="AG29" s="440"/>
      <c r="AH29" s="441">
        <v>541</v>
      </c>
      <c r="AI29" s="442"/>
      <c r="AJ29" s="442"/>
      <c r="AK29" s="442"/>
      <c r="AL29" s="443"/>
      <c r="AM29" s="441">
        <v>1670455</v>
      </c>
      <c r="AN29" s="442"/>
      <c r="AO29" s="442"/>
      <c r="AP29" s="442"/>
      <c r="AQ29" s="442"/>
      <c r="AR29" s="443"/>
      <c r="AS29" s="441">
        <v>3088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3030711</v>
      </c>
      <c r="BO29" s="466"/>
      <c r="BP29" s="466"/>
      <c r="BQ29" s="466"/>
      <c r="BR29" s="466"/>
      <c r="BS29" s="466"/>
      <c r="BT29" s="466"/>
      <c r="BU29" s="467"/>
      <c r="BV29" s="465">
        <v>3025828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8383862</v>
      </c>
      <c r="BO30" s="469"/>
      <c r="BP30" s="469"/>
      <c r="BQ30" s="469"/>
      <c r="BR30" s="469"/>
      <c r="BS30" s="469"/>
      <c r="BT30" s="469"/>
      <c r="BU30" s="470"/>
      <c r="BV30" s="468">
        <v>7469049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東近江行政組合（一般会計）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ハートランド推進財団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大中の湖地区基幹水利施設管理事業特別会計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東近江行政組合（救急医療特別会計）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近江八幡市国際協会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文化会館事業特別会計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介護認定審査会共同設置事業特別会計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滋賀県市町村職員研修センター</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近江八幡市地域勤労者福祉サービスセンター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介護保険事業（保険事業勘定）特別会計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滋賀県後期高齢者医療広域連合（一般会計）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安土町文芸の郷振興事業団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介護保険事業（サービス事業勘定）特別会計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滋賀県後期高齢者医療広域連合（後期高齢者医療特別会計）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まっせ</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滋賀県市町村交通災害共済組合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UI8mEuxukqczsNyxKXFTdofCdQr+A3dnHgaQae26HSiUMEncm2fJoXO2lIxWAGHnxTiWhPAKtLpzru9BC29XA==" saltValue="tPk8mGVfPlDVHWEm76of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4" t="s">
        <v>584</v>
      </c>
      <c r="D34" s="1244"/>
      <c r="E34" s="1245"/>
      <c r="F34" s="32">
        <v>23.99</v>
      </c>
      <c r="G34" s="33">
        <v>26.52</v>
      </c>
      <c r="H34" s="33">
        <v>27.84</v>
      </c>
      <c r="I34" s="33">
        <v>29.26</v>
      </c>
      <c r="J34" s="34">
        <v>30.28</v>
      </c>
      <c r="K34" s="22"/>
      <c r="L34" s="22"/>
      <c r="M34" s="22"/>
      <c r="N34" s="22"/>
      <c r="O34" s="22"/>
      <c r="P34" s="22"/>
    </row>
    <row r="35" spans="1:16" ht="39" customHeight="1" x14ac:dyDescent="0.15">
      <c r="A35" s="22"/>
      <c r="B35" s="35"/>
      <c r="C35" s="1238" t="s">
        <v>585</v>
      </c>
      <c r="D35" s="1239"/>
      <c r="E35" s="1240"/>
      <c r="F35" s="36">
        <v>9.66</v>
      </c>
      <c r="G35" s="37">
        <v>9.91</v>
      </c>
      <c r="H35" s="37">
        <v>10.51</v>
      </c>
      <c r="I35" s="37">
        <v>11.09</v>
      </c>
      <c r="J35" s="38">
        <v>11.45</v>
      </c>
      <c r="K35" s="22"/>
      <c r="L35" s="22"/>
      <c r="M35" s="22"/>
      <c r="N35" s="22"/>
      <c r="O35" s="22"/>
      <c r="P35" s="22"/>
    </row>
    <row r="36" spans="1:16" ht="39" customHeight="1" x14ac:dyDescent="0.15">
      <c r="A36" s="22"/>
      <c r="B36" s="35"/>
      <c r="C36" s="1238" t="s">
        <v>586</v>
      </c>
      <c r="D36" s="1239"/>
      <c r="E36" s="1240"/>
      <c r="F36" s="36">
        <v>3.16</v>
      </c>
      <c r="G36" s="37">
        <v>3.65</v>
      </c>
      <c r="H36" s="37">
        <v>2.91</v>
      </c>
      <c r="I36" s="37">
        <v>2.86</v>
      </c>
      <c r="J36" s="38">
        <v>3.01</v>
      </c>
      <c r="K36" s="22"/>
      <c r="L36" s="22"/>
      <c r="M36" s="22"/>
      <c r="N36" s="22"/>
      <c r="O36" s="22"/>
      <c r="P36" s="22"/>
    </row>
    <row r="37" spans="1:16" ht="39" customHeight="1" x14ac:dyDescent="0.15">
      <c r="A37" s="22"/>
      <c r="B37" s="35"/>
      <c r="C37" s="1238" t="s">
        <v>587</v>
      </c>
      <c r="D37" s="1239"/>
      <c r="E37" s="1240"/>
      <c r="F37" s="36">
        <v>0.02</v>
      </c>
      <c r="G37" s="37">
        <v>0.78</v>
      </c>
      <c r="H37" s="37">
        <v>0.7</v>
      </c>
      <c r="I37" s="37">
        <v>1.18</v>
      </c>
      <c r="J37" s="38">
        <v>1.21</v>
      </c>
      <c r="K37" s="22"/>
      <c r="L37" s="22"/>
      <c r="M37" s="22"/>
      <c r="N37" s="22"/>
      <c r="O37" s="22"/>
      <c r="P37" s="22"/>
    </row>
    <row r="38" spans="1:16" ht="39" customHeight="1" x14ac:dyDescent="0.15">
      <c r="A38" s="22"/>
      <c r="B38" s="35"/>
      <c r="C38" s="1238" t="s">
        <v>588</v>
      </c>
      <c r="D38" s="1239"/>
      <c r="E38" s="1240"/>
      <c r="F38" s="36" t="s">
        <v>550</v>
      </c>
      <c r="G38" s="37" t="s">
        <v>550</v>
      </c>
      <c r="H38" s="37" t="s">
        <v>550</v>
      </c>
      <c r="I38" s="37">
        <v>0.93</v>
      </c>
      <c r="J38" s="38">
        <v>0.95</v>
      </c>
      <c r="K38" s="22"/>
      <c r="L38" s="22"/>
      <c r="M38" s="22"/>
      <c r="N38" s="22"/>
      <c r="O38" s="22"/>
      <c r="P38" s="22"/>
    </row>
    <row r="39" spans="1:16" ht="39" customHeight="1" x14ac:dyDescent="0.15">
      <c r="A39" s="22"/>
      <c r="B39" s="35"/>
      <c r="C39" s="1238" t="s">
        <v>589</v>
      </c>
      <c r="D39" s="1239"/>
      <c r="E39" s="1240"/>
      <c r="F39" s="36">
        <v>0.06</v>
      </c>
      <c r="G39" s="37">
        <v>7.0000000000000007E-2</v>
      </c>
      <c r="H39" s="37">
        <v>0.69</v>
      </c>
      <c r="I39" s="37">
        <v>1.42</v>
      </c>
      <c r="J39" s="38">
        <v>0.25</v>
      </c>
      <c r="K39" s="22"/>
      <c r="L39" s="22"/>
      <c r="M39" s="22"/>
      <c r="N39" s="22"/>
      <c r="O39" s="22"/>
      <c r="P39" s="22"/>
    </row>
    <row r="40" spans="1:16" ht="39" customHeight="1" x14ac:dyDescent="0.15">
      <c r="A40" s="22"/>
      <c r="B40" s="35"/>
      <c r="C40" s="1238" t="s">
        <v>590</v>
      </c>
      <c r="D40" s="1239"/>
      <c r="E40" s="1240"/>
      <c r="F40" s="36">
        <v>0.12</v>
      </c>
      <c r="G40" s="37">
        <v>0.12</v>
      </c>
      <c r="H40" s="37">
        <v>0.13</v>
      </c>
      <c r="I40" s="37">
        <v>0.13</v>
      </c>
      <c r="J40" s="38">
        <v>0.04</v>
      </c>
      <c r="K40" s="22"/>
      <c r="L40" s="22"/>
      <c r="M40" s="22"/>
      <c r="N40" s="22"/>
      <c r="O40" s="22"/>
      <c r="P40" s="22"/>
    </row>
    <row r="41" spans="1:16" ht="39" customHeight="1" x14ac:dyDescent="0.15">
      <c r="A41" s="22"/>
      <c r="B41" s="35"/>
      <c r="C41" s="1238" t="s">
        <v>591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592</v>
      </c>
      <c r="D42" s="1239"/>
      <c r="E42" s="1240"/>
      <c r="F42" s="36" t="s">
        <v>550</v>
      </c>
      <c r="G42" s="37" t="s">
        <v>550</v>
      </c>
      <c r="H42" s="37" t="s">
        <v>550</v>
      </c>
      <c r="I42" s="37" t="s">
        <v>550</v>
      </c>
      <c r="J42" s="38" t="s">
        <v>550</v>
      </c>
      <c r="K42" s="22"/>
      <c r="L42" s="22"/>
      <c r="M42" s="22"/>
      <c r="N42" s="22"/>
      <c r="O42" s="22"/>
      <c r="P42" s="22"/>
    </row>
    <row r="43" spans="1:16" ht="39" customHeight="1" thickBot="1" x14ac:dyDescent="0.2">
      <c r="A43" s="22"/>
      <c r="B43" s="40"/>
      <c r="C43" s="1241" t="s">
        <v>593</v>
      </c>
      <c r="D43" s="1242"/>
      <c r="E43" s="1243"/>
      <c r="F43" s="41">
        <v>0.18</v>
      </c>
      <c r="G43" s="42">
        <v>0.22</v>
      </c>
      <c r="H43" s="42">
        <v>0.57999999999999996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aG43AGWb20Nyf1T5Mwqbbz9tpAackpoPI5dzDjSN/eDy6MQByAEN62bCMZk4HwYwvn6hUjGRP8/wsH0bhxWA==" saltValue="2rsbAJIXNNjR2+J7mST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70" zoomScaleNormal="70"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2182</v>
      </c>
      <c r="L45" s="60">
        <v>2018</v>
      </c>
      <c r="M45" s="60">
        <v>2165</v>
      </c>
      <c r="N45" s="60">
        <v>2406</v>
      </c>
      <c r="O45" s="61">
        <v>2439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550</v>
      </c>
      <c r="L46" s="64" t="s">
        <v>550</v>
      </c>
      <c r="M46" s="64" t="s">
        <v>550</v>
      </c>
      <c r="N46" s="64" t="s">
        <v>550</v>
      </c>
      <c r="O46" s="65" t="s">
        <v>550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550</v>
      </c>
      <c r="L47" s="64" t="s">
        <v>550</v>
      </c>
      <c r="M47" s="64" t="s">
        <v>550</v>
      </c>
      <c r="N47" s="64" t="s">
        <v>550</v>
      </c>
      <c r="O47" s="65" t="s">
        <v>550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1372</v>
      </c>
      <c r="L48" s="64">
        <v>1490</v>
      </c>
      <c r="M48" s="64">
        <v>1459</v>
      </c>
      <c r="N48" s="64">
        <v>1117</v>
      </c>
      <c r="O48" s="65">
        <v>1058</v>
      </c>
      <c r="P48" s="48"/>
      <c r="Q48" s="48"/>
      <c r="R48" s="48"/>
      <c r="S48" s="48"/>
      <c r="T48" s="48"/>
      <c r="U48" s="48"/>
    </row>
    <row r="49" spans="1:21" ht="30.75" customHeight="1" x14ac:dyDescent="0.15">
      <c r="A49" s="48"/>
      <c r="B49" s="1266"/>
      <c r="C49" s="1267"/>
      <c r="D49" s="62"/>
      <c r="E49" s="1248" t="s">
        <v>16</v>
      </c>
      <c r="F49" s="1248"/>
      <c r="G49" s="1248"/>
      <c r="H49" s="1248"/>
      <c r="I49" s="1248"/>
      <c r="J49" s="1249"/>
      <c r="K49" s="63">
        <v>108</v>
      </c>
      <c r="L49" s="64">
        <v>111</v>
      </c>
      <c r="M49" s="64">
        <v>109</v>
      </c>
      <c r="N49" s="64">
        <v>79</v>
      </c>
      <c r="O49" s="65">
        <v>68</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550</v>
      </c>
      <c r="L50" s="64" t="s">
        <v>550</v>
      </c>
      <c r="M50" s="64" t="s">
        <v>550</v>
      </c>
      <c r="N50" s="64" t="s">
        <v>550</v>
      </c>
      <c r="O50" s="65" t="s">
        <v>550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550</v>
      </c>
      <c r="L51" s="64" t="s">
        <v>550</v>
      </c>
      <c r="M51" s="64" t="s">
        <v>550</v>
      </c>
      <c r="N51" s="64" t="s">
        <v>550</v>
      </c>
      <c r="O51" s="65" t="s">
        <v>550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3018</v>
      </c>
      <c r="L52" s="64">
        <v>3065</v>
      </c>
      <c r="M52" s="64">
        <v>3173</v>
      </c>
      <c r="N52" s="64">
        <v>3091</v>
      </c>
      <c r="O52" s="65">
        <v>3229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644</v>
      </c>
      <c r="L53" s="69">
        <v>554</v>
      </c>
      <c r="M53" s="69">
        <v>560</v>
      </c>
      <c r="N53" s="69">
        <v>511</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641</v>
      </c>
      <c r="L57" s="83" t="s">
        <v>642</v>
      </c>
      <c r="M57" s="83" t="s">
        <v>643</v>
      </c>
      <c r="N57" s="83" t="s">
        <v>641</v>
      </c>
      <c r="O57" s="84" t="s">
        <v>641</v>
      </c>
    </row>
    <row r="58" spans="1:21" ht="31.5" customHeight="1" thickBot="1" x14ac:dyDescent="0.2">
      <c r="B58" s="1256"/>
      <c r="C58" s="1257"/>
      <c r="D58" s="1261" t="s">
        <v>27</v>
      </c>
      <c r="E58" s="1262"/>
      <c r="F58" s="1262"/>
      <c r="G58" s="1262"/>
      <c r="H58" s="1262"/>
      <c r="I58" s="1262"/>
      <c r="J58" s="1263"/>
      <c r="K58" s="85" t="s">
        <v>644</v>
      </c>
      <c r="L58" s="86" t="s">
        <v>643</v>
      </c>
      <c r="M58" s="86" t="s">
        <v>645</v>
      </c>
      <c r="N58" s="86" t="s">
        <v>646</v>
      </c>
      <c r="O58" s="87" t="s">
        <v>643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EjUaDK98gLNknddsjMXBK6M0Lb2cz46qjvQFeL48CmaZ1wqf606+A0f9TbwpuRRY6xttrQDTuG6mdZVUCZOw==" saltValue="OmCfBdaFJTo+g5EkwQdU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54" sqref="M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577</v>
      </c>
      <c r="J40" s="99" t="s">
        <v>578</v>
      </c>
      <c r="K40" s="99" t="s">
        <v>579</v>
      </c>
      <c r="L40" s="99" t="s">
        <v>580</v>
      </c>
      <c r="M40" s="100" t="s">
        <v>581</v>
      </c>
    </row>
    <row r="41" spans="2:13" ht="27.75" customHeight="1" x14ac:dyDescent="0.15">
      <c r="B41" s="1284" t="s">
        <v>30</v>
      </c>
      <c r="C41" s="1285"/>
      <c r="D41" s="101"/>
      <c r="E41" s="1286" t="s">
        <v>31</v>
      </c>
      <c r="F41" s="1286"/>
      <c r="G41" s="1286"/>
      <c r="H41" s="1287"/>
      <c r="I41" s="102">
        <v>24957</v>
      </c>
      <c r="J41" s="103">
        <v>27913</v>
      </c>
      <c r="K41" s="103">
        <v>27866</v>
      </c>
      <c r="L41" s="103">
        <v>27682</v>
      </c>
      <c r="M41" s="104">
        <v>28230</v>
      </c>
    </row>
    <row r="42" spans="2:13" ht="27.75" customHeight="1" x14ac:dyDescent="0.15">
      <c r="B42" s="1274"/>
      <c r="C42" s="1275"/>
      <c r="D42" s="105"/>
      <c r="E42" s="1278" t="s">
        <v>32</v>
      </c>
      <c r="F42" s="1278"/>
      <c r="G42" s="1278"/>
      <c r="H42" s="1279"/>
      <c r="I42" s="106" t="s">
        <v>550</v>
      </c>
      <c r="J42" s="107" t="s">
        <v>550</v>
      </c>
      <c r="K42" s="107" t="s">
        <v>550</v>
      </c>
      <c r="L42" s="107" t="s">
        <v>550</v>
      </c>
      <c r="M42" s="108" t="s">
        <v>550</v>
      </c>
    </row>
    <row r="43" spans="2:13" ht="27.75" customHeight="1" x14ac:dyDescent="0.15">
      <c r="B43" s="1274"/>
      <c r="C43" s="1275"/>
      <c r="D43" s="105"/>
      <c r="E43" s="1278" t="s">
        <v>33</v>
      </c>
      <c r="F43" s="1278"/>
      <c r="G43" s="1278"/>
      <c r="H43" s="1279"/>
      <c r="I43" s="106">
        <v>22616</v>
      </c>
      <c r="J43" s="107">
        <v>21687</v>
      </c>
      <c r="K43" s="107">
        <v>20037</v>
      </c>
      <c r="L43" s="107">
        <v>16620</v>
      </c>
      <c r="M43" s="108">
        <v>13205</v>
      </c>
    </row>
    <row r="44" spans="2:13" ht="27.75" customHeight="1" x14ac:dyDescent="0.15">
      <c r="B44" s="1274"/>
      <c r="C44" s="1275"/>
      <c r="D44" s="105"/>
      <c r="E44" s="1278" t="s">
        <v>34</v>
      </c>
      <c r="F44" s="1278"/>
      <c r="G44" s="1278"/>
      <c r="H44" s="1279"/>
      <c r="I44" s="106">
        <v>884</v>
      </c>
      <c r="J44" s="107">
        <v>863</v>
      </c>
      <c r="K44" s="107">
        <v>592</v>
      </c>
      <c r="L44" s="107">
        <v>572</v>
      </c>
      <c r="M44" s="108">
        <v>525</v>
      </c>
    </row>
    <row r="45" spans="2:13" ht="27.75" customHeight="1" x14ac:dyDescent="0.15">
      <c r="B45" s="1274"/>
      <c r="C45" s="1275"/>
      <c r="D45" s="105"/>
      <c r="E45" s="1278" t="s">
        <v>35</v>
      </c>
      <c r="F45" s="1278"/>
      <c r="G45" s="1278"/>
      <c r="H45" s="1279"/>
      <c r="I45" s="106">
        <v>4323</v>
      </c>
      <c r="J45" s="107">
        <v>4173</v>
      </c>
      <c r="K45" s="107">
        <v>4088</v>
      </c>
      <c r="L45" s="107">
        <v>3922</v>
      </c>
      <c r="M45" s="108">
        <v>3789</v>
      </c>
    </row>
    <row r="46" spans="2:13" ht="27.75" customHeight="1" x14ac:dyDescent="0.15">
      <c r="B46" s="1274"/>
      <c r="C46" s="1275"/>
      <c r="D46" s="109"/>
      <c r="E46" s="1278" t="s">
        <v>36</v>
      </c>
      <c r="F46" s="1278"/>
      <c r="G46" s="1278"/>
      <c r="H46" s="1279"/>
      <c r="I46" s="106">
        <v>2</v>
      </c>
      <c r="J46" s="107" t="s">
        <v>550</v>
      </c>
      <c r="K46" s="107" t="s">
        <v>550</v>
      </c>
      <c r="L46" s="107" t="s">
        <v>550</v>
      </c>
      <c r="M46" s="108" t="s">
        <v>550</v>
      </c>
    </row>
    <row r="47" spans="2:13" ht="27.75" customHeight="1" x14ac:dyDescent="0.15">
      <c r="B47" s="1274"/>
      <c r="C47" s="1275"/>
      <c r="D47" s="110"/>
      <c r="E47" s="1288" t="s">
        <v>37</v>
      </c>
      <c r="F47" s="1289"/>
      <c r="G47" s="1289"/>
      <c r="H47" s="1290"/>
      <c r="I47" s="106" t="s">
        <v>550</v>
      </c>
      <c r="J47" s="107" t="s">
        <v>550</v>
      </c>
      <c r="K47" s="107" t="s">
        <v>550</v>
      </c>
      <c r="L47" s="107" t="s">
        <v>550</v>
      </c>
      <c r="M47" s="108" t="s">
        <v>550</v>
      </c>
    </row>
    <row r="48" spans="2:13" ht="27.75" customHeight="1" x14ac:dyDescent="0.15">
      <c r="B48" s="1274"/>
      <c r="C48" s="1275"/>
      <c r="D48" s="105"/>
      <c r="E48" s="1278" t="s">
        <v>38</v>
      </c>
      <c r="F48" s="1278"/>
      <c r="G48" s="1278"/>
      <c r="H48" s="1279"/>
      <c r="I48" s="106" t="s">
        <v>550</v>
      </c>
      <c r="J48" s="107" t="s">
        <v>550</v>
      </c>
      <c r="K48" s="107" t="s">
        <v>550</v>
      </c>
      <c r="L48" s="107" t="s">
        <v>550</v>
      </c>
      <c r="M48" s="108" t="s">
        <v>550</v>
      </c>
    </row>
    <row r="49" spans="2:13" ht="27.75" customHeight="1" x14ac:dyDescent="0.15">
      <c r="B49" s="1276"/>
      <c r="C49" s="1277"/>
      <c r="D49" s="105"/>
      <c r="E49" s="1278" t="s">
        <v>39</v>
      </c>
      <c r="F49" s="1278"/>
      <c r="G49" s="1278"/>
      <c r="H49" s="1279"/>
      <c r="I49" s="106" t="s">
        <v>550</v>
      </c>
      <c r="J49" s="107" t="s">
        <v>550</v>
      </c>
      <c r="K49" s="107" t="s">
        <v>550</v>
      </c>
      <c r="L49" s="107" t="s">
        <v>550</v>
      </c>
      <c r="M49" s="108" t="s">
        <v>550</v>
      </c>
    </row>
    <row r="50" spans="2:13" ht="27.75" customHeight="1" x14ac:dyDescent="0.15">
      <c r="B50" s="1272" t="s">
        <v>40</v>
      </c>
      <c r="C50" s="1273"/>
      <c r="D50" s="111"/>
      <c r="E50" s="1278" t="s">
        <v>41</v>
      </c>
      <c r="F50" s="1278"/>
      <c r="G50" s="1278"/>
      <c r="H50" s="1279"/>
      <c r="I50" s="106">
        <v>14584</v>
      </c>
      <c r="J50" s="107">
        <v>14865</v>
      </c>
      <c r="K50" s="107">
        <v>15497</v>
      </c>
      <c r="L50" s="107">
        <v>16060</v>
      </c>
      <c r="M50" s="108">
        <v>17290</v>
      </c>
    </row>
    <row r="51" spans="2:13" ht="27.75" customHeight="1" x14ac:dyDescent="0.15">
      <c r="B51" s="1274"/>
      <c r="C51" s="1275"/>
      <c r="D51" s="105"/>
      <c r="E51" s="1278" t="s">
        <v>42</v>
      </c>
      <c r="F51" s="1278"/>
      <c r="G51" s="1278"/>
      <c r="H51" s="1279"/>
      <c r="I51" s="106">
        <v>6218</v>
      </c>
      <c r="J51" s="107">
        <v>6225</v>
      </c>
      <c r="K51" s="107">
        <v>5793</v>
      </c>
      <c r="L51" s="107">
        <v>4981</v>
      </c>
      <c r="M51" s="108">
        <v>4098</v>
      </c>
    </row>
    <row r="52" spans="2:13" ht="27.75" customHeight="1" x14ac:dyDescent="0.15">
      <c r="B52" s="1276"/>
      <c r="C52" s="1277"/>
      <c r="D52" s="105"/>
      <c r="E52" s="1278" t="s">
        <v>43</v>
      </c>
      <c r="F52" s="1278"/>
      <c r="G52" s="1278"/>
      <c r="H52" s="1279"/>
      <c r="I52" s="106">
        <v>38745</v>
      </c>
      <c r="J52" s="107">
        <v>38582</v>
      </c>
      <c r="K52" s="107">
        <v>38149</v>
      </c>
      <c r="L52" s="107">
        <v>37741</v>
      </c>
      <c r="M52" s="108">
        <v>37056</v>
      </c>
    </row>
    <row r="53" spans="2:13" ht="27.75" customHeight="1" thickBot="1" x14ac:dyDescent="0.2">
      <c r="B53" s="1280" t="s">
        <v>44</v>
      </c>
      <c r="C53" s="1281"/>
      <c r="D53" s="112"/>
      <c r="E53" s="1282" t="s">
        <v>45</v>
      </c>
      <c r="F53" s="1282"/>
      <c r="G53" s="1282"/>
      <c r="H53" s="1283"/>
      <c r="I53" s="113">
        <v>-6765</v>
      </c>
      <c r="J53" s="114">
        <v>-5036</v>
      </c>
      <c r="K53" s="114">
        <v>-6856</v>
      </c>
      <c r="L53" s="114">
        <v>-9988</v>
      </c>
      <c r="M53" s="115">
        <v>-12697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3w3JfXQ3XGay76/3YpxZv5vmMTpgrRIBhwejSuTk7E6VIUKzgSToJ9TmKZ0L0qOCOhbpx1rj+4a7aGXTKd+5g==" saltValue="7N268iswisxgivSFR+OP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1" zoomScale="55" zoomScaleNormal="55"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579</v>
      </c>
      <c r="G54" s="124" t="s">
        <v>580</v>
      </c>
      <c r="H54" s="125" t="s">
        <v>581</v>
      </c>
    </row>
    <row r="55" spans="2:8" ht="52.5" customHeight="1" x14ac:dyDescent="0.15">
      <c r="B55" s="126"/>
      <c r="C55" s="1299" t="s">
        <v>48</v>
      </c>
      <c r="D55" s="1299"/>
      <c r="E55" s="1300"/>
      <c r="F55" s="127">
        <v>3707</v>
      </c>
      <c r="G55" s="127">
        <v>3824</v>
      </c>
      <c r="H55" s="128">
        <v>3854</v>
      </c>
    </row>
    <row r="56" spans="2:8" ht="52.5" customHeight="1" x14ac:dyDescent="0.15">
      <c r="B56" s="129"/>
      <c r="C56" s="1301" t="s">
        <v>49</v>
      </c>
      <c r="D56" s="1301"/>
      <c r="E56" s="1302"/>
      <c r="F56" s="130">
        <v>3020</v>
      </c>
      <c r="G56" s="130">
        <v>3026</v>
      </c>
      <c r="H56" s="131">
        <v>3031</v>
      </c>
    </row>
    <row r="57" spans="2:8" ht="53.25" customHeight="1" x14ac:dyDescent="0.15">
      <c r="B57" s="129"/>
      <c r="C57" s="1303" t="s">
        <v>50</v>
      </c>
      <c r="D57" s="1303"/>
      <c r="E57" s="1304"/>
      <c r="F57" s="132">
        <v>7186</v>
      </c>
      <c r="G57" s="132">
        <v>7469</v>
      </c>
      <c r="H57" s="133">
        <v>8384</v>
      </c>
    </row>
    <row r="58" spans="2:8" ht="45.75" customHeight="1" x14ac:dyDescent="0.15">
      <c r="B58" s="134"/>
      <c r="C58" s="1291" t="s">
        <v>599</v>
      </c>
      <c r="D58" s="1292"/>
      <c r="E58" s="1293"/>
      <c r="F58" s="135">
        <v>4187</v>
      </c>
      <c r="G58" s="135">
        <v>3548</v>
      </c>
      <c r="H58" s="136">
        <v>3368</v>
      </c>
    </row>
    <row r="59" spans="2:8" ht="45.75" customHeight="1" x14ac:dyDescent="0.15">
      <c r="B59" s="134"/>
      <c r="C59" s="1291" t="s">
        <v>600</v>
      </c>
      <c r="D59" s="1292"/>
      <c r="E59" s="1293"/>
      <c r="F59" s="135">
        <v>1350</v>
      </c>
      <c r="G59" s="135">
        <v>2267</v>
      </c>
      <c r="H59" s="136">
        <v>3137</v>
      </c>
    </row>
    <row r="60" spans="2:8" ht="45.75" customHeight="1" x14ac:dyDescent="0.15">
      <c r="B60" s="134"/>
      <c r="C60" s="1291" t="s">
        <v>603</v>
      </c>
      <c r="D60" s="1292"/>
      <c r="E60" s="1293"/>
      <c r="F60" s="135" t="s">
        <v>647</v>
      </c>
      <c r="G60" s="135" t="s">
        <v>647</v>
      </c>
      <c r="H60" s="136">
        <v>750</v>
      </c>
    </row>
    <row r="61" spans="2:8" ht="45.75" customHeight="1" x14ac:dyDescent="0.15">
      <c r="B61" s="134"/>
      <c r="C61" s="1291" t="s">
        <v>601</v>
      </c>
      <c r="D61" s="1292"/>
      <c r="E61" s="1293"/>
      <c r="F61" s="135">
        <v>678</v>
      </c>
      <c r="G61" s="135">
        <v>678</v>
      </c>
      <c r="H61" s="136">
        <v>679</v>
      </c>
    </row>
    <row r="62" spans="2:8" ht="45.75" customHeight="1" thickBot="1" x14ac:dyDescent="0.2">
      <c r="B62" s="137"/>
      <c r="C62" s="1294" t="s">
        <v>602</v>
      </c>
      <c r="D62" s="1295"/>
      <c r="E62" s="1296"/>
      <c r="F62" s="138">
        <v>91</v>
      </c>
      <c r="G62" s="138">
        <v>91</v>
      </c>
      <c r="H62" s="139">
        <v>91</v>
      </c>
    </row>
    <row r="63" spans="2:8" ht="52.5" customHeight="1" thickBot="1" x14ac:dyDescent="0.2">
      <c r="B63" s="140"/>
      <c r="C63" s="1297" t="s">
        <v>51</v>
      </c>
      <c r="D63" s="1297"/>
      <c r="E63" s="1298"/>
      <c r="F63" s="141">
        <v>13913</v>
      </c>
      <c r="G63" s="141">
        <v>14319</v>
      </c>
      <c r="H63" s="142">
        <v>15269</v>
      </c>
    </row>
    <row r="64" spans="2:8" ht="15" customHeight="1" x14ac:dyDescent="0.15"/>
    <row r="65" ht="0" hidden="1" customHeight="1" x14ac:dyDescent="0.15"/>
    <row r="66" ht="0" hidden="1" customHeight="1" x14ac:dyDescent="0.15"/>
  </sheetData>
  <sheetProtection algorithmName="SHA-512" hashValue="khbk8eFtEepcNp7JaomXQ0uMXEOWp2iIPlaxRRD1c7p+lYJ1WJjwW+XKCIrUHVKUqdrxwtbzruKtofnUAcceFw==" saltValue="jV9Tg8A2Fn8Nx2F1GNBJ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63" zoomScale="85" zoomScaleNormal="85" zoomScaleSheetLayoutView="55" workbookViewId="0">
      <selection activeCell="DC70" sqref="DC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652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652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653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654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668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655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577</v>
      </c>
      <c r="BQ50" s="1311"/>
      <c r="BR50" s="1311"/>
      <c r="BS50" s="1311"/>
      <c r="BT50" s="1311"/>
      <c r="BU50" s="1311"/>
      <c r="BV50" s="1311"/>
      <c r="BW50" s="1311"/>
      <c r="BX50" s="1311" t="s">
        <v>578</v>
      </c>
      <c r="BY50" s="1311"/>
      <c r="BZ50" s="1311"/>
      <c r="CA50" s="1311"/>
      <c r="CB50" s="1311"/>
      <c r="CC50" s="1311"/>
      <c r="CD50" s="1311"/>
      <c r="CE50" s="1311"/>
      <c r="CF50" s="1311" t="s">
        <v>579</v>
      </c>
      <c r="CG50" s="1311"/>
      <c r="CH50" s="1311"/>
      <c r="CI50" s="1311"/>
      <c r="CJ50" s="1311"/>
      <c r="CK50" s="1311"/>
      <c r="CL50" s="1311"/>
      <c r="CM50" s="1311"/>
      <c r="CN50" s="1311" t="s">
        <v>580</v>
      </c>
      <c r="CO50" s="1311"/>
      <c r="CP50" s="1311"/>
      <c r="CQ50" s="1311"/>
      <c r="CR50" s="1311"/>
      <c r="CS50" s="1311"/>
      <c r="CT50" s="1311"/>
      <c r="CU50" s="1311"/>
      <c r="CV50" s="1311" t="s">
        <v>581</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656</v>
      </c>
      <c r="AO51" s="1310"/>
      <c r="AP51" s="1310"/>
      <c r="AQ51" s="1310"/>
      <c r="AR51" s="1310"/>
      <c r="AS51" s="1310"/>
      <c r="AT51" s="1310"/>
      <c r="AU51" s="1310"/>
      <c r="AV51" s="1310"/>
      <c r="AW51" s="1310"/>
      <c r="AX51" s="1310"/>
      <c r="AY51" s="1310"/>
      <c r="AZ51" s="1310"/>
      <c r="BA51" s="1310"/>
      <c r="BB51" s="1310" t="s">
        <v>658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659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53.9</v>
      </c>
      <c r="CG53" s="1307"/>
      <c r="CH53" s="1307"/>
      <c r="CI53" s="1307"/>
      <c r="CJ53" s="1307"/>
      <c r="CK53" s="1307"/>
      <c r="CL53" s="1307"/>
      <c r="CM53" s="1307"/>
      <c r="CN53" s="1307">
        <v>54</v>
      </c>
      <c r="CO53" s="1307"/>
      <c r="CP53" s="1307"/>
      <c r="CQ53" s="1307"/>
      <c r="CR53" s="1307"/>
      <c r="CS53" s="1307"/>
      <c r="CT53" s="1307"/>
      <c r="CU53" s="1307"/>
      <c r="CV53" s="1307">
        <v>54.6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660</v>
      </c>
      <c r="AO55" s="1311"/>
      <c r="AP55" s="1311"/>
      <c r="AQ55" s="1311"/>
      <c r="AR55" s="1311"/>
      <c r="AS55" s="1311"/>
      <c r="AT55" s="1311"/>
      <c r="AU55" s="1311"/>
      <c r="AV55" s="1311"/>
      <c r="AW55" s="1311"/>
      <c r="AX55" s="1311"/>
      <c r="AY55" s="1311"/>
      <c r="AZ55" s="1311"/>
      <c r="BA55" s="1311"/>
      <c r="BB55" s="1310" t="s">
        <v>658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661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662</v>
      </c>
    </row>
    <row r="64" spans="1:109" x14ac:dyDescent="0.15">
      <c r="B64" s="394"/>
      <c r="G64" s="401"/>
      <c r="I64" s="414"/>
      <c r="J64" s="414"/>
      <c r="K64" s="414"/>
      <c r="L64" s="414"/>
      <c r="M64" s="414"/>
      <c r="N64" s="415"/>
      <c r="AM64" s="401"/>
      <c r="AN64" s="401" t="s">
        <v>654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669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655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577</v>
      </c>
      <c r="BQ72" s="1311"/>
      <c r="BR72" s="1311"/>
      <c r="BS72" s="1311"/>
      <c r="BT72" s="1311"/>
      <c r="BU72" s="1311"/>
      <c r="BV72" s="1311"/>
      <c r="BW72" s="1311"/>
      <c r="BX72" s="1311" t="s">
        <v>578</v>
      </c>
      <c r="BY72" s="1311"/>
      <c r="BZ72" s="1311"/>
      <c r="CA72" s="1311"/>
      <c r="CB72" s="1311"/>
      <c r="CC72" s="1311"/>
      <c r="CD72" s="1311"/>
      <c r="CE72" s="1311"/>
      <c r="CF72" s="1311" t="s">
        <v>579</v>
      </c>
      <c r="CG72" s="1311"/>
      <c r="CH72" s="1311"/>
      <c r="CI72" s="1311"/>
      <c r="CJ72" s="1311"/>
      <c r="CK72" s="1311"/>
      <c r="CL72" s="1311"/>
      <c r="CM72" s="1311"/>
      <c r="CN72" s="1311" t="s">
        <v>580</v>
      </c>
      <c r="CO72" s="1311"/>
      <c r="CP72" s="1311"/>
      <c r="CQ72" s="1311"/>
      <c r="CR72" s="1311"/>
      <c r="CS72" s="1311"/>
      <c r="CT72" s="1311"/>
      <c r="CU72" s="1311"/>
      <c r="CV72" s="1311" t="s">
        <v>581</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656</v>
      </c>
      <c r="AO73" s="1310"/>
      <c r="AP73" s="1310"/>
      <c r="AQ73" s="1310"/>
      <c r="AR73" s="1310"/>
      <c r="AS73" s="1310"/>
      <c r="AT73" s="1310"/>
      <c r="AU73" s="1310"/>
      <c r="AV73" s="1310"/>
      <c r="AW73" s="1310"/>
      <c r="AX73" s="1310"/>
      <c r="AY73" s="1310"/>
      <c r="AZ73" s="1310"/>
      <c r="BA73" s="1310"/>
      <c r="BB73" s="1310" t="s">
        <v>657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664</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4</v>
      </c>
      <c r="BY75" s="1307"/>
      <c r="BZ75" s="1307"/>
      <c r="CA75" s="1307"/>
      <c r="CB75" s="1307"/>
      <c r="CC75" s="1307"/>
      <c r="CD75" s="1307"/>
      <c r="CE75" s="1307"/>
      <c r="CF75" s="1307">
        <v>3.8</v>
      </c>
      <c r="CG75" s="1307"/>
      <c r="CH75" s="1307"/>
      <c r="CI75" s="1307"/>
      <c r="CJ75" s="1307"/>
      <c r="CK75" s="1307"/>
      <c r="CL75" s="1307"/>
      <c r="CM75" s="1307"/>
      <c r="CN75" s="1307">
        <v>3.5</v>
      </c>
      <c r="CO75" s="1307"/>
      <c r="CP75" s="1307"/>
      <c r="CQ75" s="1307"/>
      <c r="CR75" s="1307"/>
      <c r="CS75" s="1307"/>
      <c r="CT75" s="1307"/>
      <c r="CU75" s="1307"/>
      <c r="CV75" s="1307">
        <v>3.1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665</v>
      </c>
      <c r="AO77" s="1311"/>
      <c r="AP77" s="1311"/>
      <c r="AQ77" s="1311"/>
      <c r="AR77" s="1311"/>
      <c r="AS77" s="1311"/>
      <c r="AT77" s="1311"/>
      <c r="AU77" s="1311"/>
      <c r="AV77" s="1311"/>
      <c r="AW77" s="1311"/>
      <c r="AX77" s="1311"/>
      <c r="AY77" s="1311"/>
      <c r="AZ77" s="1311"/>
      <c r="BA77" s="1311"/>
      <c r="BB77" s="1310" t="s">
        <v>666</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663</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2OPBaxeKxXy6l3AFplGWIGfSigq0gzGVE8iSncN0Eofg3z/b9wnrhgwHJGiBiL1NjRptNmVDMzQlx3Ma0amhA==" saltValue="VVCJbDriN4CZyypuUdQ7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55" zoomScaleNormal="55" zoomScaleSheetLayoutView="70" workbookViewId="0">
      <selection activeCell="B120" sqref="B1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BIGfILintkQC+0mbHguCBP47QQCjxdALW2QIIGyjjfIzJtwp5ORHtRa+F9e7UlhLYpCXag5jaAzuXwlNV9vw==" saltValue="OZt7/GsiySPvQJOsPOLW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88" zoomScale="55" zoomScaleNormal="55" zoomScaleSheetLayoutView="55" workbookViewId="0">
      <selection activeCell="C117" sqref="C1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E/20k126+ulN+yqu8A8KCHQRoZe4otYWK8j4gtoDT09AHkaEa7I+tN95+yf6ppNyZAv9kaKrx/So2Pjt6wdlA==" saltValue="bNCgTs9Eakd/i1sus3h2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574</v>
      </c>
      <c r="G2" s="156"/>
      <c r="H2" s="157"/>
    </row>
    <row r="3" spans="1:8" x14ac:dyDescent="0.15">
      <c r="A3" s="153" t="s">
        <v>567</v>
      </c>
      <c r="B3" s="158"/>
      <c r="C3" s="159"/>
      <c r="D3" s="160">
        <v>65578</v>
      </c>
      <c r="E3" s="161"/>
      <c r="F3" s="162">
        <v>66255</v>
      </c>
      <c r="G3" s="163"/>
      <c r="H3" s="164"/>
    </row>
    <row r="4" spans="1:8" x14ac:dyDescent="0.15">
      <c r="A4" s="165"/>
      <c r="B4" s="166"/>
      <c r="C4" s="167"/>
      <c r="D4" s="168">
        <v>17927</v>
      </c>
      <c r="E4" s="169"/>
      <c r="F4" s="170">
        <v>31822</v>
      </c>
      <c r="G4" s="171"/>
      <c r="H4" s="172"/>
    </row>
    <row r="5" spans="1:8" x14ac:dyDescent="0.15">
      <c r="A5" s="153" t="s">
        <v>569</v>
      </c>
      <c r="B5" s="158"/>
      <c r="C5" s="159"/>
      <c r="D5" s="160">
        <v>129756</v>
      </c>
      <c r="E5" s="161"/>
      <c r="F5" s="162">
        <v>54227</v>
      </c>
      <c r="G5" s="163"/>
      <c r="H5" s="164"/>
    </row>
    <row r="6" spans="1:8" x14ac:dyDescent="0.15">
      <c r="A6" s="165"/>
      <c r="B6" s="166"/>
      <c r="C6" s="167"/>
      <c r="D6" s="168">
        <v>33176</v>
      </c>
      <c r="E6" s="169"/>
      <c r="F6" s="170">
        <v>29694</v>
      </c>
      <c r="G6" s="171"/>
      <c r="H6" s="172"/>
    </row>
    <row r="7" spans="1:8" x14ac:dyDescent="0.15">
      <c r="A7" s="153" t="s">
        <v>570</v>
      </c>
      <c r="B7" s="158"/>
      <c r="C7" s="159"/>
      <c r="D7" s="160">
        <v>65487</v>
      </c>
      <c r="E7" s="161"/>
      <c r="F7" s="162">
        <v>57295</v>
      </c>
      <c r="G7" s="163"/>
      <c r="H7" s="164"/>
    </row>
    <row r="8" spans="1:8" x14ac:dyDescent="0.15">
      <c r="A8" s="165"/>
      <c r="B8" s="166"/>
      <c r="C8" s="167"/>
      <c r="D8" s="168">
        <v>14762</v>
      </c>
      <c r="E8" s="169"/>
      <c r="F8" s="170">
        <v>32771</v>
      </c>
      <c r="G8" s="171"/>
      <c r="H8" s="172"/>
    </row>
    <row r="9" spans="1:8" x14ac:dyDescent="0.15">
      <c r="A9" s="153" t="s">
        <v>571</v>
      </c>
      <c r="B9" s="158"/>
      <c r="C9" s="159"/>
      <c r="D9" s="160">
        <v>58068</v>
      </c>
      <c r="E9" s="161"/>
      <c r="F9" s="162">
        <v>54110</v>
      </c>
      <c r="G9" s="163"/>
      <c r="H9" s="164"/>
    </row>
    <row r="10" spans="1:8" x14ac:dyDescent="0.15">
      <c r="A10" s="165"/>
      <c r="B10" s="166"/>
      <c r="C10" s="167"/>
      <c r="D10" s="168">
        <v>27879</v>
      </c>
      <c r="E10" s="169"/>
      <c r="F10" s="170">
        <v>30620</v>
      </c>
      <c r="G10" s="171"/>
      <c r="H10" s="172"/>
    </row>
    <row r="11" spans="1:8" x14ac:dyDescent="0.15">
      <c r="A11" s="153" t="s">
        <v>572</v>
      </c>
      <c r="B11" s="158"/>
      <c r="C11" s="159"/>
      <c r="D11" s="160">
        <v>62576</v>
      </c>
      <c r="E11" s="161"/>
      <c r="F11" s="162">
        <v>54684</v>
      </c>
      <c r="G11" s="163"/>
      <c r="H11" s="164"/>
    </row>
    <row r="12" spans="1:8" x14ac:dyDescent="0.15">
      <c r="A12" s="165"/>
      <c r="B12" s="166"/>
      <c r="C12" s="173"/>
      <c r="D12" s="168">
        <v>24725</v>
      </c>
      <c r="E12" s="169"/>
      <c r="F12" s="170">
        <v>32829</v>
      </c>
      <c r="G12" s="171"/>
      <c r="H12" s="172"/>
    </row>
    <row r="13" spans="1:8" x14ac:dyDescent="0.15">
      <c r="A13" s="153"/>
      <c r="B13" s="158"/>
      <c r="C13" s="174"/>
      <c r="D13" s="175">
        <v>76293</v>
      </c>
      <c r="E13" s="176"/>
      <c r="F13" s="177">
        <v>57314</v>
      </c>
      <c r="G13" s="178"/>
      <c r="H13" s="164"/>
    </row>
    <row r="14" spans="1:8" x14ac:dyDescent="0.15">
      <c r="A14" s="165"/>
      <c r="B14" s="166"/>
      <c r="C14" s="167"/>
      <c r="D14" s="168">
        <v>23694</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3.17</v>
      </c>
      <c r="C19" s="179">
        <f>ROUND(VALUE(SUBSTITUTE(実質収支比率等に係る経年分析!G$48,"▲","-")),2)</f>
        <v>3.65</v>
      </c>
      <c r="D19" s="179">
        <f>ROUND(VALUE(SUBSTITUTE(実質収支比率等に係る経年分析!H$48,"▲","-")),2)</f>
        <v>2.92</v>
      </c>
      <c r="E19" s="179">
        <f>ROUND(VALUE(SUBSTITUTE(実質収支比率等に係る経年分析!I$48,"▲","-")),2)</f>
        <v>2.87</v>
      </c>
      <c r="F19" s="179">
        <f>ROUND(VALUE(SUBSTITUTE(実質収支比率等に係る経年分析!J$48,"▲","-")),2)</f>
        <v>3.01</v>
      </c>
    </row>
    <row r="20" spans="1:11" x14ac:dyDescent="0.15">
      <c r="A20" s="179" t="s">
        <v>55</v>
      </c>
      <c r="B20" s="179">
        <f>ROUND(VALUE(SUBSTITUTE(実質収支比率等に係る経年分析!F$47,"▲","-")),2)</f>
        <v>30.33</v>
      </c>
      <c r="C20" s="179">
        <f>ROUND(VALUE(SUBSTITUTE(実質収支比率等に係る経年分析!G$47,"▲","-")),2)</f>
        <v>30.07</v>
      </c>
      <c r="D20" s="179">
        <f>ROUND(VALUE(SUBSTITUTE(実質収支比率等に係る経年分析!H$47,"▲","-")),2)</f>
        <v>20.87</v>
      </c>
      <c r="E20" s="179">
        <f>ROUND(VALUE(SUBSTITUTE(実質収支比率等に係る経年分析!I$47,"▲","-")),2)</f>
        <v>21.43</v>
      </c>
      <c r="F20" s="179">
        <f>ROUND(VALUE(SUBSTITUTE(実質収支比率等に係る経年分析!J$47,"▲","-")),2)</f>
        <v>21.12</v>
      </c>
    </row>
    <row r="21" spans="1:11" x14ac:dyDescent="0.15">
      <c r="A21" s="179" t="s">
        <v>56</v>
      </c>
      <c r="B21" s="179">
        <f>IF(ISNUMBER(VALUE(SUBSTITUTE(実質収支比率等に係る経年分析!F$49,"▲","-"))),ROUND(VALUE(SUBSTITUTE(実質収支比率等に係る経年分析!F$49,"▲","-")),2),NA())</f>
        <v>-2.0699999999999998</v>
      </c>
      <c r="C21" s="179">
        <f>IF(ISNUMBER(VALUE(SUBSTITUTE(実質収支比率等に係る経年分析!G$49,"▲","-"))),ROUND(VALUE(SUBSTITUTE(実質収支比率等に係る経年分析!G$49,"▲","-")),2),NA())</f>
        <v>1.7</v>
      </c>
      <c r="D21" s="179">
        <f>IF(ISNUMBER(VALUE(SUBSTITUTE(実質収支比率等に係る経年分析!H$49,"▲","-"))),ROUND(VALUE(SUBSTITUTE(実質収支比率等に係る経年分析!H$49,"▲","-")),2),NA())</f>
        <v>-8.6300000000000008</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0.38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0.57999999999999996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文化会館事業特別会計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0.95</v>
      </c>
    </row>
    <row r="33" spans="1:16" x14ac:dyDescent="0.15">
      <c r="A33" s="180" t="str">
        <f>IF(連結実質赤字比率に係る赤字・黒字の構成分析!C$37="",NA(),連結実質赤字比率に係る赤字・黒字の構成分析!C$37)</f>
        <v>介護保険事業（保険事業勘定）特別会計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11.45</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3018</v>
      </c>
      <c r="E42" s="181"/>
      <c r="F42" s="181"/>
      <c r="G42" s="181">
        <f>'実質公債費比率（分子）の構造'!L$52</f>
        <v>3065</v>
      </c>
      <c r="H42" s="181"/>
      <c r="I42" s="181"/>
      <c r="J42" s="181">
        <f>'実質公債費比率（分子）の構造'!M$52</f>
        <v>3173</v>
      </c>
      <c r="K42" s="181"/>
      <c r="L42" s="181"/>
      <c r="M42" s="181">
        <f>'実質公債費比率（分子）の構造'!N$52</f>
        <v>3091</v>
      </c>
      <c r="N42" s="181"/>
      <c r="O42" s="181"/>
      <c r="P42" s="181">
        <f>'実質公債費比率（分子）の構造'!O$52</f>
        <v>3229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108</v>
      </c>
      <c r="C45" s="181"/>
      <c r="D45" s="181"/>
      <c r="E45" s="181">
        <f>'実質公債費比率（分子）の構造'!L$49</f>
        <v>111</v>
      </c>
      <c r="F45" s="181"/>
      <c r="G45" s="181"/>
      <c r="H45" s="181">
        <f>'実質公債費比率（分子）の構造'!M$49</f>
        <v>109</v>
      </c>
      <c r="I45" s="181"/>
      <c r="J45" s="181"/>
      <c r="K45" s="181">
        <f>'実質公債費比率（分子）の構造'!N$49</f>
        <v>79</v>
      </c>
      <c r="L45" s="181"/>
      <c r="M45" s="181"/>
      <c r="N45" s="181">
        <f>'実質公債費比率（分子）の構造'!O$49</f>
        <v>68</v>
      </c>
      <c r="O45" s="181"/>
      <c r="P45" s="181"/>
    </row>
    <row r="46" spans="1:16" x14ac:dyDescent="0.15">
      <c r="A46" s="181" t="s">
        <v>67</v>
      </c>
      <c r="B46" s="181">
        <f>'実質公債費比率（分子）の構造'!K$48</f>
        <v>1372</v>
      </c>
      <c r="C46" s="181"/>
      <c r="D46" s="181"/>
      <c r="E46" s="181">
        <f>'実質公債費比率（分子）の構造'!L$48</f>
        <v>1490</v>
      </c>
      <c r="F46" s="181"/>
      <c r="G46" s="181"/>
      <c r="H46" s="181">
        <f>'実質公債費比率（分子）の構造'!M$48</f>
        <v>1459</v>
      </c>
      <c r="I46" s="181"/>
      <c r="J46" s="181"/>
      <c r="K46" s="181">
        <f>'実質公債費比率（分子）の構造'!N$48</f>
        <v>1117</v>
      </c>
      <c r="L46" s="181"/>
      <c r="M46" s="181"/>
      <c r="N46" s="181">
        <f>'実質公債費比率（分子）の構造'!O$48</f>
        <v>1058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2182</v>
      </c>
      <c r="C49" s="181"/>
      <c r="D49" s="181"/>
      <c r="E49" s="181">
        <f>'実質公債費比率（分子）の構造'!L$45</f>
        <v>2018</v>
      </c>
      <c r="F49" s="181"/>
      <c r="G49" s="181"/>
      <c r="H49" s="181">
        <f>'実質公債費比率（分子）の構造'!M$45</f>
        <v>2165</v>
      </c>
      <c r="I49" s="181"/>
      <c r="J49" s="181"/>
      <c r="K49" s="181">
        <f>'実質公債費比率（分子）の構造'!N$45</f>
        <v>2406</v>
      </c>
      <c r="L49" s="181"/>
      <c r="M49" s="181"/>
      <c r="N49" s="181">
        <f>'実質公債費比率（分子）の構造'!O$45</f>
        <v>2439</v>
      </c>
      <c r="O49" s="181"/>
      <c r="P49" s="181"/>
    </row>
    <row r="50" spans="1:16" x14ac:dyDescent="0.15">
      <c r="A50" s="181" t="s">
        <v>71</v>
      </c>
      <c r="B50" s="181" t="e">
        <f>NA()</f>
        <v>#N/A</v>
      </c>
      <c r="C50" s="181">
        <f>IF(ISNUMBER('実質公債費比率（分子）の構造'!K$53),'実質公債費比率（分子）の構造'!K$53,NA())</f>
        <v>644</v>
      </c>
      <c r="D50" s="181" t="e">
        <f>NA()</f>
        <v>#N/A</v>
      </c>
      <c r="E50" s="181" t="e">
        <f>NA()</f>
        <v>#N/A</v>
      </c>
      <c r="F50" s="181">
        <f>IF(ISNUMBER('実質公債費比率（分子）の構造'!L$53),'実質公債費比率（分子）の構造'!L$53,NA())</f>
        <v>554</v>
      </c>
      <c r="G50" s="181" t="e">
        <f>NA()</f>
        <v>#N/A</v>
      </c>
      <c r="H50" s="181" t="e">
        <f>NA()</f>
        <v>#N/A</v>
      </c>
      <c r="I50" s="181">
        <f>IF(ISNUMBER('実質公債費比率（分子）の構造'!M$53),'実質公債費比率（分子）の構造'!M$53,NA())</f>
        <v>560</v>
      </c>
      <c r="J50" s="181" t="e">
        <f>NA()</f>
        <v>#N/A</v>
      </c>
      <c r="K50" s="181" t="e">
        <f>NA()</f>
        <v>#N/A</v>
      </c>
      <c r="L50" s="181">
        <f>IF(ISNUMBER('実質公債費比率（分子）の構造'!N$53),'実質公債費比率（分子）の構造'!N$53,NA())</f>
        <v>511</v>
      </c>
      <c r="M50" s="181" t="e">
        <f>NA()</f>
        <v>#N/A</v>
      </c>
      <c r="N50" s="181" t="e">
        <f>NA()</f>
        <v>#N/A</v>
      </c>
      <c r="O50" s="181">
        <f>IF(ISNUMBER('実質公債費比率（分子）の構造'!O$53),'実質公債費比率（分子）の構造'!O$53,NA())</f>
        <v>336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38745</v>
      </c>
      <c r="E56" s="180"/>
      <c r="F56" s="180"/>
      <c r="G56" s="180">
        <f>'将来負担比率（分子）の構造'!J$52</f>
        <v>38582</v>
      </c>
      <c r="H56" s="180"/>
      <c r="I56" s="180"/>
      <c r="J56" s="180">
        <f>'将来負担比率（分子）の構造'!K$52</f>
        <v>38149</v>
      </c>
      <c r="K56" s="180"/>
      <c r="L56" s="180"/>
      <c r="M56" s="180">
        <f>'将来負担比率（分子）の構造'!L$52</f>
        <v>37741</v>
      </c>
      <c r="N56" s="180"/>
      <c r="O56" s="180"/>
      <c r="P56" s="180">
        <f>'将来負担比率（分子）の構造'!M$52</f>
        <v>37056</v>
      </c>
    </row>
    <row r="57" spans="1:16" x14ac:dyDescent="0.15">
      <c r="A57" s="180" t="s">
        <v>42</v>
      </c>
      <c r="B57" s="180"/>
      <c r="C57" s="180"/>
      <c r="D57" s="180">
        <f>'将来負担比率（分子）の構造'!I$51</f>
        <v>6218</v>
      </c>
      <c r="E57" s="180"/>
      <c r="F57" s="180"/>
      <c r="G57" s="180">
        <f>'将来負担比率（分子）の構造'!J$51</f>
        <v>6225</v>
      </c>
      <c r="H57" s="180"/>
      <c r="I57" s="180"/>
      <c r="J57" s="180">
        <f>'将来負担比率（分子）の構造'!K$51</f>
        <v>5793</v>
      </c>
      <c r="K57" s="180"/>
      <c r="L57" s="180"/>
      <c r="M57" s="180">
        <f>'将来負担比率（分子）の構造'!L$51</f>
        <v>4981</v>
      </c>
      <c r="N57" s="180"/>
      <c r="O57" s="180"/>
      <c r="P57" s="180">
        <f>'将来負担比率（分子）の構造'!M$51</f>
        <v>4098</v>
      </c>
    </row>
    <row r="58" spans="1:16" x14ac:dyDescent="0.15">
      <c r="A58" s="180" t="s">
        <v>41</v>
      </c>
      <c r="B58" s="180"/>
      <c r="C58" s="180"/>
      <c r="D58" s="180">
        <f>'将来負担比率（分子）の構造'!I$50</f>
        <v>14584</v>
      </c>
      <c r="E58" s="180"/>
      <c r="F58" s="180"/>
      <c r="G58" s="180">
        <f>'将来負担比率（分子）の構造'!J$50</f>
        <v>14865</v>
      </c>
      <c r="H58" s="180"/>
      <c r="I58" s="180"/>
      <c r="J58" s="180">
        <f>'将来負担比率（分子）の構造'!K$50</f>
        <v>15497</v>
      </c>
      <c r="K58" s="180"/>
      <c r="L58" s="180"/>
      <c r="M58" s="180">
        <f>'将来負担比率（分子）の構造'!L$50</f>
        <v>16060</v>
      </c>
      <c r="N58" s="180"/>
      <c r="O58" s="180"/>
      <c r="P58" s="180">
        <f>'将来負担比率（分子）の構造'!M$50</f>
        <v>17290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4323</v>
      </c>
      <c r="C62" s="180"/>
      <c r="D62" s="180"/>
      <c r="E62" s="180">
        <f>'将来負担比率（分子）の構造'!J$45</f>
        <v>4173</v>
      </c>
      <c r="F62" s="180"/>
      <c r="G62" s="180"/>
      <c r="H62" s="180">
        <f>'将来負担比率（分子）の構造'!K$45</f>
        <v>4088</v>
      </c>
      <c r="I62" s="180"/>
      <c r="J62" s="180"/>
      <c r="K62" s="180">
        <f>'将来負担比率（分子）の構造'!L$45</f>
        <v>3922</v>
      </c>
      <c r="L62" s="180"/>
      <c r="M62" s="180"/>
      <c r="N62" s="180">
        <f>'将来負担比率（分子）の構造'!M$45</f>
        <v>3789</v>
      </c>
      <c r="O62" s="180"/>
      <c r="P62" s="180"/>
    </row>
    <row r="63" spans="1:16" x14ac:dyDescent="0.15">
      <c r="A63" s="180" t="s">
        <v>34</v>
      </c>
      <c r="B63" s="180">
        <f>'将来負担比率（分子）の構造'!I$44</f>
        <v>884</v>
      </c>
      <c r="C63" s="180"/>
      <c r="D63" s="180"/>
      <c r="E63" s="180">
        <f>'将来負担比率（分子）の構造'!J$44</f>
        <v>863</v>
      </c>
      <c r="F63" s="180"/>
      <c r="G63" s="180"/>
      <c r="H63" s="180">
        <f>'将来負担比率（分子）の構造'!K$44</f>
        <v>592</v>
      </c>
      <c r="I63" s="180"/>
      <c r="J63" s="180"/>
      <c r="K63" s="180">
        <f>'将来負担比率（分子）の構造'!L$44</f>
        <v>572</v>
      </c>
      <c r="L63" s="180"/>
      <c r="M63" s="180"/>
      <c r="N63" s="180">
        <f>'将来負担比率（分子）の構造'!M$44</f>
        <v>525</v>
      </c>
      <c r="O63" s="180"/>
      <c r="P63" s="180"/>
    </row>
    <row r="64" spans="1:16" x14ac:dyDescent="0.15">
      <c r="A64" s="180" t="s">
        <v>33</v>
      </c>
      <c r="B64" s="180">
        <f>'将来負担比率（分子）の構造'!I$43</f>
        <v>22616</v>
      </c>
      <c r="C64" s="180"/>
      <c r="D64" s="180"/>
      <c r="E64" s="180">
        <f>'将来負担比率（分子）の構造'!J$43</f>
        <v>21687</v>
      </c>
      <c r="F64" s="180"/>
      <c r="G64" s="180"/>
      <c r="H64" s="180">
        <f>'将来負担比率（分子）の構造'!K$43</f>
        <v>20037</v>
      </c>
      <c r="I64" s="180"/>
      <c r="J64" s="180"/>
      <c r="K64" s="180">
        <f>'将来負担比率（分子）の構造'!L$43</f>
        <v>16620</v>
      </c>
      <c r="L64" s="180"/>
      <c r="M64" s="180"/>
      <c r="N64" s="180">
        <f>'将来負担比率（分子）の構造'!M$43</f>
        <v>13205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24957</v>
      </c>
      <c r="C66" s="180"/>
      <c r="D66" s="180"/>
      <c r="E66" s="180">
        <f>'将来負担比率（分子）の構造'!J$41</f>
        <v>27913</v>
      </c>
      <c r="F66" s="180"/>
      <c r="G66" s="180"/>
      <c r="H66" s="180">
        <f>'将来負担比率（分子）の構造'!K$41</f>
        <v>27866</v>
      </c>
      <c r="I66" s="180"/>
      <c r="J66" s="180"/>
      <c r="K66" s="180">
        <f>'将来負担比率（分子）の構造'!L$41</f>
        <v>27682</v>
      </c>
      <c r="L66" s="180"/>
      <c r="M66" s="180"/>
      <c r="N66" s="180">
        <f>'将来負担比率（分子）の構造'!M$41</f>
        <v>28230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3707</v>
      </c>
      <c r="C72" s="184">
        <f>基金残高に係る経年分析!G55</f>
        <v>3824</v>
      </c>
      <c r="D72" s="184">
        <f>基金残高に係る経年分析!H55</f>
        <v>3854</v>
      </c>
    </row>
    <row r="73" spans="1:16" x14ac:dyDescent="0.15">
      <c r="A73" s="183" t="s">
        <v>78</v>
      </c>
      <c r="B73" s="184">
        <f>基金残高に係る経年分析!F56</f>
        <v>3020</v>
      </c>
      <c r="C73" s="184">
        <f>基金残高に係る経年分析!G56</f>
        <v>3026</v>
      </c>
      <c r="D73" s="184">
        <f>基金残高に係る経年分析!H56</f>
        <v>3031</v>
      </c>
    </row>
    <row r="74" spans="1:16" x14ac:dyDescent="0.15">
      <c r="A74" s="183" t="s">
        <v>79</v>
      </c>
      <c r="B74" s="184">
        <f>基金残高に係る経年分析!F57</f>
        <v>7186</v>
      </c>
      <c r="C74" s="184">
        <f>基金残高に係る経年分析!G57</f>
        <v>7469</v>
      </c>
      <c r="D74" s="184">
        <f>基金残高に係る経年分析!H57</f>
        <v>8384</v>
      </c>
    </row>
  </sheetData>
  <sheetProtection algorithmName="SHA-512" hashValue="ATBZMO3XL+m5hojlYIXpOs3rNTzLmGtSE/MYxVokOWZAckGqpPTl4vCMRFhuIXnFbR4Ccnh/4yMvfwiEytZA0w==" saltValue="RRvZvUdqmJK0b11QD3/I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11466906</v>
      </c>
      <c r="S5" s="727"/>
      <c r="T5" s="727"/>
      <c r="U5" s="727"/>
      <c r="V5" s="727"/>
      <c r="W5" s="727"/>
      <c r="X5" s="727"/>
      <c r="Y5" s="773"/>
      <c r="Z5" s="791">
        <v>31.4</v>
      </c>
      <c r="AA5" s="791"/>
      <c r="AB5" s="791"/>
      <c r="AC5" s="791"/>
      <c r="AD5" s="792">
        <v>10832990</v>
      </c>
      <c r="AE5" s="792"/>
      <c r="AF5" s="792"/>
      <c r="AG5" s="792"/>
      <c r="AH5" s="792"/>
      <c r="AI5" s="792"/>
      <c r="AJ5" s="792"/>
      <c r="AK5" s="792"/>
      <c r="AL5" s="774">
        <v>61.8</v>
      </c>
      <c r="AM5" s="743"/>
      <c r="AN5" s="743"/>
      <c r="AO5" s="775"/>
      <c r="AP5" s="760" t="s">
        <v>226</v>
      </c>
      <c r="AQ5" s="761"/>
      <c r="AR5" s="761"/>
      <c r="AS5" s="761"/>
      <c r="AT5" s="761"/>
      <c r="AU5" s="761"/>
      <c r="AV5" s="761"/>
      <c r="AW5" s="761"/>
      <c r="AX5" s="761"/>
      <c r="AY5" s="761"/>
      <c r="AZ5" s="761"/>
      <c r="BA5" s="761"/>
      <c r="BB5" s="761"/>
      <c r="BC5" s="761"/>
      <c r="BD5" s="761"/>
      <c r="BE5" s="761"/>
      <c r="BF5" s="762"/>
      <c r="BG5" s="661">
        <v>10814419</v>
      </c>
      <c r="BH5" s="664"/>
      <c r="BI5" s="664"/>
      <c r="BJ5" s="664"/>
      <c r="BK5" s="664"/>
      <c r="BL5" s="664"/>
      <c r="BM5" s="664"/>
      <c r="BN5" s="665"/>
      <c r="BO5" s="723">
        <v>94.3</v>
      </c>
      <c r="BP5" s="723"/>
      <c r="BQ5" s="723"/>
      <c r="BR5" s="723"/>
      <c r="BS5" s="724">
        <v>155144</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226504</v>
      </c>
      <c r="S6" s="664"/>
      <c r="T6" s="664"/>
      <c r="U6" s="664"/>
      <c r="V6" s="664"/>
      <c r="W6" s="664"/>
      <c r="X6" s="664"/>
      <c r="Y6" s="665"/>
      <c r="Z6" s="723">
        <v>0.6</v>
      </c>
      <c r="AA6" s="723"/>
      <c r="AB6" s="723"/>
      <c r="AC6" s="723"/>
      <c r="AD6" s="724">
        <v>226504</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10814419</v>
      </c>
      <c r="BH6" s="664"/>
      <c r="BI6" s="664"/>
      <c r="BJ6" s="664"/>
      <c r="BK6" s="664"/>
      <c r="BL6" s="664"/>
      <c r="BM6" s="664"/>
      <c r="BN6" s="665"/>
      <c r="BO6" s="723">
        <v>94.3</v>
      </c>
      <c r="BP6" s="723"/>
      <c r="BQ6" s="723"/>
      <c r="BR6" s="723"/>
      <c r="BS6" s="724">
        <v>155144</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246114</v>
      </c>
      <c r="CS6" s="664"/>
      <c r="CT6" s="664"/>
      <c r="CU6" s="664"/>
      <c r="CV6" s="664"/>
      <c r="CW6" s="664"/>
      <c r="CX6" s="664"/>
      <c r="CY6" s="665"/>
      <c r="CZ6" s="774">
        <v>0.7</v>
      </c>
      <c r="DA6" s="743"/>
      <c r="DB6" s="743"/>
      <c r="DC6" s="777"/>
      <c r="DD6" s="669" t="s">
        <v>137</v>
      </c>
      <c r="DE6" s="664"/>
      <c r="DF6" s="664"/>
      <c r="DG6" s="664"/>
      <c r="DH6" s="664"/>
      <c r="DI6" s="664"/>
      <c r="DJ6" s="664"/>
      <c r="DK6" s="664"/>
      <c r="DL6" s="664"/>
      <c r="DM6" s="664"/>
      <c r="DN6" s="664"/>
      <c r="DO6" s="664"/>
      <c r="DP6" s="665"/>
      <c r="DQ6" s="669">
        <v>245942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21476</v>
      </c>
      <c r="S7" s="664"/>
      <c r="T7" s="664"/>
      <c r="U7" s="664"/>
      <c r="V7" s="664"/>
      <c r="W7" s="664"/>
      <c r="X7" s="664"/>
      <c r="Y7" s="665"/>
      <c r="Z7" s="723">
        <v>0.1</v>
      </c>
      <c r="AA7" s="723"/>
      <c r="AB7" s="723"/>
      <c r="AC7" s="723"/>
      <c r="AD7" s="724">
        <v>21476</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5256973</v>
      </c>
      <c r="BH7" s="664"/>
      <c r="BI7" s="664"/>
      <c r="BJ7" s="664"/>
      <c r="BK7" s="664"/>
      <c r="BL7" s="664"/>
      <c r="BM7" s="664"/>
      <c r="BN7" s="665"/>
      <c r="BO7" s="723">
        <v>45.8</v>
      </c>
      <c r="BP7" s="723"/>
      <c r="BQ7" s="723"/>
      <c r="BR7" s="723"/>
      <c r="BS7" s="724">
        <v>155144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6254650</v>
      </c>
      <c r="CS7" s="664"/>
      <c r="CT7" s="664"/>
      <c r="CU7" s="664"/>
      <c r="CV7" s="664"/>
      <c r="CW7" s="664"/>
      <c r="CX7" s="664"/>
      <c r="CY7" s="665"/>
      <c r="CZ7" s="723">
        <v>17.600000000000001</v>
      </c>
      <c r="DA7" s="723"/>
      <c r="DB7" s="723"/>
      <c r="DC7" s="723"/>
      <c r="DD7" s="669">
        <v>280862</v>
      </c>
      <c r="DE7" s="664"/>
      <c r="DF7" s="664"/>
      <c r="DG7" s="664"/>
      <c r="DH7" s="664"/>
      <c r="DI7" s="664"/>
      <c r="DJ7" s="664"/>
      <c r="DK7" s="664"/>
      <c r="DL7" s="664"/>
      <c r="DM7" s="664"/>
      <c r="DN7" s="664"/>
      <c r="DO7" s="664"/>
      <c r="DP7" s="665"/>
      <c r="DQ7" s="669">
        <v>3018096</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42310</v>
      </c>
      <c r="S8" s="664"/>
      <c r="T8" s="664"/>
      <c r="U8" s="664"/>
      <c r="V8" s="664"/>
      <c r="W8" s="664"/>
      <c r="X8" s="664"/>
      <c r="Y8" s="665"/>
      <c r="Z8" s="723">
        <v>0.1</v>
      </c>
      <c r="AA8" s="723"/>
      <c r="AB8" s="723"/>
      <c r="AC8" s="723"/>
      <c r="AD8" s="724">
        <v>42310</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144481</v>
      </c>
      <c r="BH8" s="664"/>
      <c r="BI8" s="664"/>
      <c r="BJ8" s="664"/>
      <c r="BK8" s="664"/>
      <c r="BL8" s="664"/>
      <c r="BM8" s="664"/>
      <c r="BN8" s="665"/>
      <c r="BO8" s="723">
        <v>1.3</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12612067</v>
      </c>
      <c r="CS8" s="664"/>
      <c r="CT8" s="664"/>
      <c r="CU8" s="664"/>
      <c r="CV8" s="664"/>
      <c r="CW8" s="664"/>
      <c r="CX8" s="664"/>
      <c r="CY8" s="665"/>
      <c r="CZ8" s="723">
        <v>35.4</v>
      </c>
      <c r="DA8" s="723"/>
      <c r="DB8" s="723"/>
      <c r="DC8" s="723"/>
      <c r="DD8" s="669">
        <v>446136</v>
      </c>
      <c r="DE8" s="664"/>
      <c r="DF8" s="664"/>
      <c r="DG8" s="664"/>
      <c r="DH8" s="664"/>
      <c r="DI8" s="664"/>
      <c r="DJ8" s="664"/>
      <c r="DK8" s="664"/>
      <c r="DL8" s="664"/>
      <c r="DM8" s="664"/>
      <c r="DN8" s="664"/>
      <c r="DO8" s="664"/>
      <c r="DP8" s="665"/>
      <c r="DQ8" s="669">
        <v>6391576</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39171</v>
      </c>
      <c r="S9" s="664"/>
      <c r="T9" s="664"/>
      <c r="U9" s="664"/>
      <c r="V9" s="664"/>
      <c r="W9" s="664"/>
      <c r="X9" s="664"/>
      <c r="Y9" s="665"/>
      <c r="Z9" s="723">
        <v>0.1</v>
      </c>
      <c r="AA9" s="723"/>
      <c r="AB9" s="723"/>
      <c r="AC9" s="723"/>
      <c r="AD9" s="724">
        <v>39171</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4090807</v>
      </c>
      <c r="BH9" s="664"/>
      <c r="BI9" s="664"/>
      <c r="BJ9" s="664"/>
      <c r="BK9" s="664"/>
      <c r="BL9" s="664"/>
      <c r="BM9" s="664"/>
      <c r="BN9" s="665"/>
      <c r="BO9" s="723">
        <v>35.700000000000003</v>
      </c>
      <c r="BP9" s="723"/>
      <c r="BQ9" s="723"/>
      <c r="BR9" s="723"/>
      <c r="BS9" s="669" t="s">
        <v>137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3456286</v>
      </c>
      <c r="CS9" s="664"/>
      <c r="CT9" s="664"/>
      <c r="CU9" s="664"/>
      <c r="CV9" s="664"/>
      <c r="CW9" s="664"/>
      <c r="CX9" s="664"/>
      <c r="CY9" s="665"/>
      <c r="CZ9" s="723">
        <v>9.6999999999999993</v>
      </c>
      <c r="DA9" s="723"/>
      <c r="DB9" s="723"/>
      <c r="DC9" s="723"/>
      <c r="DD9" s="669">
        <v>46375</v>
      </c>
      <c r="DE9" s="664"/>
      <c r="DF9" s="664"/>
      <c r="DG9" s="664"/>
      <c r="DH9" s="664"/>
      <c r="DI9" s="664"/>
      <c r="DJ9" s="664"/>
      <c r="DK9" s="664"/>
      <c r="DL9" s="664"/>
      <c r="DM9" s="664"/>
      <c r="DN9" s="664"/>
      <c r="DO9" s="664"/>
      <c r="DP9" s="665"/>
      <c r="DQ9" s="669">
        <v>3017242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238</v>
      </c>
      <c r="AA10" s="723"/>
      <c r="AB10" s="723"/>
      <c r="AC10" s="723"/>
      <c r="AD10" s="724" t="s">
        <v>238</v>
      </c>
      <c r="AE10" s="724"/>
      <c r="AF10" s="724"/>
      <c r="AG10" s="724"/>
      <c r="AH10" s="724"/>
      <c r="AI10" s="724"/>
      <c r="AJ10" s="724"/>
      <c r="AK10" s="724"/>
      <c r="AL10" s="666" t="s">
        <v>137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219286</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38229</v>
      </c>
      <c r="CS10" s="664"/>
      <c r="CT10" s="664"/>
      <c r="CU10" s="664"/>
      <c r="CV10" s="664"/>
      <c r="CW10" s="664"/>
      <c r="CX10" s="664"/>
      <c r="CY10" s="665"/>
      <c r="CZ10" s="723">
        <v>0.1</v>
      </c>
      <c r="DA10" s="723"/>
      <c r="DB10" s="723"/>
      <c r="DC10" s="723"/>
      <c r="DD10" s="669" t="s">
        <v>137</v>
      </c>
      <c r="DE10" s="664"/>
      <c r="DF10" s="664"/>
      <c r="DG10" s="664"/>
      <c r="DH10" s="664"/>
      <c r="DI10" s="664"/>
      <c r="DJ10" s="664"/>
      <c r="DK10" s="664"/>
      <c r="DL10" s="664"/>
      <c r="DM10" s="664"/>
      <c r="DN10" s="664"/>
      <c r="DO10" s="664"/>
      <c r="DP10" s="665"/>
      <c r="DQ10" s="669">
        <v>38198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137</v>
      </c>
      <c r="AA11" s="723"/>
      <c r="AB11" s="723"/>
      <c r="AC11" s="723"/>
      <c r="AD11" s="724" t="s">
        <v>238</v>
      </c>
      <c r="AE11" s="724"/>
      <c r="AF11" s="724"/>
      <c r="AG11" s="724"/>
      <c r="AH11" s="724"/>
      <c r="AI11" s="724"/>
      <c r="AJ11" s="724"/>
      <c r="AK11" s="724"/>
      <c r="AL11" s="666" t="s">
        <v>238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802399</v>
      </c>
      <c r="BH11" s="664"/>
      <c r="BI11" s="664"/>
      <c r="BJ11" s="664"/>
      <c r="BK11" s="664"/>
      <c r="BL11" s="664"/>
      <c r="BM11" s="664"/>
      <c r="BN11" s="665"/>
      <c r="BO11" s="723">
        <v>7</v>
      </c>
      <c r="BP11" s="723"/>
      <c r="BQ11" s="723"/>
      <c r="BR11" s="723"/>
      <c r="BS11" s="669">
        <v>155144</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662021</v>
      </c>
      <c r="CS11" s="664"/>
      <c r="CT11" s="664"/>
      <c r="CU11" s="664"/>
      <c r="CV11" s="664"/>
      <c r="CW11" s="664"/>
      <c r="CX11" s="664"/>
      <c r="CY11" s="665"/>
      <c r="CZ11" s="723">
        <v>1.9</v>
      </c>
      <c r="DA11" s="723"/>
      <c r="DB11" s="723"/>
      <c r="DC11" s="723"/>
      <c r="DD11" s="669">
        <v>144053</v>
      </c>
      <c r="DE11" s="664"/>
      <c r="DF11" s="664"/>
      <c r="DG11" s="664"/>
      <c r="DH11" s="664"/>
      <c r="DI11" s="664"/>
      <c r="DJ11" s="664"/>
      <c r="DK11" s="664"/>
      <c r="DL11" s="664"/>
      <c r="DM11" s="664"/>
      <c r="DN11" s="664"/>
      <c r="DO11" s="664"/>
      <c r="DP11" s="665"/>
      <c r="DQ11" s="669">
        <v>280301</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1414342</v>
      </c>
      <c r="S12" s="664"/>
      <c r="T12" s="664"/>
      <c r="U12" s="664"/>
      <c r="V12" s="664"/>
      <c r="W12" s="664"/>
      <c r="X12" s="664"/>
      <c r="Y12" s="665"/>
      <c r="Z12" s="723">
        <v>3.9</v>
      </c>
      <c r="AA12" s="723"/>
      <c r="AB12" s="723"/>
      <c r="AC12" s="723"/>
      <c r="AD12" s="724">
        <v>1414342</v>
      </c>
      <c r="AE12" s="724"/>
      <c r="AF12" s="724"/>
      <c r="AG12" s="724"/>
      <c r="AH12" s="724"/>
      <c r="AI12" s="724"/>
      <c r="AJ12" s="724"/>
      <c r="AK12" s="724"/>
      <c r="AL12" s="666">
        <v>8.1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4870357</v>
      </c>
      <c r="BH12" s="664"/>
      <c r="BI12" s="664"/>
      <c r="BJ12" s="664"/>
      <c r="BK12" s="664"/>
      <c r="BL12" s="664"/>
      <c r="BM12" s="664"/>
      <c r="BN12" s="665"/>
      <c r="BO12" s="723">
        <v>42.5</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189766</v>
      </c>
      <c r="CS12" s="664"/>
      <c r="CT12" s="664"/>
      <c r="CU12" s="664"/>
      <c r="CV12" s="664"/>
      <c r="CW12" s="664"/>
      <c r="CX12" s="664"/>
      <c r="CY12" s="665"/>
      <c r="CZ12" s="723">
        <v>0.5</v>
      </c>
      <c r="DA12" s="723"/>
      <c r="DB12" s="723"/>
      <c r="DC12" s="723"/>
      <c r="DD12" s="669">
        <v>33404</v>
      </c>
      <c r="DE12" s="664"/>
      <c r="DF12" s="664"/>
      <c r="DG12" s="664"/>
      <c r="DH12" s="664"/>
      <c r="DI12" s="664"/>
      <c r="DJ12" s="664"/>
      <c r="DK12" s="664"/>
      <c r="DL12" s="664"/>
      <c r="DM12" s="664"/>
      <c r="DN12" s="664"/>
      <c r="DO12" s="664"/>
      <c r="DP12" s="665"/>
      <c r="DQ12" s="669">
        <v>154572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238</v>
      </c>
      <c r="S13" s="664"/>
      <c r="T13" s="664"/>
      <c r="U13" s="664"/>
      <c r="V13" s="664"/>
      <c r="W13" s="664"/>
      <c r="X13" s="664"/>
      <c r="Y13" s="665"/>
      <c r="Z13" s="723" t="s">
        <v>137</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4859323</v>
      </c>
      <c r="BH13" s="664"/>
      <c r="BI13" s="664"/>
      <c r="BJ13" s="664"/>
      <c r="BK13" s="664"/>
      <c r="BL13" s="664"/>
      <c r="BM13" s="664"/>
      <c r="BN13" s="665"/>
      <c r="BO13" s="723">
        <v>42.4</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3121856</v>
      </c>
      <c r="CS13" s="664"/>
      <c r="CT13" s="664"/>
      <c r="CU13" s="664"/>
      <c r="CV13" s="664"/>
      <c r="CW13" s="664"/>
      <c r="CX13" s="664"/>
      <c r="CY13" s="665"/>
      <c r="CZ13" s="723">
        <v>8.8000000000000007</v>
      </c>
      <c r="DA13" s="723"/>
      <c r="DB13" s="723"/>
      <c r="DC13" s="723"/>
      <c r="DD13" s="669">
        <v>1254437</v>
      </c>
      <c r="DE13" s="664"/>
      <c r="DF13" s="664"/>
      <c r="DG13" s="664"/>
      <c r="DH13" s="664"/>
      <c r="DI13" s="664"/>
      <c r="DJ13" s="664"/>
      <c r="DK13" s="664"/>
      <c r="DL13" s="664"/>
      <c r="DM13" s="664"/>
      <c r="DN13" s="664"/>
      <c r="DO13" s="664"/>
      <c r="DP13" s="665"/>
      <c r="DQ13" s="669">
        <v>2031662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256</v>
      </c>
      <c r="S14" s="664"/>
      <c r="T14" s="664"/>
      <c r="U14" s="664"/>
      <c r="V14" s="664"/>
      <c r="W14" s="664"/>
      <c r="X14" s="664"/>
      <c r="Y14" s="665"/>
      <c r="Z14" s="723" t="s">
        <v>238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239216</v>
      </c>
      <c r="BH14" s="664"/>
      <c r="BI14" s="664"/>
      <c r="BJ14" s="664"/>
      <c r="BK14" s="664"/>
      <c r="BL14" s="664"/>
      <c r="BM14" s="664"/>
      <c r="BN14" s="665"/>
      <c r="BO14" s="723">
        <v>2.1</v>
      </c>
      <c r="BP14" s="723"/>
      <c r="BQ14" s="723"/>
      <c r="BR14" s="723"/>
      <c r="BS14" s="669" t="s">
        <v>238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1358644</v>
      </c>
      <c r="CS14" s="664"/>
      <c r="CT14" s="664"/>
      <c r="CU14" s="664"/>
      <c r="CV14" s="664"/>
      <c r="CW14" s="664"/>
      <c r="CX14" s="664"/>
      <c r="CY14" s="665"/>
      <c r="CZ14" s="723">
        <v>3.8</v>
      </c>
      <c r="DA14" s="723"/>
      <c r="DB14" s="723"/>
      <c r="DC14" s="723"/>
      <c r="DD14" s="669">
        <v>487959</v>
      </c>
      <c r="DE14" s="664"/>
      <c r="DF14" s="664"/>
      <c r="DG14" s="664"/>
      <c r="DH14" s="664"/>
      <c r="DI14" s="664"/>
      <c r="DJ14" s="664"/>
      <c r="DK14" s="664"/>
      <c r="DL14" s="664"/>
      <c r="DM14" s="664"/>
      <c r="DN14" s="664"/>
      <c r="DO14" s="664"/>
      <c r="DP14" s="665"/>
      <c r="DQ14" s="669">
        <v>919547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91606</v>
      </c>
      <c r="S15" s="664"/>
      <c r="T15" s="664"/>
      <c r="U15" s="664"/>
      <c r="V15" s="664"/>
      <c r="W15" s="664"/>
      <c r="X15" s="664"/>
      <c r="Y15" s="665"/>
      <c r="Z15" s="723">
        <v>0.3</v>
      </c>
      <c r="AA15" s="723"/>
      <c r="AB15" s="723"/>
      <c r="AC15" s="723"/>
      <c r="AD15" s="724">
        <v>91606</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447873</v>
      </c>
      <c r="BH15" s="664"/>
      <c r="BI15" s="664"/>
      <c r="BJ15" s="664"/>
      <c r="BK15" s="664"/>
      <c r="BL15" s="664"/>
      <c r="BM15" s="664"/>
      <c r="BN15" s="665"/>
      <c r="BO15" s="723">
        <v>3.9</v>
      </c>
      <c r="BP15" s="723"/>
      <c r="BQ15" s="723"/>
      <c r="BR15" s="723"/>
      <c r="BS15" s="669" t="s">
        <v>238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5077470</v>
      </c>
      <c r="CS15" s="664"/>
      <c r="CT15" s="664"/>
      <c r="CU15" s="664"/>
      <c r="CV15" s="664"/>
      <c r="CW15" s="664"/>
      <c r="CX15" s="664"/>
      <c r="CY15" s="665"/>
      <c r="CZ15" s="723">
        <v>14.3</v>
      </c>
      <c r="DA15" s="723"/>
      <c r="DB15" s="723"/>
      <c r="DC15" s="723"/>
      <c r="DD15" s="669">
        <v>2449991</v>
      </c>
      <c r="DE15" s="664"/>
      <c r="DF15" s="664"/>
      <c r="DG15" s="664"/>
      <c r="DH15" s="664"/>
      <c r="DI15" s="664"/>
      <c r="DJ15" s="664"/>
      <c r="DK15" s="664"/>
      <c r="DL15" s="664"/>
      <c r="DM15" s="664"/>
      <c r="DN15" s="664"/>
      <c r="DO15" s="664"/>
      <c r="DP15" s="665"/>
      <c r="DQ15" s="669">
        <v>2745835</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238</v>
      </c>
      <c r="AE16" s="724"/>
      <c r="AF16" s="724"/>
      <c r="AG16" s="724"/>
      <c r="AH16" s="724"/>
      <c r="AI16" s="724"/>
      <c r="AJ16" s="724"/>
      <c r="AK16" s="724"/>
      <c r="AL16" s="666" t="s">
        <v>137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238</v>
      </c>
      <c r="BP16" s="723"/>
      <c r="BQ16" s="723"/>
      <c r="BR16" s="723"/>
      <c r="BS16" s="669" t="s">
        <v>238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147289</v>
      </c>
      <c r="CS16" s="664"/>
      <c r="CT16" s="664"/>
      <c r="CU16" s="664"/>
      <c r="CV16" s="664"/>
      <c r="CW16" s="664"/>
      <c r="CX16" s="664"/>
      <c r="CY16" s="665"/>
      <c r="CZ16" s="723">
        <v>0.4</v>
      </c>
      <c r="DA16" s="723"/>
      <c r="DB16" s="723"/>
      <c r="DC16" s="723"/>
      <c r="DD16" s="669" t="s">
        <v>128</v>
      </c>
      <c r="DE16" s="664"/>
      <c r="DF16" s="664"/>
      <c r="DG16" s="664"/>
      <c r="DH16" s="664"/>
      <c r="DI16" s="664"/>
      <c r="DJ16" s="664"/>
      <c r="DK16" s="664"/>
      <c r="DL16" s="664"/>
      <c r="DM16" s="664"/>
      <c r="DN16" s="664"/>
      <c r="DO16" s="664"/>
      <c r="DP16" s="665"/>
      <c r="DQ16" s="669">
        <v>74998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78834</v>
      </c>
      <c r="S17" s="664"/>
      <c r="T17" s="664"/>
      <c r="U17" s="664"/>
      <c r="V17" s="664"/>
      <c r="W17" s="664"/>
      <c r="X17" s="664"/>
      <c r="Y17" s="665"/>
      <c r="Z17" s="723">
        <v>0.2</v>
      </c>
      <c r="AA17" s="723"/>
      <c r="AB17" s="723"/>
      <c r="AC17" s="723"/>
      <c r="AD17" s="724">
        <v>78834</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2438628</v>
      </c>
      <c r="CS17" s="664"/>
      <c r="CT17" s="664"/>
      <c r="CU17" s="664"/>
      <c r="CV17" s="664"/>
      <c r="CW17" s="664"/>
      <c r="CX17" s="664"/>
      <c r="CY17" s="665"/>
      <c r="CZ17" s="723">
        <v>6.8</v>
      </c>
      <c r="DA17" s="723"/>
      <c r="DB17" s="723"/>
      <c r="DC17" s="723"/>
      <c r="DD17" s="669" t="s">
        <v>238</v>
      </c>
      <c r="DE17" s="664"/>
      <c r="DF17" s="664"/>
      <c r="DG17" s="664"/>
      <c r="DH17" s="664"/>
      <c r="DI17" s="664"/>
      <c r="DJ17" s="664"/>
      <c r="DK17" s="664"/>
      <c r="DL17" s="664"/>
      <c r="DM17" s="664"/>
      <c r="DN17" s="664"/>
      <c r="DO17" s="664"/>
      <c r="DP17" s="665"/>
      <c r="DQ17" s="669">
        <v>2436712</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5716411</v>
      </c>
      <c r="S18" s="664"/>
      <c r="T18" s="664"/>
      <c r="U18" s="664"/>
      <c r="V18" s="664"/>
      <c r="W18" s="664"/>
      <c r="X18" s="664"/>
      <c r="Y18" s="665"/>
      <c r="Z18" s="723">
        <v>15.6</v>
      </c>
      <c r="AA18" s="723"/>
      <c r="AB18" s="723"/>
      <c r="AC18" s="723"/>
      <c r="AD18" s="724">
        <v>4697491</v>
      </c>
      <c r="AE18" s="724"/>
      <c r="AF18" s="724"/>
      <c r="AG18" s="724"/>
      <c r="AH18" s="724"/>
      <c r="AI18" s="724"/>
      <c r="AJ18" s="724"/>
      <c r="AK18" s="724"/>
      <c r="AL18" s="666">
        <v>26.8</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238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238</v>
      </c>
      <c r="DA18" s="723"/>
      <c r="DB18" s="723"/>
      <c r="DC18" s="723"/>
      <c r="DD18" s="669" t="s">
        <v>238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4697491</v>
      </c>
      <c r="S19" s="664"/>
      <c r="T19" s="664"/>
      <c r="U19" s="664"/>
      <c r="V19" s="664"/>
      <c r="W19" s="664"/>
      <c r="X19" s="664"/>
      <c r="Y19" s="665"/>
      <c r="Z19" s="723">
        <v>12.9</v>
      </c>
      <c r="AA19" s="723"/>
      <c r="AB19" s="723"/>
      <c r="AC19" s="723"/>
      <c r="AD19" s="724">
        <v>4697491</v>
      </c>
      <c r="AE19" s="724"/>
      <c r="AF19" s="724"/>
      <c r="AG19" s="724"/>
      <c r="AH19" s="724"/>
      <c r="AI19" s="724"/>
      <c r="AJ19" s="724"/>
      <c r="AK19" s="724"/>
      <c r="AL19" s="666">
        <v>26.8</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652487</v>
      </c>
      <c r="BH19" s="664"/>
      <c r="BI19" s="664"/>
      <c r="BJ19" s="664"/>
      <c r="BK19" s="664"/>
      <c r="BL19" s="664"/>
      <c r="BM19" s="664"/>
      <c r="BN19" s="665"/>
      <c r="BO19" s="723">
        <v>5.7</v>
      </c>
      <c r="BP19" s="723"/>
      <c r="BQ19" s="723"/>
      <c r="BR19" s="723"/>
      <c r="BS19" s="669" t="s">
        <v>238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137</v>
      </c>
      <c r="DA19" s="723"/>
      <c r="DB19" s="723"/>
      <c r="DC19" s="723"/>
      <c r="DD19" s="669" t="s">
        <v>128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1018920</v>
      </c>
      <c r="S20" s="664"/>
      <c r="T20" s="664"/>
      <c r="U20" s="664"/>
      <c r="V20" s="664"/>
      <c r="W20" s="664"/>
      <c r="X20" s="664"/>
      <c r="Y20" s="665"/>
      <c r="Z20" s="723">
        <v>2.8</v>
      </c>
      <c r="AA20" s="723"/>
      <c r="AB20" s="723"/>
      <c r="AC20" s="723"/>
      <c r="AD20" s="724" t="s">
        <v>238</v>
      </c>
      <c r="AE20" s="724"/>
      <c r="AF20" s="724"/>
      <c r="AG20" s="724"/>
      <c r="AH20" s="724"/>
      <c r="AI20" s="724"/>
      <c r="AJ20" s="724"/>
      <c r="AK20" s="724"/>
      <c r="AL20" s="666" t="s">
        <v>238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652487</v>
      </c>
      <c r="BH20" s="664"/>
      <c r="BI20" s="664"/>
      <c r="BJ20" s="664"/>
      <c r="BK20" s="664"/>
      <c r="BL20" s="664"/>
      <c r="BM20" s="664"/>
      <c r="BN20" s="665"/>
      <c r="BO20" s="723">
        <v>5.7</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35603020</v>
      </c>
      <c r="CS20" s="664"/>
      <c r="CT20" s="664"/>
      <c r="CU20" s="664"/>
      <c r="CV20" s="664"/>
      <c r="CW20" s="664"/>
      <c r="CX20" s="664"/>
      <c r="CY20" s="665"/>
      <c r="CZ20" s="723">
        <v>100</v>
      </c>
      <c r="DA20" s="723"/>
      <c r="DB20" s="723"/>
      <c r="DC20" s="723"/>
      <c r="DD20" s="669">
        <v>5143217</v>
      </c>
      <c r="DE20" s="664"/>
      <c r="DF20" s="664"/>
      <c r="DG20" s="664"/>
      <c r="DH20" s="664"/>
      <c r="DI20" s="664"/>
      <c r="DJ20" s="664"/>
      <c r="DK20" s="664"/>
      <c r="DL20" s="664"/>
      <c r="DM20" s="664"/>
      <c r="DN20" s="664"/>
      <c r="DO20" s="664"/>
      <c r="DP20" s="665"/>
      <c r="DQ20" s="669">
        <v>21354681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256</v>
      </c>
      <c r="S21" s="664"/>
      <c r="T21" s="664"/>
      <c r="U21" s="664"/>
      <c r="V21" s="664"/>
      <c r="W21" s="664"/>
      <c r="X21" s="664"/>
      <c r="Y21" s="665"/>
      <c r="Z21" s="723" t="s">
        <v>256</v>
      </c>
      <c r="AA21" s="723"/>
      <c r="AB21" s="723"/>
      <c r="AC21" s="723"/>
      <c r="AD21" s="724" t="s">
        <v>128</v>
      </c>
      <c r="AE21" s="724"/>
      <c r="AF21" s="724"/>
      <c r="AG21" s="724"/>
      <c r="AH21" s="724"/>
      <c r="AI21" s="724"/>
      <c r="AJ21" s="724"/>
      <c r="AK21" s="724"/>
      <c r="AL21" s="666" t="s">
        <v>256</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18571</v>
      </c>
      <c r="BH21" s="664"/>
      <c r="BI21" s="664"/>
      <c r="BJ21" s="664"/>
      <c r="BK21" s="664"/>
      <c r="BL21" s="664"/>
      <c r="BM21" s="664"/>
      <c r="BN21" s="665"/>
      <c r="BO21" s="723">
        <v>0.2</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19097560</v>
      </c>
      <c r="S22" s="664"/>
      <c r="T22" s="664"/>
      <c r="U22" s="664"/>
      <c r="V22" s="664"/>
      <c r="W22" s="664"/>
      <c r="X22" s="664"/>
      <c r="Y22" s="665"/>
      <c r="Z22" s="723">
        <v>52.3</v>
      </c>
      <c r="AA22" s="723"/>
      <c r="AB22" s="723"/>
      <c r="AC22" s="723"/>
      <c r="AD22" s="724">
        <v>17444724</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238</v>
      </c>
      <c r="BH22" s="664"/>
      <c r="BI22" s="664"/>
      <c r="BJ22" s="664"/>
      <c r="BK22" s="664"/>
      <c r="BL22" s="664"/>
      <c r="BM22" s="664"/>
      <c r="BN22" s="665"/>
      <c r="BO22" s="723" t="s">
        <v>137</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9819</v>
      </c>
      <c r="S23" s="664"/>
      <c r="T23" s="664"/>
      <c r="U23" s="664"/>
      <c r="V23" s="664"/>
      <c r="W23" s="664"/>
      <c r="X23" s="664"/>
      <c r="Y23" s="665"/>
      <c r="Z23" s="723">
        <v>0</v>
      </c>
      <c r="AA23" s="723"/>
      <c r="AB23" s="723"/>
      <c r="AC23" s="723"/>
      <c r="AD23" s="724">
        <v>9819</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633916</v>
      </c>
      <c r="BH23" s="664"/>
      <c r="BI23" s="664"/>
      <c r="BJ23" s="664"/>
      <c r="BK23" s="664"/>
      <c r="BL23" s="664"/>
      <c r="BM23" s="664"/>
      <c r="BN23" s="665"/>
      <c r="BO23" s="723">
        <v>5.5</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413361</v>
      </c>
      <c r="S24" s="664"/>
      <c r="T24" s="664"/>
      <c r="U24" s="664"/>
      <c r="V24" s="664"/>
      <c r="W24" s="664"/>
      <c r="X24" s="664"/>
      <c r="Y24" s="665"/>
      <c r="Z24" s="723">
        <v>1.1000000000000001</v>
      </c>
      <c r="AA24" s="723"/>
      <c r="AB24" s="723"/>
      <c r="AC24" s="723"/>
      <c r="AD24" s="724" t="s">
        <v>238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238</v>
      </c>
      <c r="BP24" s="723"/>
      <c r="BQ24" s="723"/>
      <c r="BR24" s="723"/>
      <c r="BS24" s="669" t="s">
        <v>137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14609381</v>
      </c>
      <c r="CS24" s="727"/>
      <c r="CT24" s="727"/>
      <c r="CU24" s="727"/>
      <c r="CV24" s="727"/>
      <c r="CW24" s="727"/>
      <c r="CX24" s="727"/>
      <c r="CY24" s="773"/>
      <c r="CZ24" s="774">
        <v>41</v>
      </c>
      <c r="DA24" s="743"/>
      <c r="DB24" s="743"/>
      <c r="DC24" s="777"/>
      <c r="DD24" s="772">
        <v>8918456</v>
      </c>
      <c r="DE24" s="727"/>
      <c r="DF24" s="727"/>
      <c r="DG24" s="727"/>
      <c r="DH24" s="727"/>
      <c r="DI24" s="727"/>
      <c r="DJ24" s="727"/>
      <c r="DK24" s="773"/>
      <c r="DL24" s="772">
        <v>8719942</v>
      </c>
      <c r="DM24" s="727"/>
      <c r="DN24" s="727"/>
      <c r="DO24" s="727"/>
      <c r="DP24" s="727"/>
      <c r="DQ24" s="727"/>
      <c r="DR24" s="727"/>
      <c r="DS24" s="727"/>
      <c r="DT24" s="727"/>
      <c r="DU24" s="727"/>
      <c r="DV24" s="773"/>
      <c r="DW24" s="774">
        <v>46.5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524160</v>
      </c>
      <c r="S25" s="664"/>
      <c r="T25" s="664"/>
      <c r="U25" s="664"/>
      <c r="V25" s="664"/>
      <c r="W25" s="664"/>
      <c r="X25" s="664"/>
      <c r="Y25" s="665"/>
      <c r="Z25" s="723">
        <v>1.4</v>
      </c>
      <c r="AA25" s="723"/>
      <c r="AB25" s="723"/>
      <c r="AC25" s="723"/>
      <c r="AD25" s="724">
        <v>21206</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238</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4591020</v>
      </c>
      <c r="CS25" s="662"/>
      <c r="CT25" s="662"/>
      <c r="CU25" s="662"/>
      <c r="CV25" s="662"/>
      <c r="CW25" s="662"/>
      <c r="CX25" s="662"/>
      <c r="CY25" s="663"/>
      <c r="CZ25" s="666">
        <v>12.9</v>
      </c>
      <c r="DA25" s="695"/>
      <c r="DB25" s="695"/>
      <c r="DC25" s="696"/>
      <c r="DD25" s="669">
        <v>4158347</v>
      </c>
      <c r="DE25" s="662"/>
      <c r="DF25" s="662"/>
      <c r="DG25" s="662"/>
      <c r="DH25" s="662"/>
      <c r="DI25" s="662"/>
      <c r="DJ25" s="662"/>
      <c r="DK25" s="663"/>
      <c r="DL25" s="669">
        <v>3967600</v>
      </c>
      <c r="DM25" s="662"/>
      <c r="DN25" s="662"/>
      <c r="DO25" s="662"/>
      <c r="DP25" s="662"/>
      <c r="DQ25" s="662"/>
      <c r="DR25" s="662"/>
      <c r="DS25" s="662"/>
      <c r="DT25" s="662"/>
      <c r="DU25" s="662"/>
      <c r="DV25" s="663"/>
      <c r="DW25" s="666">
        <v>21.2</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305526</v>
      </c>
      <c r="S26" s="664"/>
      <c r="T26" s="664"/>
      <c r="U26" s="664"/>
      <c r="V26" s="664"/>
      <c r="W26" s="664"/>
      <c r="X26" s="664"/>
      <c r="Y26" s="665"/>
      <c r="Z26" s="723">
        <v>0.8</v>
      </c>
      <c r="AA26" s="723"/>
      <c r="AB26" s="723"/>
      <c r="AC26" s="723"/>
      <c r="AD26" s="724" t="s">
        <v>238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3159936</v>
      </c>
      <c r="CS26" s="664"/>
      <c r="CT26" s="664"/>
      <c r="CU26" s="664"/>
      <c r="CV26" s="664"/>
      <c r="CW26" s="664"/>
      <c r="CX26" s="664"/>
      <c r="CY26" s="665"/>
      <c r="CZ26" s="666">
        <v>8.9</v>
      </c>
      <c r="DA26" s="695"/>
      <c r="DB26" s="695"/>
      <c r="DC26" s="696"/>
      <c r="DD26" s="669">
        <v>2836199</v>
      </c>
      <c r="DE26" s="664"/>
      <c r="DF26" s="664"/>
      <c r="DG26" s="664"/>
      <c r="DH26" s="664"/>
      <c r="DI26" s="664"/>
      <c r="DJ26" s="664"/>
      <c r="DK26" s="665"/>
      <c r="DL26" s="669" t="s">
        <v>238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5139601</v>
      </c>
      <c r="S27" s="664"/>
      <c r="T27" s="664"/>
      <c r="U27" s="664"/>
      <c r="V27" s="664"/>
      <c r="W27" s="664"/>
      <c r="X27" s="664"/>
      <c r="Y27" s="665"/>
      <c r="Z27" s="723">
        <v>14.1</v>
      </c>
      <c r="AA27" s="723"/>
      <c r="AB27" s="723"/>
      <c r="AC27" s="723"/>
      <c r="AD27" s="724" t="s">
        <v>238</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11466906</v>
      </c>
      <c r="BH27" s="664"/>
      <c r="BI27" s="664"/>
      <c r="BJ27" s="664"/>
      <c r="BK27" s="664"/>
      <c r="BL27" s="664"/>
      <c r="BM27" s="664"/>
      <c r="BN27" s="665"/>
      <c r="BO27" s="723">
        <v>100</v>
      </c>
      <c r="BP27" s="723"/>
      <c r="BQ27" s="723"/>
      <c r="BR27" s="723"/>
      <c r="BS27" s="669">
        <v>155144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7579733</v>
      </c>
      <c r="CS27" s="662"/>
      <c r="CT27" s="662"/>
      <c r="CU27" s="662"/>
      <c r="CV27" s="662"/>
      <c r="CW27" s="662"/>
      <c r="CX27" s="662"/>
      <c r="CY27" s="663"/>
      <c r="CZ27" s="666">
        <v>21.3</v>
      </c>
      <c r="DA27" s="695"/>
      <c r="DB27" s="695"/>
      <c r="DC27" s="696"/>
      <c r="DD27" s="669">
        <v>2323397</v>
      </c>
      <c r="DE27" s="662"/>
      <c r="DF27" s="662"/>
      <c r="DG27" s="662"/>
      <c r="DH27" s="662"/>
      <c r="DI27" s="662"/>
      <c r="DJ27" s="662"/>
      <c r="DK27" s="663"/>
      <c r="DL27" s="669">
        <v>2315630</v>
      </c>
      <c r="DM27" s="662"/>
      <c r="DN27" s="662"/>
      <c r="DO27" s="662"/>
      <c r="DP27" s="662"/>
      <c r="DQ27" s="662"/>
      <c r="DR27" s="662"/>
      <c r="DS27" s="662"/>
      <c r="DT27" s="662"/>
      <c r="DU27" s="662"/>
      <c r="DV27" s="663"/>
      <c r="DW27" s="666">
        <v>12.3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238</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2438628</v>
      </c>
      <c r="CS28" s="664"/>
      <c r="CT28" s="664"/>
      <c r="CU28" s="664"/>
      <c r="CV28" s="664"/>
      <c r="CW28" s="664"/>
      <c r="CX28" s="664"/>
      <c r="CY28" s="665"/>
      <c r="CZ28" s="666">
        <v>6.8</v>
      </c>
      <c r="DA28" s="695"/>
      <c r="DB28" s="695"/>
      <c r="DC28" s="696"/>
      <c r="DD28" s="669">
        <v>2436712</v>
      </c>
      <c r="DE28" s="664"/>
      <c r="DF28" s="664"/>
      <c r="DG28" s="664"/>
      <c r="DH28" s="664"/>
      <c r="DI28" s="664"/>
      <c r="DJ28" s="664"/>
      <c r="DK28" s="665"/>
      <c r="DL28" s="669">
        <v>2436712</v>
      </c>
      <c r="DM28" s="664"/>
      <c r="DN28" s="664"/>
      <c r="DO28" s="664"/>
      <c r="DP28" s="664"/>
      <c r="DQ28" s="664"/>
      <c r="DR28" s="664"/>
      <c r="DS28" s="664"/>
      <c r="DT28" s="664"/>
      <c r="DU28" s="664"/>
      <c r="DV28" s="665"/>
      <c r="DW28" s="666">
        <v>13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2536553</v>
      </c>
      <c r="S29" s="664"/>
      <c r="T29" s="664"/>
      <c r="U29" s="664"/>
      <c r="V29" s="664"/>
      <c r="W29" s="664"/>
      <c r="X29" s="664"/>
      <c r="Y29" s="665"/>
      <c r="Z29" s="723">
        <v>6.9</v>
      </c>
      <c r="AA29" s="723"/>
      <c r="AB29" s="723"/>
      <c r="AC29" s="723"/>
      <c r="AD29" s="724" t="s">
        <v>128</v>
      </c>
      <c r="AE29" s="724"/>
      <c r="AF29" s="724"/>
      <c r="AG29" s="724"/>
      <c r="AH29" s="724"/>
      <c r="AI29" s="724"/>
      <c r="AJ29" s="724"/>
      <c r="AK29" s="724"/>
      <c r="AL29" s="666" t="s">
        <v>238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2438616</v>
      </c>
      <c r="CS29" s="662"/>
      <c r="CT29" s="662"/>
      <c r="CU29" s="662"/>
      <c r="CV29" s="662"/>
      <c r="CW29" s="662"/>
      <c r="CX29" s="662"/>
      <c r="CY29" s="663"/>
      <c r="CZ29" s="666">
        <v>6.8</v>
      </c>
      <c r="DA29" s="695"/>
      <c r="DB29" s="695"/>
      <c r="DC29" s="696"/>
      <c r="DD29" s="669">
        <v>2436700</v>
      </c>
      <c r="DE29" s="662"/>
      <c r="DF29" s="662"/>
      <c r="DG29" s="662"/>
      <c r="DH29" s="662"/>
      <c r="DI29" s="662"/>
      <c r="DJ29" s="662"/>
      <c r="DK29" s="663"/>
      <c r="DL29" s="669">
        <v>2436700</v>
      </c>
      <c r="DM29" s="662"/>
      <c r="DN29" s="662"/>
      <c r="DO29" s="662"/>
      <c r="DP29" s="662"/>
      <c r="DQ29" s="662"/>
      <c r="DR29" s="662"/>
      <c r="DS29" s="662"/>
      <c r="DT29" s="662"/>
      <c r="DU29" s="662"/>
      <c r="DV29" s="663"/>
      <c r="DW29" s="666">
        <v>13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445490</v>
      </c>
      <c r="S30" s="664"/>
      <c r="T30" s="664"/>
      <c r="U30" s="664"/>
      <c r="V30" s="664"/>
      <c r="W30" s="664"/>
      <c r="X30" s="664"/>
      <c r="Y30" s="665"/>
      <c r="Z30" s="723">
        <v>1.2</v>
      </c>
      <c r="AA30" s="723"/>
      <c r="AB30" s="723"/>
      <c r="AC30" s="723"/>
      <c r="AD30" s="724" t="s">
        <v>238</v>
      </c>
      <c r="AE30" s="724"/>
      <c r="AF30" s="724"/>
      <c r="AG30" s="724"/>
      <c r="AH30" s="724"/>
      <c r="AI30" s="724"/>
      <c r="AJ30" s="724"/>
      <c r="AK30" s="724"/>
      <c r="AL30" s="666" t="s">
        <v>128</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99.2</v>
      </c>
      <c r="BH30" s="742"/>
      <c r="BI30" s="742"/>
      <c r="BJ30" s="742"/>
      <c r="BK30" s="742"/>
      <c r="BL30" s="742"/>
      <c r="BM30" s="743">
        <v>97.1</v>
      </c>
      <c r="BN30" s="742"/>
      <c r="BO30" s="742"/>
      <c r="BP30" s="742"/>
      <c r="BQ30" s="744"/>
      <c r="BR30" s="741">
        <v>99.3</v>
      </c>
      <c r="BS30" s="742"/>
      <c r="BT30" s="742"/>
      <c r="BU30" s="742"/>
      <c r="BV30" s="742"/>
      <c r="BW30" s="742"/>
      <c r="BX30" s="743">
        <v>96.9</v>
      </c>
      <c r="BY30" s="742"/>
      <c r="BZ30" s="742"/>
      <c r="CA30" s="742"/>
      <c r="CB30" s="744"/>
      <c r="CD30" s="747"/>
      <c r="CE30" s="748"/>
      <c r="CF30" s="705" t="s">
        <v>311</v>
      </c>
      <c r="CG30" s="702"/>
      <c r="CH30" s="702"/>
      <c r="CI30" s="702"/>
      <c r="CJ30" s="702"/>
      <c r="CK30" s="702"/>
      <c r="CL30" s="702"/>
      <c r="CM30" s="702"/>
      <c r="CN30" s="702"/>
      <c r="CO30" s="702"/>
      <c r="CP30" s="702"/>
      <c r="CQ30" s="703"/>
      <c r="CR30" s="661">
        <v>2263088</v>
      </c>
      <c r="CS30" s="664"/>
      <c r="CT30" s="664"/>
      <c r="CU30" s="664"/>
      <c r="CV30" s="664"/>
      <c r="CW30" s="664"/>
      <c r="CX30" s="664"/>
      <c r="CY30" s="665"/>
      <c r="CZ30" s="666">
        <v>6.4</v>
      </c>
      <c r="DA30" s="695"/>
      <c r="DB30" s="695"/>
      <c r="DC30" s="696"/>
      <c r="DD30" s="669">
        <v>2261273</v>
      </c>
      <c r="DE30" s="664"/>
      <c r="DF30" s="664"/>
      <c r="DG30" s="664"/>
      <c r="DH30" s="664"/>
      <c r="DI30" s="664"/>
      <c r="DJ30" s="664"/>
      <c r="DK30" s="665"/>
      <c r="DL30" s="669">
        <v>2261273</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1753775</v>
      </c>
      <c r="S31" s="664"/>
      <c r="T31" s="664"/>
      <c r="U31" s="664"/>
      <c r="V31" s="664"/>
      <c r="W31" s="664"/>
      <c r="X31" s="664"/>
      <c r="Y31" s="665"/>
      <c r="Z31" s="723">
        <v>4.8</v>
      </c>
      <c r="AA31" s="723"/>
      <c r="AB31" s="723"/>
      <c r="AC31" s="723"/>
      <c r="AD31" s="724" t="s">
        <v>128</v>
      </c>
      <c r="AE31" s="724"/>
      <c r="AF31" s="724"/>
      <c r="AG31" s="724"/>
      <c r="AH31" s="724"/>
      <c r="AI31" s="724"/>
      <c r="AJ31" s="724"/>
      <c r="AK31" s="724"/>
      <c r="AL31" s="666" t="s">
        <v>238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97.3</v>
      </c>
      <c r="BN31" s="740"/>
      <c r="BO31" s="740"/>
      <c r="BP31" s="740"/>
      <c r="BQ31" s="701"/>
      <c r="BR31" s="739">
        <v>99.3</v>
      </c>
      <c r="BS31" s="662"/>
      <c r="BT31" s="662"/>
      <c r="BU31" s="662"/>
      <c r="BV31" s="662"/>
      <c r="BW31" s="662"/>
      <c r="BX31" s="667">
        <v>97</v>
      </c>
      <c r="BY31" s="740"/>
      <c r="BZ31" s="740"/>
      <c r="CA31" s="740"/>
      <c r="CB31" s="701"/>
      <c r="CD31" s="747"/>
      <c r="CE31" s="748"/>
      <c r="CF31" s="705" t="s">
        <v>315</v>
      </c>
      <c r="CG31" s="702"/>
      <c r="CH31" s="702"/>
      <c r="CI31" s="702"/>
      <c r="CJ31" s="702"/>
      <c r="CK31" s="702"/>
      <c r="CL31" s="702"/>
      <c r="CM31" s="702"/>
      <c r="CN31" s="702"/>
      <c r="CO31" s="702"/>
      <c r="CP31" s="702"/>
      <c r="CQ31" s="703"/>
      <c r="CR31" s="661">
        <v>175528</v>
      </c>
      <c r="CS31" s="662"/>
      <c r="CT31" s="662"/>
      <c r="CU31" s="662"/>
      <c r="CV31" s="662"/>
      <c r="CW31" s="662"/>
      <c r="CX31" s="662"/>
      <c r="CY31" s="663"/>
      <c r="CZ31" s="666">
        <v>0.5</v>
      </c>
      <c r="DA31" s="695"/>
      <c r="DB31" s="695"/>
      <c r="DC31" s="696"/>
      <c r="DD31" s="669">
        <v>175427</v>
      </c>
      <c r="DE31" s="662"/>
      <c r="DF31" s="662"/>
      <c r="DG31" s="662"/>
      <c r="DH31" s="662"/>
      <c r="DI31" s="662"/>
      <c r="DJ31" s="662"/>
      <c r="DK31" s="663"/>
      <c r="DL31" s="669">
        <v>175427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2160297</v>
      </c>
      <c r="S32" s="664"/>
      <c r="T32" s="664"/>
      <c r="U32" s="664"/>
      <c r="V32" s="664"/>
      <c r="W32" s="664"/>
      <c r="X32" s="664"/>
      <c r="Y32" s="665"/>
      <c r="Z32" s="723">
        <v>5.9</v>
      </c>
      <c r="AA32" s="723"/>
      <c r="AB32" s="723"/>
      <c r="AC32" s="723"/>
      <c r="AD32" s="724" t="s">
        <v>128</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96.8</v>
      </c>
      <c r="BN32" s="677"/>
      <c r="BO32" s="677"/>
      <c r="BP32" s="677"/>
      <c r="BQ32" s="714"/>
      <c r="BR32" s="738">
        <v>99.3</v>
      </c>
      <c r="BS32" s="677"/>
      <c r="BT32" s="677"/>
      <c r="BU32" s="677"/>
      <c r="BV32" s="677"/>
      <c r="BW32" s="677"/>
      <c r="BX32" s="721">
        <v>96.7</v>
      </c>
      <c r="BY32" s="677"/>
      <c r="BZ32" s="677"/>
      <c r="CA32" s="677"/>
      <c r="CB32" s="714"/>
      <c r="CD32" s="749"/>
      <c r="CE32" s="750"/>
      <c r="CF32" s="705" t="s">
        <v>318</v>
      </c>
      <c r="CG32" s="702"/>
      <c r="CH32" s="702"/>
      <c r="CI32" s="702"/>
      <c r="CJ32" s="702"/>
      <c r="CK32" s="702"/>
      <c r="CL32" s="702"/>
      <c r="CM32" s="702"/>
      <c r="CN32" s="702"/>
      <c r="CO32" s="702"/>
      <c r="CP32" s="702"/>
      <c r="CQ32" s="703"/>
      <c r="CR32" s="661">
        <v>12</v>
      </c>
      <c r="CS32" s="664"/>
      <c r="CT32" s="664"/>
      <c r="CU32" s="664"/>
      <c r="CV32" s="664"/>
      <c r="CW32" s="664"/>
      <c r="CX32" s="664"/>
      <c r="CY32" s="665"/>
      <c r="CZ32" s="666">
        <v>0</v>
      </c>
      <c r="DA32" s="695"/>
      <c r="DB32" s="695"/>
      <c r="DC32" s="696"/>
      <c r="DD32" s="669">
        <v>12</v>
      </c>
      <c r="DE32" s="664"/>
      <c r="DF32" s="664"/>
      <c r="DG32" s="664"/>
      <c r="DH32" s="664"/>
      <c r="DI32" s="664"/>
      <c r="DJ32" s="664"/>
      <c r="DK32" s="665"/>
      <c r="DL32" s="669">
        <v>12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852079</v>
      </c>
      <c r="S33" s="664"/>
      <c r="T33" s="664"/>
      <c r="U33" s="664"/>
      <c r="V33" s="664"/>
      <c r="W33" s="664"/>
      <c r="X33" s="664"/>
      <c r="Y33" s="665"/>
      <c r="Z33" s="723">
        <v>2.2999999999999998</v>
      </c>
      <c r="AA33" s="723"/>
      <c r="AB33" s="723"/>
      <c r="AC33" s="723"/>
      <c r="AD33" s="724" t="s">
        <v>128</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15703133</v>
      </c>
      <c r="CS33" s="662"/>
      <c r="CT33" s="662"/>
      <c r="CU33" s="662"/>
      <c r="CV33" s="662"/>
      <c r="CW33" s="662"/>
      <c r="CX33" s="662"/>
      <c r="CY33" s="663"/>
      <c r="CZ33" s="666">
        <v>44.1</v>
      </c>
      <c r="DA33" s="695"/>
      <c r="DB33" s="695"/>
      <c r="DC33" s="696"/>
      <c r="DD33" s="669">
        <v>11152999</v>
      </c>
      <c r="DE33" s="662"/>
      <c r="DF33" s="662"/>
      <c r="DG33" s="662"/>
      <c r="DH33" s="662"/>
      <c r="DI33" s="662"/>
      <c r="DJ33" s="662"/>
      <c r="DK33" s="663"/>
      <c r="DL33" s="669">
        <v>8098286</v>
      </c>
      <c r="DM33" s="662"/>
      <c r="DN33" s="662"/>
      <c r="DO33" s="662"/>
      <c r="DP33" s="662"/>
      <c r="DQ33" s="662"/>
      <c r="DR33" s="662"/>
      <c r="DS33" s="662"/>
      <c r="DT33" s="662"/>
      <c r="DU33" s="662"/>
      <c r="DV33" s="663"/>
      <c r="DW33" s="666">
        <v>43.2</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496050</v>
      </c>
      <c r="S34" s="664"/>
      <c r="T34" s="664"/>
      <c r="U34" s="664"/>
      <c r="V34" s="664"/>
      <c r="W34" s="664"/>
      <c r="X34" s="664"/>
      <c r="Y34" s="665"/>
      <c r="Z34" s="723">
        <v>1.4</v>
      </c>
      <c r="AA34" s="723"/>
      <c r="AB34" s="723"/>
      <c r="AC34" s="723"/>
      <c r="AD34" s="724">
        <v>42293</v>
      </c>
      <c r="AE34" s="724"/>
      <c r="AF34" s="724"/>
      <c r="AG34" s="724"/>
      <c r="AH34" s="724"/>
      <c r="AI34" s="724"/>
      <c r="AJ34" s="724"/>
      <c r="AK34" s="724"/>
      <c r="AL34" s="666">
        <v>0.2</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4991870</v>
      </c>
      <c r="CS34" s="664"/>
      <c r="CT34" s="664"/>
      <c r="CU34" s="664"/>
      <c r="CV34" s="664"/>
      <c r="CW34" s="664"/>
      <c r="CX34" s="664"/>
      <c r="CY34" s="665"/>
      <c r="CZ34" s="666">
        <v>14</v>
      </c>
      <c r="DA34" s="695"/>
      <c r="DB34" s="695"/>
      <c r="DC34" s="696"/>
      <c r="DD34" s="669">
        <v>3841892</v>
      </c>
      <c r="DE34" s="664"/>
      <c r="DF34" s="664"/>
      <c r="DG34" s="664"/>
      <c r="DH34" s="664"/>
      <c r="DI34" s="664"/>
      <c r="DJ34" s="664"/>
      <c r="DK34" s="665"/>
      <c r="DL34" s="669">
        <v>2935134</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2810892</v>
      </c>
      <c r="S35" s="664"/>
      <c r="T35" s="664"/>
      <c r="U35" s="664"/>
      <c r="V35" s="664"/>
      <c r="W35" s="664"/>
      <c r="X35" s="664"/>
      <c r="Y35" s="665"/>
      <c r="Z35" s="723">
        <v>7.7</v>
      </c>
      <c r="AA35" s="723"/>
      <c r="AB35" s="723"/>
      <c r="AC35" s="723"/>
      <c r="AD35" s="724" t="s">
        <v>128</v>
      </c>
      <c r="AE35" s="724"/>
      <c r="AF35" s="724"/>
      <c r="AG35" s="724"/>
      <c r="AH35" s="724"/>
      <c r="AI35" s="724"/>
      <c r="AJ35" s="724"/>
      <c r="AK35" s="724"/>
      <c r="AL35" s="666" t="s">
        <v>238</v>
      </c>
      <c r="AM35" s="667"/>
      <c r="AN35" s="667"/>
      <c r="AO35" s="725"/>
      <c r="AP35" s="234"/>
      <c r="AQ35" s="729" t="s">
        <v>326</v>
      </c>
      <c r="AR35" s="730"/>
      <c r="AS35" s="730"/>
      <c r="AT35" s="730"/>
      <c r="AU35" s="730"/>
      <c r="AV35" s="730"/>
      <c r="AW35" s="730"/>
      <c r="AX35" s="730"/>
      <c r="AY35" s="731"/>
      <c r="AZ35" s="726">
        <v>4811627</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46011</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233723</v>
      </c>
      <c r="CS35" s="662"/>
      <c r="CT35" s="662"/>
      <c r="CU35" s="662"/>
      <c r="CV35" s="662"/>
      <c r="CW35" s="662"/>
      <c r="CX35" s="662"/>
      <c r="CY35" s="663"/>
      <c r="CZ35" s="666">
        <v>0.7</v>
      </c>
      <c r="DA35" s="695"/>
      <c r="DB35" s="695"/>
      <c r="DC35" s="696"/>
      <c r="DD35" s="669">
        <v>113485</v>
      </c>
      <c r="DE35" s="662"/>
      <c r="DF35" s="662"/>
      <c r="DG35" s="662"/>
      <c r="DH35" s="662"/>
      <c r="DI35" s="662"/>
      <c r="DJ35" s="662"/>
      <c r="DK35" s="663"/>
      <c r="DL35" s="669">
        <v>75341</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1143000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1023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3824348</v>
      </c>
      <c r="CS36" s="664"/>
      <c r="CT36" s="664"/>
      <c r="CU36" s="664"/>
      <c r="CV36" s="664"/>
      <c r="CW36" s="664"/>
      <c r="CX36" s="664"/>
      <c r="CY36" s="665"/>
      <c r="CZ36" s="666">
        <v>10.7</v>
      </c>
      <c r="DA36" s="695"/>
      <c r="DB36" s="695"/>
      <c r="DC36" s="696"/>
      <c r="DD36" s="669">
        <v>2796113</v>
      </c>
      <c r="DE36" s="664"/>
      <c r="DF36" s="664"/>
      <c r="DG36" s="664"/>
      <c r="DH36" s="664"/>
      <c r="DI36" s="664"/>
      <c r="DJ36" s="664"/>
      <c r="DK36" s="665"/>
      <c r="DL36" s="669">
        <v>2378726</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1240492</v>
      </c>
      <c r="S37" s="664"/>
      <c r="T37" s="664"/>
      <c r="U37" s="664"/>
      <c r="V37" s="664"/>
      <c r="W37" s="664"/>
      <c r="X37" s="664"/>
      <c r="Y37" s="665"/>
      <c r="Z37" s="723">
        <v>3.4</v>
      </c>
      <c r="AA37" s="723"/>
      <c r="AB37" s="723"/>
      <c r="AC37" s="723"/>
      <c r="AD37" s="724" t="s">
        <v>128</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v>1112568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10144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835778</v>
      </c>
      <c r="CS37" s="662"/>
      <c r="CT37" s="662"/>
      <c r="CU37" s="662"/>
      <c r="CV37" s="662"/>
      <c r="CW37" s="662"/>
      <c r="CX37" s="662"/>
      <c r="CY37" s="663"/>
      <c r="CZ37" s="666">
        <v>2.2999999999999998</v>
      </c>
      <c r="DA37" s="695"/>
      <c r="DB37" s="695"/>
      <c r="DC37" s="696"/>
      <c r="DD37" s="669">
        <v>835697</v>
      </c>
      <c r="DE37" s="662"/>
      <c r="DF37" s="662"/>
      <c r="DG37" s="662"/>
      <c r="DH37" s="662"/>
      <c r="DI37" s="662"/>
      <c r="DJ37" s="662"/>
      <c r="DK37" s="663"/>
      <c r="DL37" s="669">
        <v>754173</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36545163</v>
      </c>
      <c r="S38" s="713"/>
      <c r="T38" s="713"/>
      <c r="U38" s="713"/>
      <c r="V38" s="713"/>
      <c r="W38" s="713"/>
      <c r="X38" s="713"/>
      <c r="Y38" s="718"/>
      <c r="Z38" s="719">
        <v>100</v>
      </c>
      <c r="AA38" s="719"/>
      <c r="AB38" s="719"/>
      <c r="AC38" s="719"/>
      <c r="AD38" s="720">
        <v>17518042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44055</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16347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2512004</v>
      </c>
      <c r="CS38" s="664"/>
      <c r="CT38" s="664"/>
      <c r="CU38" s="664"/>
      <c r="CV38" s="664"/>
      <c r="CW38" s="664"/>
      <c r="CX38" s="664"/>
      <c r="CY38" s="665"/>
      <c r="CZ38" s="666">
        <v>7.1</v>
      </c>
      <c r="DA38" s="695"/>
      <c r="DB38" s="695"/>
      <c r="DC38" s="696"/>
      <c r="DD38" s="669">
        <v>2051327</v>
      </c>
      <c r="DE38" s="664"/>
      <c r="DF38" s="664"/>
      <c r="DG38" s="664"/>
      <c r="DH38" s="664"/>
      <c r="DI38" s="664"/>
      <c r="DJ38" s="664"/>
      <c r="DK38" s="665"/>
      <c r="DL38" s="669">
        <v>2010572</v>
      </c>
      <c r="DM38" s="664"/>
      <c r="DN38" s="664"/>
      <c r="DO38" s="664"/>
      <c r="DP38" s="664"/>
      <c r="DQ38" s="664"/>
      <c r="DR38" s="664"/>
      <c r="DS38" s="664"/>
      <c r="DT38" s="664"/>
      <c r="DU38" s="664"/>
      <c r="DV38" s="665"/>
      <c r="DW38" s="666">
        <v>10.7</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98</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3110390</v>
      </c>
      <c r="CS39" s="662"/>
      <c r="CT39" s="662"/>
      <c r="CU39" s="662"/>
      <c r="CV39" s="662"/>
      <c r="CW39" s="662"/>
      <c r="CX39" s="662"/>
      <c r="CY39" s="663"/>
      <c r="CZ39" s="666">
        <v>8.6999999999999993</v>
      </c>
      <c r="DA39" s="695"/>
      <c r="DB39" s="695"/>
      <c r="DC39" s="696"/>
      <c r="DD39" s="669">
        <v>1327384</v>
      </c>
      <c r="DE39" s="662"/>
      <c r="DF39" s="662"/>
      <c r="DG39" s="662"/>
      <c r="DH39" s="662"/>
      <c r="DI39" s="662"/>
      <c r="DJ39" s="662"/>
      <c r="DK39" s="663"/>
      <c r="DL39" s="669" t="s">
        <v>238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588183</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1030798</v>
      </c>
      <c r="CS40" s="664"/>
      <c r="CT40" s="664"/>
      <c r="CU40" s="664"/>
      <c r="CV40" s="664"/>
      <c r="CW40" s="664"/>
      <c r="CX40" s="664"/>
      <c r="CY40" s="665"/>
      <c r="CZ40" s="666">
        <v>2.9</v>
      </c>
      <c r="DA40" s="695"/>
      <c r="DB40" s="695"/>
      <c r="DC40" s="696"/>
      <c r="DD40" s="669">
        <v>1022798</v>
      </c>
      <c r="DE40" s="664"/>
      <c r="DF40" s="664"/>
      <c r="DG40" s="664"/>
      <c r="DH40" s="664"/>
      <c r="DI40" s="664"/>
      <c r="DJ40" s="664"/>
      <c r="DK40" s="665"/>
      <c r="DL40" s="669">
        <v>698513</v>
      </c>
      <c r="DM40" s="664"/>
      <c r="DN40" s="664"/>
      <c r="DO40" s="664"/>
      <c r="DP40" s="664"/>
      <c r="DQ40" s="664"/>
      <c r="DR40" s="664"/>
      <c r="DS40" s="664"/>
      <c r="DT40" s="664"/>
      <c r="DU40" s="664"/>
      <c r="DV40" s="665"/>
      <c r="DW40" s="666">
        <v>3.7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1923821</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5290506</v>
      </c>
      <c r="CS42" s="664"/>
      <c r="CT42" s="664"/>
      <c r="CU42" s="664"/>
      <c r="CV42" s="664"/>
      <c r="CW42" s="664"/>
      <c r="CX42" s="664"/>
      <c r="CY42" s="665"/>
      <c r="CZ42" s="666">
        <v>14.9</v>
      </c>
      <c r="DA42" s="667"/>
      <c r="DB42" s="667"/>
      <c r="DC42" s="668"/>
      <c r="DD42" s="669">
        <v>1283226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73398</v>
      </c>
      <c r="CS43" s="662"/>
      <c r="CT43" s="662"/>
      <c r="CU43" s="662"/>
      <c r="CV43" s="662"/>
      <c r="CW43" s="662"/>
      <c r="CX43" s="662"/>
      <c r="CY43" s="663"/>
      <c r="CZ43" s="666">
        <v>0.2</v>
      </c>
      <c r="DA43" s="695"/>
      <c r="DB43" s="695"/>
      <c r="DC43" s="696"/>
      <c r="DD43" s="669">
        <v>73398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5143217</v>
      </c>
      <c r="CS44" s="664"/>
      <c r="CT44" s="664"/>
      <c r="CU44" s="664"/>
      <c r="CV44" s="664"/>
      <c r="CW44" s="664"/>
      <c r="CX44" s="664"/>
      <c r="CY44" s="665"/>
      <c r="CZ44" s="666">
        <v>14.4</v>
      </c>
      <c r="DA44" s="667"/>
      <c r="DB44" s="667"/>
      <c r="DC44" s="668"/>
      <c r="DD44" s="669">
        <v>1208228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3051578</v>
      </c>
      <c r="CS45" s="662"/>
      <c r="CT45" s="662"/>
      <c r="CU45" s="662"/>
      <c r="CV45" s="662"/>
      <c r="CW45" s="662"/>
      <c r="CX45" s="662"/>
      <c r="CY45" s="663"/>
      <c r="CZ45" s="666">
        <v>8.6</v>
      </c>
      <c r="DA45" s="695"/>
      <c r="DB45" s="695"/>
      <c r="DC45" s="696"/>
      <c r="DD45" s="669">
        <v>273016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2032178</v>
      </c>
      <c r="CS46" s="664"/>
      <c r="CT46" s="664"/>
      <c r="CU46" s="664"/>
      <c r="CV46" s="664"/>
      <c r="CW46" s="664"/>
      <c r="CX46" s="664"/>
      <c r="CY46" s="665"/>
      <c r="CZ46" s="666">
        <v>5.7</v>
      </c>
      <c r="DA46" s="667"/>
      <c r="DB46" s="667"/>
      <c r="DC46" s="668"/>
      <c r="DD46" s="669">
        <v>875751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147289</v>
      </c>
      <c r="CS47" s="662"/>
      <c r="CT47" s="662"/>
      <c r="CU47" s="662"/>
      <c r="CV47" s="662"/>
      <c r="CW47" s="662"/>
      <c r="CX47" s="662"/>
      <c r="CY47" s="663"/>
      <c r="CZ47" s="666">
        <v>0.4</v>
      </c>
      <c r="DA47" s="695"/>
      <c r="DB47" s="695"/>
      <c r="DC47" s="696"/>
      <c r="DD47" s="669">
        <v>74998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35603020</v>
      </c>
      <c r="CS49" s="677"/>
      <c r="CT49" s="677"/>
      <c r="CU49" s="677"/>
      <c r="CV49" s="677"/>
      <c r="CW49" s="677"/>
      <c r="CX49" s="677"/>
      <c r="CY49" s="678"/>
      <c r="CZ49" s="679">
        <v>100</v>
      </c>
      <c r="DA49" s="680"/>
      <c r="DB49" s="680"/>
      <c r="DC49" s="681"/>
      <c r="DD49" s="682">
        <v>21354681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krk3QpgMeTzJiYc1AAQa3d26NcC6STohU3sOjAbcKVbMYXQQnFhd7SN36BTDYh+Y3pGRr5iA23AN+qLXbIEGQ==" saltValue="mmw5ApDZ0lL4st7RrP8O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6" sqref="AZ36:BD3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36577</v>
      </c>
      <c r="R7" s="1194"/>
      <c r="S7" s="1194"/>
      <c r="T7" s="1194"/>
      <c r="U7" s="1194"/>
      <c r="V7" s="1194">
        <v>35635</v>
      </c>
      <c r="W7" s="1194"/>
      <c r="X7" s="1194"/>
      <c r="Y7" s="1194"/>
      <c r="Z7" s="1194"/>
      <c r="AA7" s="1194">
        <v>942</v>
      </c>
      <c r="AB7" s="1194"/>
      <c r="AC7" s="1194"/>
      <c r="AD7" s="1194"/>
      <c r="AE7" s="1195"/>
      <c r="AF7" s="1196">
        <v>550</v>
      </c>
      <c r="AG7" s="1197"/>
      <c r="AH7" s="1197"/>
      <c r="AI7" s="1197"/>
      <c r="AJ7" s="1198"/>
      <c r="AK7" s="1180"/>
      <c r="AL7" s="1181"/>
      <c r="AM7" s="1181"/>
      <c r="AN7" s="1181"/>
      <c r="AO7" s="1181"/>
      <c r="AP7" s="1181">
        <v>28230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618</v>
      </c>
      <c r="BT7" s="1185"/>
      <c r="BU7" s="1185"/>
      <c r="BV7" s="1185"/>
      <c r="BW7" s="1185"/>
      <c r="BX7" s="1185"/>
      <c r="BY7" s="1185"/>
      <c r="BZ7" s="1185"/>
      <c r="CA7" s="1185"/>
      <c r="CB7" s="1185"/>
      <c r="CC7" s="1185"/>
      <c r="CD7" s="1185"/>
      <c r="CE7" s="1185"/>
      <c r="CF7" s="1185"/>
      <c r="CG7" s="1186"/>
      <c r="CH7" s="1177">
        <v>-3</v>
      </c>
      <c r="CI7" s="1178"/>
      <c r="CJ7" s="1178"/>
      <c r="CK7" s="1178"/>
      <c r="CL7" s="1179"/>
      <c r="CM7" s="1177">
        <v>28</v>
      </c>
      <c r="CN7" s="1178"/>
      <c r="CO7" s="1178"/>
      <c r="CP7" s="1178"/>
      <c r="CQ7" s="1179"/>
      <c r="CR7" s="1177">
        <v>24</v>
      </c>
      <c r="CS7" s="1178"/>
      <c r="CT7" s="1178"/>
      <c r="CU7" s="1178"/>
      <c r="CV7" s="1179"/>
      <c r="CW7" s="1177" t="s">
        <v>610</v>
      </c>
      <c r="CX7" s="1178"/>
      <c r="CY7" s="1178"/>
      <c r="CZ7" s="1178"/>
      <c r="DA7" s="1179"/>
      <c r="DB7" s="1177" t="s">
        <v>622</v>
      </c>
      <c r="DC7" s="1178"/>
      <c r="DD7" s="1178"/>
      <c r="DE7" s="1178"/>
      <c r="DF7" s="1179"/>
      <c r="DG7" s="1177" t="s">
        <v>623</v>
      </c>
      <c r="DH7" s="1178"/>
      <c r="DI7" s="1178"/>
      <c r="DJ7" s="1178"/>
      <c r="DK7" s="1179"/>
      <c r="DL7" s="1177" t="s">
        <v>623</v>
      </c>
      <c r="DM7" s="1178"/>
      <c r="DN7" s="1178"/>
      <c r="DO7" s="1178"/>
      <c r="DP7" s="1179"/>
      <c r="DQ7" s="1177" t="s">
        <v>623</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31</v>
      </c>
      <c r="R8" s="1133"/>
      <c r="S8" s="1133"/>
      <c r="T8" s="1133"/>
      <c r="U8" s="1133"/>
      <c r="V8" s="1133">
        <v>31</v>
      </c>
      <c r="W8" s="1133"/>
      <c r="X8" s="1133"/>
      <c r="Y8" s="1133"/>
      <c r="Z8" s="1133"/>
      <c r="AA8" s="1133" t="s">
        <v>634</v>
      </c>
      <c r="AB8" s="1133"/>
      <c r="AC8" s="1133"/>
      <c r="AD8" s="1133"/>
      <c r="AE8" s="1134"/>
      <c r="AF8" s="1108" t="s">
        <v>386</v>
      </c>
      <c r="AG8" s="1109"/>
      <c r="AH8" s="1109"/>
      <c r="AI8" s="1109"/>
      <c r="AJ8" s="1110"/>
      <c r="AK8" s="1175"/>
      <c r="AL8" s="1176"/>
      <c r="AM8" s="1176"/>
      <c r="AN8" s="1176"/>
      <c r="AO8" s="1176"/>
      <c r="AP8" s="1176" t="s">
        <v>634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619</v>
      </c>
      <c r="BT8" s="1104"/>
      <c r="BU8" s="1104"/>
      <c r="BV8" s="1104"/>
      <c r="BW8" s="1104"/>
      <c r="BX8" s="1104"/>
      <c r="BY8" s="1104"/>
      <c r="BZ8" s="1104"/>
      <c r="CA8" s="1104"/>
      <c r="CB8" s="1104"/>
      <c r="CC8" s="1104"/>
      <c r="CD8" s="1104"/>
      <c r="CE8" s="1104"/>
      <c r="CF8" s="1104"/>
      <c r="CG8" s="1105"/>
      <c r="CH8" s="1078">
        <v>0</v>
      </c>
      <c r="CI8" s="1079"/>
      <c r="CJ8" s="1079"/>
      <c r="CK8" s="1079"/>
      <c r="CL8" s="1080"/>
      <c r="CM8" s="1078">
        <v>82</v>
      </c>
      <c r="CN8" s="1079"/>
      <c r="CO8" s="1079"/>
      <c r="CP8" s="1079"/>
      <c r="CQ8" s="1080"/>
      <c r="CR8" s="1078">
        <v>80</v>
      </c>
      <c r="CS8" s="1079"/>
      <c r="CT8" s="1079"/>
      <c r="CU8" s="1079"/>
      <c r="CV8" s="1080"/>
      <c r="CW8" s="1078" t="s">
        <v>624</v>
      </c>
      <c r="CX8" s="1079"/>
      <c r="CY8" s="1079"/>
      <c r="CZ8" s="1079"/>
      <c r="DA8" s="1080"/>
      <c r="DB8" s="1078" t="s">
        <v>610</v>
      </c>
      <c r="DC8" s="1079"/>
      <c r="DD8" s="1079"/>
      <c r="DE8" s="1079"/>
      <c r="DF8" s="1080"/>
      <c r="DG8" s="1078" t="s">
        <v>625</v>
      </c>
      <c r="DH8" s="1079"/>
      <c r="DI8" s="1079"/>
      <c r="DJ8" s="1079"/>
      <c r="DK8" s="1080"/>
      <c r="DL8" s="1078" t="s">
        <v>626</v>
      </c>
      <c r="DM8" s="1079"/>
      <c r="DN8" s="1079"/>
      <c r="DO8" s="1079"/>
      <c r="DP8" s="1080"/>
      <c r="DQ8" s="1078" t="s">
        <v>627</v>
      </c>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80</v>
      </c>
      <c r="R9" s="1133"/>
      <c r="S9" s="1133"/>
      <c r="T9" s="1133"/>
      <c r="U9" s="1133"/>
      <c r="V9" s="1133">
        <v>80</v>
      </c>
      <c r="W9" s="1133"/>
      <c r="X9" s="1133"/>
      <c r="Y9" s="1133"/>
      <c r="Z9" s="1133"/>
      <c r="AA9" s="1133" t="s">
        <v>634</v>
      </c>
      <c r="AB9" s="1133"/>
      <c r="AC9" s="1133"/>
      <c r="AD9" s="1133"/>
      <c r="AE9" s="1134"/>
      <c r="AF9" s="1108" t="s">
        <v>635</v>
      </c>
      <c r="AG9" s="1109"/>
      <c r="AH9" s="1109"/>
      <c r="AI9" s="1109"/>
      <c r="AJ9" s="1110"/>
      <c r="AK9" s="1175"/>
      <c r="AL9" s="1176"/>
      <c r="AM9" s="1176"/>
      <c r="AN9" s="1176"/>
      <c r="AO9" s="1176"/>
      <c r="AP9" s="1176" t="s">
        <v>634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640</v>
      </c>
      <c r="BT9" s="1104"/>
      <c r="BU9" s="1104"/>
      <c r="BV9" s="1104"/>
      <c r="BW9" s="1104"/>
      <c r="BX9" s="1104"/>
      <c r="BY9" s="1104"/>
      <c r="BZ9" s="1104"/>
      <c r="CA9" s="1104"/>
      <c r="CB9" s="1104"/>
      <c r="CC9" s="1104"/>
      <c r="CD9" s="1104"/>
      <c r="CE9" s="1104"/>
      <c r="CF9" s="1104"/>
      <c r="CG9" s="1105"/>
      <c r="CH9" s="1078">
        <v>-2</v>
      </c>
      <c r="CI9" s="1079"/>
      <c r="CJ9" s="1079"/>
      <c r="CK9" s="1079"/>
      <c r="CL9" s="1080"/>
      <c r="CM9" s="1078">
        <v>54</v>
      </c>
      <c r="CN9" s="1079"/>
      <c r="CO9" s="1079"/>
      <c r="CP9" s="1079"/>
      <c r="CQ9" s="1080"/>
      <c r="CR9" s="1078">
        <v>18</v>
      </c>
      <c r="CS9" s="1079"/>
      <c r="CT9" s="1079"/>
      <c r="CU9" s="1079"/>
      <c r="CV9" s="1080"/>
      <c r="CW9" s="1078">
        <v>3</v>
      </c>
      <c r="CX9" s="1079"/>
      <c r="CY9" s="1079"/>
      <c r="CZ9" s="1079"/>
      <c r="DA9" s="1080"/>
      <c r="DB9" s="1078" t="s">
        <v>626</v>
      </c>
      <c r="DC9" s="1079"/>
      <c r="DD9" s="1079"/>
      <c r="DE9" s="1079"/>
      <c r="DF9" s="1080"/>
      <c r="DG9" s="1078" t="s">
        <v>626</v>
      </c>
      <c r="DH9" s="1079"/>
      <c r="DI9" s="1079"/>
      <c r="DJ9" s="1079"/>
      <c r="DK9" s="1080"/>
      <c r="DL9" s="1078" t="s">
        <v>610</v>
      </c>
      <c r="DM9" s="1079"/>
      <c r="DN9" s="1079"/>
      <c r="DO9" s="1079"/>
      <c r="DP9" s="1080"/>
      <c r="DQ9" s="1078" t="s">
        <v>610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620</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124</v>
      </c>
      <c r="CN10" s="1079"/>
      <c r="CO10" s="1079"/>
      <c r="CP10" s="1079"/>
      <c r="CQ10" s="1080"/>
      <c r="CR10" s="1078">
        <v>50</v>
      </c>
      <c r="CS10" s="1079"/>
      <c r="CT10" s="1079"/>
      <c r="CU10" s="1079"/>
      <c r="CV10" s="1080"/>
      <c r="CW10" s="1078" t="s">
        <v>626</v>
      </c>
      <c r="CX10" s="1079"/>
      <c r="CY10" s="1079"/>
      <c r="CZ10" s="1079"/>
      <c r="DA10" s="1080"/>
      <c r="DB10" s="1078" t="s">
        <v>628</v>
      </c>
      <c r="DC10" s="1079"/>
      <c r="DD10" s="1079"/>
      <c r="DE10" s="1079"/>
      <c r="DF10" s="1080"/>
      <c r="DG10" s="1078" t="s">
        <v>626</v>
      </c>
      <c r="DH10" s="1079"/>
      <c r="DI10" s="1079"/>
      <c r="DJ10" s="1079"/>
      <c r="DK10" s="1080"/>
      <c r="DL10" s="1078" t="s">
        <v>610</v>
      </c>
      <c r="DM10" s="1079"/>
      <c r="DN10" s="1079"/>
      <c r="DO10" s="1079"/>
      <c r="DP10" s="1080"/>
      <c r="DQ10" s="1078" t="s">
        <v>629</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621</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29</v>
      </c>
      <c r="CN11" s="1079"/>
      <c r="CO11" s="1079"/>
      <c r="CP11" s="1079"/>
      <c r="CQ11" s="1080"/>
      <c r="CR11" s="1078">
        <v>12</v>
      </c>
      <c r="CS11" s="1079"/>
      <c r="CT11" s="1079"/>
      <c r="CU11" s="1079"/>
      <c r="CV11" s="1080"/>
      <c r="CW11" s="1078" t="s">
        <v>630</v>
      </c>
      <c r="CX11" s="1079"/>
      <c r="CY11" s="1079"/>
      <c r="CZ11" s="1079"/>
      <c r="DA11" s="1080"/>
      <c r="DB11" s="1078" t="s">
        <v>610</v>
      </c>
      <c r="DC11" s="1079"/>
      <c r="DD11" s="1079"/>
      <c r="DE11" s="1079"/>
      <c r="DF11" s="1080"/>
      <c r="DG11" s="1078" t="s">
        <v>631</v>
      </c>
      <c r="DH11" s="1079"/>
      <c r="DI11" s="1079"/>
      <c r="DJ11" s="1079"/>
      <c r="DK11" s="1080"/>
      <c r="DL11" s="1078" t="s">
        <v>632</v>
      </c>
      <c r="DM11" s="1079"/>
      <c r="DN11" s="1079"/>
      <c r="DO11" s="1079"/>
      <c r="DP11" s="1080"/>
      <c r="DQ11" s="1078" t="s">
        <v>633</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36545</v>
      </c>
      <c r="R23" s="1158"/>
      <c r="S23" s="1158"/>
      <c r="T23" s="1158"/>
      <c r="U23" s="1158"/>
      <c r="V23" s="1158">
        <v>35603</v>
      </c>
      <c r="W23" s="1158"/>
      <c r="X23" s="1158"/>
      <c r="Y23" s="1158"/>
      <c r="Z23" s="1158"/>
      <c r="AA23" s="1158">
        <v>942</v>
      </c>
      <c r="AB23" s="1158"/>
      <c r="AC23" s="1158"/>
      <c r="AD23" s="1158"/>
      <c r="AE23" s="1159"/>
      <c r="AF23" s="1160">
        <v>550</v>
      </c>
      <c r="AG23" s="1158"/>
      <c r="AH23" s="1158"/>
      <c r="AI23" s="1158"/>
      <c r="AJ23" s="1161"/>
      <c r="AK23" s="1162"/>
      <c r="AL23" s="1163"/>
      <c r="AM23" s="1163"/>
      <c r="AN23" s="1163"/>
      <c r="AO23" s="1163"/>
      <c r="AP23" s="1158">
        <v>28230</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7877</v>
      </c>
      <c r="R28" s="1143"/>
      <c r="S28" s="1143"/>
      <c r="T28" s="1143"/>
      <c r="U28" s="1143"/>
      <c r="V28" s="1143">
        <v>7831</v>
      </c>
      <c r="W28" s="1143"/>
      <c r="X28" s="1143"/>
      <c r="Y28" s="1143"/>
      <c r="Z28" s="1143"/>
      <c r="AA28" s="1143">
        <v>46</v>
      </c>
      <c r="AB28" s="1143"/>
      <c r="AC28" s="1143"/>
      <c r="AD28" s="1143"/>
      <c r="AE28" s="1144"/>
      <c r="AF28" s="1145">
        <v>46</v>
      </c>
      <c r="AG28" s="1143"/>
      <c r="AH28" s="1143"/>
      <c r="AI28" s="1143"/>
      <c r="AJ28" s="1146"/>
      <c r="AK28" s="1147">
        <v>588</v>
      </c>
      <c r="AL28" s="1135"/>
      <c r="AM28" s="1135"/>
      <c r="AN28" s="1135"/>
      <c r="AO28" s="1135"/>
      <c r="AP28" s="1135" t="s">
        <v>635</v>
      </c>
      <c r="AQ28" s="1135"/>
      <c r="AR28" s="1135"/>
      <c r="AS28" s="1135"/>
      <c r="AT28" s="1135"/>
      <c r="AU28" s="1135" t="s">
        <v>634</v>
      </c>
      <c r="AV28" s="1135"/>
      <c r="AW28" s="1135"/>
      <c r="AX28" s="1135"/>
      <c r="AY28" s="1135"/>
      <c r="AZ28" s="1136" t="s">
        <v>648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924</v>
      </c>
      <c r="R29" s="1133"/>
      <c r="S29" s="1133"/>
      <c r="T29" s="1133"/>
      <c r="U29" s="1133"/>
      <c r="V29" s="1133">
        <v>917</v>
      </c>
      <c r="W29" s="1133"/>
      <c r="X29" s="1133"/>
      <c r="Y29" s="1133"/>
      <c r="Z29" s="1133"/>
      <c r="AA29" s="1133">
        <v>7</v>
      </c>
      <c r="AB29" s="1133"/>
      <c r="AC29" s="1133"/>
      <c r="AD29" s="1133"/>
      <c r="AE29" s="1134"/>
      <c r="AF29" s="1108">
        <v>7</v>
      </c>
      <c r="AG29" s="1109"/>
      <c r="AH29" s="1109"/>
      <c r="AI29" s="1109"/>
      <c r="AJ29" s="1110"/>
      <c r="AK29" s="1069">
        <v>210</v>
      </c>
      <c r="AL29" s="1060"/>
      <c r="AM29" s="1060"/>
      <c r="AN29" s="1060"/>
      <c r="AO29" s="1060"/>
      <c r="AP29" s="1060" t="s">
        <v>634</v>
      </c>
      <c r="AQ29" s="1060"/>
      <c r="AR29" s="1060"/>
      <c r="AS29" s="1060"/>
      <c r="AT29" s="1060"/>
      <c r="AU29" s="1060" t="s">
        <v>636</v>
      </c>
      <c r="AV29" s="1060"/>
      <c r="AW29" s="1060"/>
      <c r="AX29" s="1060"/>
      <c r="AY29" s="1060"/>
      <c r="AZ29" s="1131" t="s">
        <v>649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32</v>
      </c>
      <c r="R30" s="1133"/>
      <c r="S30" s="1133"/>
      <c r="T30" s="1133"/>
      <c r="U30" s="1133"/>
      <c r="V30" s="1133">
        <v>32</v>
      </c>
      <c r="W30" s="1133"/>
      <c r="X30" s="1133"/>
      <c r="Y30" s="1133"/>
      <c r="Z30" s="1133"/>
      <c r="AA30" s="1133" t="s">
        <v>637</v>
      </c>
      <c r="AB30" s="1133"/>
      <c r="AC30" s="1133"/>
      <c r="AD30" s="1133"/>
      <c r="AE30" s="1134"/>
      <c r="AF30" s="1108" t="s">
        <v>405</v>
      </c>
      <c r="AG30" s="1109"/>
      <c r="AH30" s="1109"/>
      <c r="AI30" s="1109"/>
      <c r="AJ30" s="1110"/>
      <c r="AK30" s="1069">
        <v>23</v>
      </c>
      <c r="AL30" s="1060"/>
      <c r="AM30" s="1060"/>
      <c r="AN30" s="1060"/>
      <c r="AO30" s="1060"/>
      <c r="AP30" s="1060" t="s">
        <v>634</v>
      </c>
      <c r="AQ30" s="1060"/>
      <c r="AR30" s="1060"/>
      <c r="AS30" s="1060"/>
      <c r="AT30" s="1060"/>
      <c r="AU30" s="1060" t="s">
        <v>634</v>
      </c>
      <c r="AV30" s="1060"/>
      <c r="AW30" s="1060"/>
      <c r="AX30" s="1060"/>
      <c r="AY30" s="1060"/>
      <c r="AZ30" s="1131" t="s">
        <v>650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6137</v>
      </c>
      <c r="R31" s="1133"/>
      <c r="S31" s="1133"/>
      <c r="T31" s="1133"/>
      <c r="U31" s="1133"/>
      <c r="V31" s="1133">
        <v>5915</v>
      </c>
      <c r="W31" s="1133"/>
      <c r="X31" s="1133"/>
      <c r="Y31" s="1133"/>
      <c r="Z31" s="1133"/>
      <c r="AA31" s="1133">
        <v>222</v>
      </c>
      <c r="AB31" s="1133"/>
      <c r="AC31" s="1133"/>
      <c r="AD31" s="1133"/>
      <c r="AE31" s="1134"/>
      <c r="AF31" s="1108">
        <v>222</v>
      </c>
      <c r="AG31" s="1109"/>
      <c r="AH31" s="1109"/>
      <c r="AI31" s="1109"/>
      <c r="AJ31" s="1110"/>
      <c r="AK31" s="1069">
        <v>868</v>
      </c>
      <c r="AL31" s="1060"/>
      <c r="AM31" s="1060"/>
      <c r="AN31" s="1060"/>
      <c r="AO31" s="1060"/>
      <c r="AP31" s="1060" t="s">
        <v>634</v>
      </c>
      <c r="AQ31" s="1060"/>
      <c r="AR31" s="1060"/>
      <c r="AS31" s="1060"/>
      <c r="AT31" s="1060"/>
      <c r="AU31" s="1060" t="s">
        <v>638</v>
      </c>
      <c r="AV31" s="1060"/>
      <c r="AW31" s="1060"/>
      <c r="AX31" s="1060"/>
      <c r="AY31" s="1060"/>
      <c r="AZ31" s="1131" t="s">
        <v>651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11</v>
      </c>
      <c r="R32" s="1133"/>
      <c r="S32" s="1133"/>
      <c r="T32" s="1133"/>
      <c r="U32" s="1133"/>
      <c r="V32" s="1133">
        <v>11</v>
      </c>
      <c r="W32" s="1133"/>
      <c r="X32" s="1133"/>
      <c r="Y32" s="1133"/>
      <c r="Z32" s="1133"/>
      <c r="AA32" s="1133" t="s">
        <v>635</v>
      </c>
      <c r="AB32" s="1133"/>
      <c r="AC32" s="1133"/>
      <c r="AD32" s="1133"/>
      <c r="AE32" s="1134"/>
      <c r="AF32" s="1108" t="s">
        <v>391</v>
      </c>
      <c r="AG32" s="1109"/>
      <c r="AH32" s="1109"/>
      <c r="AI32" s="1109"/>
      <c r="AJ32" s="1110"/>
      <c r="AK32" s="1069">
        <v>2</v>
      </c>
      <c r="AL32" s="1060"/>
      <c r="AM32" s="1060"/>
      <c r="AN32" s="1060"/>
      <c r="AO32" s="1060"/>
      <c r="AP32" s="1060" t="s">
        <v>635</v>
      </c>
      <c r="AQ32" s="1060"/>
      <c r="AR32" s="1060"/>
      <c r="AS32" s="1060"/>
      <c r="AT32" s="1060"/>
      <c r="AU32" s="1060" t="s">
        <v>634</v>
      </c>
      <c r="AV32" s="1060"/>
      <c r="AW32" s="1060"/>
      <c r="AX32" s="1060"/>
      <c r="AY32" s="1060"/>
      <c r="AZ32" s="1131" t="s">
        <v>651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1663</v>
      </c>
      <c r="R33" s="1133"/>
      <c r="S33" s="1133"/>
      <c r="T33" s="1133"/>
      <c r="U33" s="1133"/>
      <c r="V33" s="1133">
        <v>1514</v>
      </c>
      <c r="W33" s="1133"/>
      <c r="X33" s="1133"/>
      <c r="Y33" s="1133"/>
      <c r="Z33" s="1133"/>
      <c r="AA33" s="1133">
        <v>149</v>
      </c>
      <c r="AB33" s="1133"/>
      <c r="AC33" s="1133"/>
      <c r="AD33" s="1133"/>
      <c r="AE33" s="1134"/>
      <c r="AF33" s="1108">
        <v>2090</v>
      </c>
      <c r="AG33" s="1109"/>
      <c r="AH33" s="1109"/>
      <c r="AI33" s="1109"/>
      <c r="AJ33" s="1110"/>
      <c r="AK33" s="1069">
        <v>44</v>
      </c>
      <c r="AL33" s="1060"/>
      <c r="AM33" s="1060"/>
      <c r="AN33" s="1060"/>
      <c r="AO33" s="1060"/>
      <c r="AP33" s="1060">
        <v>3991</v>
      </c>
      <c r="AQ33" s="1060"/>
      <c r="AR33" s="1060"/>
      <c r="AS33" s="1060"/>
      <c r="AT33" s="1060"/>
      <c r="AU33" s="1060">
        <v>72</v>
      </c>
      <c r="AV33" s="1060"/>
      <c r="AW33" s="1060"/>
      <c r="AX33" s="1060"/>
      <c r="AY33" s="1060"/>
      <c r="AZ33" s="1131" t="s">
        <v>650</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13439</v>
      </c>
      <c r="R34" s="1133"/>
      <c r="S34" s="1133"/>
      <c r="T34" s="1133"/>
      <c r="U34" s="1133"/>
      <c r="V34" s="1133">
        <v>13113</v>
      </c>
      <c r="W34" s="1133"/>
      <c r="X34" s="1133"/>
      <c r="Y34" s="1133"/>
      <c r="Z34" s="1133"/>
      <c r="AA34" s="1133">
        <v>326</v>
      </c>
      <c r="AB34" s="1133"/>
      <c r="AC34" s="1133"/>
      <c r="AD34" s="1133"/>
      <c r="AE34" s="1134"/>
      <c r="AF34" s="1108">
        <v>5527</v>
      </c>
      <c r="AG34" s="1109"/>
      <c r="AH34" s="1109"/>
      <c r="AI34" s="1109"/>
      <c r="AJ34" s="1110"/>
      <c r="AK34" s="1069">
        <v>1113</v>
      </c>
      <c r="AL34" s="1060"/>
      <c r="AM34" s="1060"/>
      <c r="AN34" s="1060"/>
      <c r="AO34" s="1060"/>
      <c r="AP34" s="1060">
        <v>11490</v>
      </c>
      <c r="AQ34" s="1060"/>
      <c r="AR34" s="1060"/>
      <c r="AS34" s="1060"/>
      <c r="AT34" s="1060"/>
      <c r="AU34" s="1060">
        <v>3964</v>
      </c>
      <c r="AV34" s="1060"/>
      <c r="AW34" s="1060"/>
      <c r="AX34" s="1060"/>
      <c r="AY34" s="1060"/>
      <c r="AZ34" s="1131" t="s">
        <v>650</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2052</v>
      </c>
      <c r="R35" s="1133"/>
      <c r="S35" s="1133"/>
      <c r="T35" s="1133"/>
      <c r="U35" s="1133"/>
      <c r="V35" s="1133">
        <v>2012</v>
      </c>
      <c r="W35" s="1133"/>
      <c r="X35" s="1133"/>
      <c r="Y35" s="1133"/>
      <c r="Z35" s="1133"/>
      <c r="AA35" s="1133">
        <v>40</v>
      </c>
      <c r="AB35" s="1133"/>
      <c r="AC35" s="1133"/>
      <c r="AD35" s="1133"/>
      <c r="AE35" s="1134"/>
      <c r="AF35" s="1108">
        <v>174</v>
      </c>
      <c r="AG35" s="1109"/>
      <c r="AH35" s="1109"/>
      <c r="AI35" s="1109"/>
      <c r="AJ35" s="1110"/>
      <c r="AK35" s="1069">
        <v>1143</v>
      </c>
      <c r="AL35" s="1060"/>
      <c r="AM35" s="1060"/>
      <c r="AN35" s="1060"/>
      <c r="AO35" s="1060"/>
      <c r="AP35" s="1060">
        <v>19344</v>
      </c>
      <c r="AQ35" s="1060"/>
      <c r="AR35" s="1060"/>
      <c r="AS35" s="1060"/>
      <c r="AT35" s="1060"/>
      <c r="AU35" s="1060">
        <v>9169</v>
      </c>
      <c r="AV35" s="1060"/>
      <c r="AW35" s="1060"/>
      <c r="AX35" s="1060"/>
      <c r="AY35" s="1060"/>
      <c r="AZ35" s="1131" t="s">
        <v>650</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8066</v>
      </c>
      <c r="AG63" s="1048"/>
      <c r="AH63" s="1048"/>
      <c r="AI63" s="1048"/>
      <c r="AJ63" s="1119"/>
      <c r="AK63" s="1120"/>
      <c r="AL63" s="1052"/>
      <c r="AM63" s="1052"/>
      <c r="AN63" s="1052"/>
      <c r="AO63" s="1052"/>
      <c r="AP63" s="1048">
        <v>34825</v>
      </c>
      <c r="AQ63" s="1048"/>
      <c r="AR63" s="1048"/>
      <c r="AS63" s="1048"/>
      <c r="AT63" s="1048"/>
      <c r="AU63" s="1048">
        <v>13205</v>
      </c>
      <c r="AV63" s="1048"/>
      <c r="AW63" s="1048"/>
      <c r="AX63" s="1048"/>
      <c r="AY63" s="1048"/>
      <c r="AZ63" s="1114"/>
      <c r="BA63" s="1114"/>
      <c r="BB63" s="1114"/>
      <c r="BC63" s="1114"/>
      <c r="BD63" s="1114"/>
      <c r="BE63" s="1049"/>
      <c r="BF63" s="1049"/>
      <c r="BG63" s="1049"/>
      <c r="BH63" s="1049"/>
      <c r="BI63" s="1050"/>
      <c r="BJ63" s="1115" t="s">
        <v>416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418</v>
      </c>
      <c r="B66" s="1085"/>
      <c r="C66" s="1085"/>
      <c r="D66" s="1085"/>
      <c r="E66" s="1085"/>
      <c r="F66" s="1085"/>
      <c r="G66" s="1085"/>
      <c r="H66" s="1085"/>
      <c r="I66" s="1085"/>
      <c r="J66" s="1085"/>
      <c r="K66" s="1085"/>
      <c r="L66" s="1085"/>
      <c r="M66" s="1085"/>
      <c r="N66" s="1085"/>
      <c r="O66" s="1085"/>
      <c r="P66" s="1086"/>
      <c r="Q66" s="1090" t="s">
        <v>419</v>
      </c>
      <c r="R66" s="1091"/>
      <c r="S66" s="1091"/>
      <c r="T66" s="1091"/>
      <c r="U66" s="1092"/>
      <c r="V66" s="1090" t="s">
        <v>420</v>
      </c>
      <c r="W66" s="1091"/>
      <c r="X66" s="1091"/>
      <c r="Y66" s="1091"/>
      <c r="Z66" s="1092"/>
      <c r="AA66" s="1090" t="s">
        <v>421</v>
      </c>
      <c r="AB66" s="1091"/>
      <c r="AC66" s="1091"/>
      <c r="AD66" s="1091"/>
      <c r="AE66" s="1092"/>
      <c r="AF66" s="1096" t="s">
        <v>422</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604</v>
      </c>
      <c r="C68" s="1075"/>
      <c r="D68" s="1075"/>
      <c r="E68" s="1075"/>
      <c r="F68" s="1075"/>
      <c r="G68" s="1075"/>
      <c r="H68" s="1075"/>
      <c r="I68" s="1075"/>
      <c r="J68" s="1075"/>
      <c r="K68" s="1075"/>
      <c r="L68" s="1075"/>
      <c r="M68" s="1075"/>
      <c r="N68" s="1075"/>
      <c r="O68" s="1075"/>
      <c r="P68" s="1076"/>
      <c r="Q68" s="1077">
        <v>3503</v>
      </c>
      <c r="R68" s="1071"/>
      <c r="S68" s="1071"/>
      <c r="T68" s="1071"/>
      <c r="U68" s="1071"/>
      <c r="V68" s="1071">
        <v>3466</v>
      </c>
      <c r="W68" s="1071"/>
      <c r="X68" s="1071"/>
      <c r="Y68" s="1071"/>
      <c r="Z68" s="1071"/>
      <c r="AA68" s="1071">
        <v>36</v>
      </c>
      <c r="AB68" s="1071"/>
      <c r="AC68" s="1071"/>
      <c r="AD68" s="1071"/>
      <c r="AE68" s="1071"/>
      <c r="AF68" s="1071">
        <v>36</v>
      </c>
      <c r="AG68" s="1071"/>
      <c r="AH68" s="1071"/>
      <c r="AI68" s="1071"/>
      <c r="AJ68" s="1071"/>
      <c r="AK68" s="1071">
        <v>249</v>
      </c>
      <c r="AL68" s="1071"/>
      <c r="AM68" s="1071"/>
      <c r="AN68" s="1071"/>
      <c r="AO68" s="1071"/>
      <c r="AP68" s="1071">
        <v>2174</v>
      </c>
      <c r="AQ68" s="1071"/>
      <c r="AR68" s="1071"/>
      <c r="AS68" s="1071"/>
      <c r="AT68" s="1071"/>
      <c r="AU68" s="1071">
        <v>525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605</v>
      </c>
      <c r="C69" s="1064"/>
      <c r="D69" s="1064"/>
      <c r="E69" s="1064"/>
      <c r="F69" s="1064"/>
      <c r="G69" s="1064"/>
      <c r="H69" s="1064"/>
      <c r="I69" s="1064"/>
      <c r="J69" s="1064"/>
      <c r="K69" s="1064"/>
      <c r="L69" s="1064"/>
      <c r="M69" s="1064"/>
      <c r="N69" s="1064"/>
      <c r="O69" s="1064"/>
      <c r="P69" s="1065"/>
      <c r="Q69" s="1066">
        <v>188</v>
      </c>
      <c r="R69" s="1060"/>
      <c r="S69" s="1060"/>
      <c r="T69" s="1060"/>
      <c r="U69" s="1060"/>
      <c r="V69" s="1060">
        <v>176</v>
      </c>
      <c r="W69" s="1060"/>
      <c r="X69" s="1060"/>
      <c r="Y69" s="1060"/>
      <c r="Z69" s="1060"/>
      <c r="AA69" s="1060">
        <v>13</v>
      </c>
      <c r="AB69" s="1060"/>
      <c r="AC69" s="1060"/>
      <c r="AD69" s="1060"/>
      <c r="AE69" s="1060"/>
      <c r="AF69" s="1060">
        <v>13</v>
      </c>
      <c r="AG69" s="1060"/>
      <c r="AH69" s="1060"/>
      <c r="AI69" s="1060"/>
      <c r="AJ69" s="1060"/>
      <c r="AK69" s="1060" t="s">
        <v>610</v>
      </c>
      <c r="AL69" s="1060"/>
      <c r="AM69" s="1060"/>
      <c r="AN69" s="1060"/>
      <c r="AO69" s="1060"/>
      <c r="AP69" s="1060" t="s">
        <v>614</v>
      </c>
      <c r="AQ69" s="1060"/>
      <c r="AR69" s="1060"/>
      <c r="AS69" s="1060"/>
      <c r="AT69" s="1060"/>
      <c r="AU69" s="1060" t="s">
        <v>614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606</v>
      </c>
      <c r="C70" s="1064"/>
      <c r="D70" s="1064"/>
      <c r="E70" s="1064"/>
      <c r="F70" s="1064"/>
      <c r="G70" s="1064"/>
      <c r="H70" s="1064"/>
      <c r="I70" s="1064"/>
      <c r="J70" s="1064"/>
      <c r="K70" s="1064"/>
      <c r="L70" s="1064"/>
      <c r="M70" s="1064"/>
      <c r="N70" s="1064"/>
      <c r="O70" s="1064"/>
      <c r="P70" s="1065"/>
      <c r="Q70" s="1066">
        <v>82</v>
      </c>
      <c r="R70" s="1060"/>
      <c r="S70" s="1060"/>
      <c r="T70" s="1060"/>
      <c r="U70" s="1060"/>
      <c r="V70" s="1060">
        <v>76</v>
      </c>
      <c r="W70" s="1060"/>
      <c r="X70" s="1060"/>
      <c r="Y70" s="1060"/>
      <c r="Z70" s="1060"/>
      <c r="AA70" s="1060">
        <v>6</v>
      </c>
      <c r="AB70" s="1060"/>
      <c r="AC70" s="1060"/>
      <c r="AD70" s="1060"/>
      <c r="AE70" s="1060"/>
      <c r="AF70" s="1060">
        <v>6</v>
      </c>
      <c r="AG70" s="1060"/>
      <c r="AH70" s="1060"/>
      <c r="AI70" s="1060"/>
      <c r="AJ70" s="1060"/>
      <c r="AK70" s="1060" t="s">
        <v>615</v>
      </c>
      <c r="AL70" s="1060"/>
      <c r="AM70" s="1060"/>
      <c r="AN70" s="1060"/>
      <c r="AO70" s="1060"/>
      <c r="AP70" s="1060" t="s">
        <v>614</v>
      </c>
      <c r="AQ70" s="1060"/>
      <c r="AR70" s="1060"/>
      <c r="AS70" s="1060"/>
      <c r="AT70" s="1060"/>
      <c r="AU70" s="1060" t="s">
        <v>616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607</v>
      </c>
      <c r="C71" s="1064"/>
      <c r="D71" s="1064"/>
      <c r="E71" s="1064"/>
      <c r="F71" s="1064"/>
      <c r="G71" s="1064"/>
      <c r="H71" s="1064"/>
      <c r="I71" s="1064"/>
      <c r="J71" s="1064"/>
      <c r="K71" s="1064"/>
      <c r="L71" s="1064"/>
      <c r="M71" s="1064"/>
      <c r="N71" s="1064"/>
      <c r="O71" s="1064"/>
      <c r="P71" s="1065"/>
      <c r="Q71" s="1066">
        <v>255</v>
      </c>
      <c r="R71" s="1060"/>
      <c r="S71" s="1060"/>
      <c r="T71" s="1060"/>
      <c r="U71" s="1060"/>
      <c r="V71" s="1060">
        <v>188</v>
      </c>
      <c r="W71" s="1060"/>
      <c r="X71" s="1060"/>
      <c r="Y71" s="1060"/>
      <c r="Z71" s="1060"/>
      <c r="AA71" s="1060">
        <v>67</v>
      </c>
      <c r="AB71" s="1060"/>
      <c r="AC71" s="1060"/>
      <c r="AD71" s="1060"/>
      <c r="AE71" s="1060"/>
      <c r="AF71" s="1060">
        <v>67</v>
      </c>
      <c r="AG71" s="1060"/>
      <c r="AH71" s="1060"/>
      <c r="AI71" s="1060"/>
      <c r="AJ71" s="1060"/>
      <c r="AK71" s="1060" t="s">
        <v>613</v>
      </c>
      <c r="AL71" s="1060"/>
      <c r="AM71" s="1060"/>
      <c r="AN71" s="1060"/>
      <c r="AO71" s="1060"/>
      <c r="AP71" s="1060" t="s">
        <v>610</v>
      </c>
      <c r="AQ71" s="1060"/>
      <c r="AR71" s="1060"/>
      <c r="AS71" s="1060"/>
      <c r="AT71" s="1060"/>
      <c r="AU71" s="1060" t="s">
        <v>610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608</v>
      </c>
      <c r="C72" s="1064"/>
      <c r="D72" s="1064"/>
      <c r="E72" s="1064"/>
      <c r="F72" s="1064"/>
      <c r="G72" s="1064"/>
      <c r="H72" s="1064"/>
      <c r="I72" s="1064"/>
      <c r="J72" s="1064"/>
      <c r="K72" s="1064"/>
      <c r="L72" s="1064"/>
      <c r="M72" s="1064"/>
      <c r="N72" s="1064"/>
      <c r="O72" s="1064"/>
      <c r="P72" s="1065"/>
      <c r="Q72" s="1066">
        <v>163138</v>
      </c>
      <c r="R72" s="1060"/>
      <c r="S72" s="1060"/>
      <c r="T72" s="1060"/>
      <c r="U72" s="1060"/>
      <c r="V72" s="1060">
        <v>157298</v>
      </c>
      <c r="W72" s="1060"/>
      <c r="X72" s="1060"/>
      <c r="Y72" s="1060"/>
      <c r="Z72" s="1060"/>
      <c r="AA72" s="1060">
        <v>5840</v>
      </c>
      <c r="AB72" s="1060"/>
      <c r="AC72" s="1060"/>
      <c r="AD72" s="1060"/>
      <c r="AE72" s="1060"/>
      <c r="AF72" s="1060">
        <v>5840</v>
      </c>
      <c r="AG72" s="1060"/>
      <c r="AH72" s="1060"/>
      <c r="AI72" s="1060"/>
      <c r="AJ72" s="1060"/>
      <c r="AK72" s="1060">
        <v>734</v>
      </c>
      <c r="AL72" s="1060"/>
      <c r="AM72" s="1060"/>
      <c r="AN72" s="1060"/>
      <c r="AO72" s="1060"/>
      <c r="AP72" s="1060" t="s">
        <v>613</v>
      </c>
      <c r="AQ72" s="1060"/>
      <c r="AR72" s="1060"/>
      <c r="AS72" s="1060"/>
      <c r="AT72" s="1060"/>
      <c r="AU72" s="1060" t="s">
        <v>617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639</v>
      </c>
      <c r="C73" s="1064"/>
      <c r="D73" s="1064"/>
      <c r="E73" s="1064"/>
      <c r="F73" s="1064"/>
      <c r="G73" s="1064"/>
      <c r="H73" s="1064"/>
      <c r="I73" s="1064"/>
      <c r="J73" s="1064"/>
      <c r="K73" s="1064"/>
      <c r="L73" s="1064"/>
      <c r="M73" s="1064"/>
      <c r="N73" s="1064"/>
      <c r="O73" s="1064"/>
      <c r="P73" s="1065"/>
      <c r="Q73" s="1066" t="s">
        <v>609</v>
      </c>
      <c r="R73" s="1060"/>
      <c r="S73" s="1060"/>
      <c r="T73" s="1060"/>
      <c r="U73" s="1060"/>
      <c r="V73" s="1060" t="s">
        <v>610</v>
      </c>
      <c r="W73" s="1060"/>
      <c r="X73" s="1060"/>
      <c r="Y73" s="1060"/>
      <c r="Z73" s="1060"/>
      <c r="AA73" s="1060" t="s">
        <v>609</v>
      </c>
      <c r="AB73" s="1060"/>
      <c r="AC73" s="1060"/>
      <c r="AD73" s="1060"/>
      <c r="AE73" s="1060"/>
      <c r="AF73" s="1060" t="s">
        <v>611</v>
      </c>
      <c r="AG73" s="1060"/>
      <c r="AH73" s="1060"/>
      <c r="AI73" s="1060"/>
      <c r="AJ73" s="1060"/>
      <c r="AK73" s="1060" t="s">
        <v>612</v>
      </c>
      <c r="AL73" s="1060"/>
      <c r="AM73" s="1060"/>
      <c r="AN73" s="1060"/>
      <c r="AO73" s="1060"/>
      <c r="AP73" s="1060" t="s">
        <v>613</v>
      </c>
      <c r="AQ73" s="1060"/>
      <c r="AR73" s="1060"/>
      <c r="AS73" s="1060"/>
      <c r="AT73" s="1060"/>
      <c r="AU73" s="1060" t="s">
        <v>610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5962</v>
      </c>
      <c r="AG88" s="1048"/>
      <c r="AH88" s="1048"/>
      <c r="AI88" s="1048"/>
      <c r="AJ88" s="1048"/>
      <c r="AK88" s="1052"/>
      <c r="AL88" s="1052"/>
      <c r="AM88" s="1052"/>
      <c r="AN88" s="1052"/>
      <c r="AO88" s="1052"/>
      <c r="AP88" s="1048">
        <v>2174</v>
      </c>
      <c r="AQ88" s="1048"/>
      <c r="AR88" s="1048"/>
      <c r="AS88" s="1048"/>
      <c r="AT88" s="1048"/>
      <c r="AU88" s="1048">
        <v>525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184</v>
      </c>
      <c r="CS102" s="1040"/>
      <c r="CT102" s="1040"/>
      <c r="CU102" s="1040"/>
      <c r="CV102" s="1041"/>
      <c r="CW102" s="1039">
        <v>3</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305</v>
      </c>
      <c r="AG109" s="983"/>
      <c r="AH109" s="983"/>
      <c r="AI109" s="983"/>
      <c r="AJ109" s="984"/>
      <c r="AK109" s="985" t="s">
        <v>304</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305</v>
      </c>
      <c r="BW109" s="983"/>
      <c r="BX109" s="983"/>
      <c r="BY109" s="983"/>
      <c r="BZ109" s="984"/>
      <c r="CA109" s="985" t="s">
        <v>304</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305</v>
      </c>
      <c r="DM109" s="983"/>
      <c r="DN109" s="983"/>
      <c r="DO109" s="983"/>
      <c r="DP109" s="984"/>
      <c r="DQ109" s="985" t="s">
        <v>304</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2165243</v>
      </c>
      <c r="AB110" s="976"/>
      <c r="AC110" s="976"/>
      <c r="AD110" s="976"/>
      <c r="AE110" s="977"/>
      <c r="AF110" s="978">
        <v>2405745</v>
      </c>
      <c r="AG110" s="976"/>
      <c r="AH110" s="976"/>
      <c r="AI110" s="976"/>
      <c r="AJ110" s="977"/>
      <c r="AK110" s="978">
        <v>2438616</v>
      </c>
      <c r="AL110" s="976"/>
      <c r="AM110" s="976"/>
      <c r="AN110" s="976"/>
      <c r="AO110" s="977"/>
      <c r="AP110" s="979">
        <v>15.9</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27866208</v>
      </c>
      <c r="BR110" s="923"/>
      <c r="BS110" s="923"/>
      <c r="BT110" s="923"/>
      <c r="BU110" s="923"/>
      <c r="BV110" s="923">
        <v>27681834</v>
      </c>
      <c r="BW110" s="923"/>
      <c r="BX110" s="923"/>
      <c r="BY110" s="923"/>
      <c r="BZ110" s="923"/>
      <c r="CA110" s="923">
        <v>28229638</v>
      </c>
      <c r="CB110" s="923"/>
      <c r="CC110" s="923"/>
      <c r="CD110" s="923"/>
      <c r="CE110" s="923"/>
      <c r="CF110" s="947">
        <v>184.4</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443</v>
      </c>
      <c r="DM110" s="923"/>
      <c r="DN110" s="923"/>
      <c r="DO110" s="923"/>
      <c r="DP110" s="923"/>
      <c r="DQ110" s="923" t="s">
        <v>442</v>
      </c>
      <c r="DR110" s="923"/>
      <c r="DS110" s="923"/>
      <c r="DT110" s="923"/>
      <c r="DU110" s="923"/>
      <c r="DV110" s="924" t="s">
        <v>442</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445</v>
      </c>
      <c r="AG111" s="1004"/>
      <c r="AH111" s="1004"/>
      <c r="AI111" s="1004"/>
      <c r="AJ111" s="1005"/>
      <c r="AK111" s="1006" t="s">
        <v>443</v>
      </c>
      <c r="AL111" s="1004"/>
      <c r="AM111" s="1004"/>
      <c r="AN111" s="1004"/>
      <c r="AO111" s="1005"/>
      <c r="AP111" s="1007" t="s">
        <v>446</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445</v>
      </c>
      <c r="BR111" s="895"/>
      <c r="BS111" s="895"/>
      <c r="BT111" s="895"/>
      <c r="BU111" s="895"/>
      <c r="BV111" s="895" t="s">
        <v>445</v>
      </c>
      <c r="BW111" s="895"/>
      <c r="BX111" s="895"/>
      <c r="BY111" s="895"/>
      <c r="BZ111" s="895"/>
      <c r="CA111" s="895" t="s">
        <v>448</v>
      </c>
      <c r="CB111" s="895"/>
      <c r="CC111" s="895"/>
      <c r="CD111" s="895"/>
      <c r="CE111" s="895"/>
      <c r="CF111" s="956" t="s">
        <v>443</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443</v>
      </c>
      <c r="DM111" s="895"/>
      <c r="DN111" s="895"/>
      <c r="DO111" s="895"/>
      <c r="DP111" s="895"/>
      <c r="DQ111" s="895" t="s">
        <v>443</v>
      </c>
      <c r="DR111" s="895"/>
      <c r="DS111" s="895"/>
      <c r="DT111" s="895"/>
      <c r="DU111" s="895"/>
      <c r="DV111" s="872" t="s">
        <v>446</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448</v>
      </c>
      <c r="AB112" s="858"/>
      <c r="AC112" s="858"/>
      <c r="AD112" s="858"/>
      <c r="AE112" s="859"/>
      <c r="AF112" s="860" t="s">
        <v>445</v>
      </c>
      <c r="AG112" s="858"/>
      <c r="AH112" s="858"/>
      <c r="AI112" s="858"/>
      <c r="AJ112" s="859"/>
      <c r="AK112" s="860" t="s">
        <v>442</v>
      </c>
      <c r="AL112" s="858"/>
      <c r="AM112" s="858"/>
      <c r="AN112" s="858"/>
      <c r="AO112" s="859"/>
      <c r="AP112" s="905" t="s">
        <v>446</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20036914</v>
      </c>
      <c r="BR112" s="895"/>
      <c r="BS112" s="895"/>
      <c r="BT112" s="895"/>
      <c r="BU112" s="895"/>
      <c r="BV112" s="895">
        <v>16620009</v>
      </c>
      <c r="BW112" s="895"/>
      <c r="BX112" s="895"/>
      <c r="BY112" s="895"/>
      <c r="BZ112" s="895"/>
      <c r="CA112" s="895">
        <v>13204802</v>
      </c>
      <c r="CB112" s="895"/>
      <c r="CC112" s="895"/>
      <c r="CD112" s="895"/>
      <c r="CE112" s="895"/>
      <c r="CF112" s="956">
        <v>86.3</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442</v>
      </c>
      <c r="DM112" s="895"/>
      <c r="DN112" s="895"/>
      <c r="DO112" s="895"/>
      <c r="DP112" s="895"/>
      <c r="DQ112" s="895" t="s">
        <v>455</v>
      </c>
      <c r="DR112" s="895"/>
      <c r="DS112" s="895"/>
      <c r="DT112" s="895"/>
      <c r="DU112" s="895"/>
      <c r="DV112" s="872" t="s">
        <v>445</v>
      </c>
      <c r="DW112" s="872"/>
      <c r="DX112" s="872"/>
      <c r="DY112" s="872"/>
      <c r="DZ112" s="873"/>
    </row>
    <row r="113" spans="1:130" s="246" customFormat="1" ht="26.25" customHeight="1" x14ac:dyDescent="0.15">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1458592</v>
      </c>
      <c r="AB113" s="1004"/>
      <c r="AC113" s="1004"/>
      <c r="AD113" s="1004"/>
      <c r="AE113" s="1005"/>
      <c r="AF113" s="1006">
        <v>1117094</v>
      </c>
      <c r="AG113" s="1004"/>
      <c r="AH113" s="1004"/>
      <c r="AI113" s="1004"/>
      <c r="AJ113" s="1005"/>
      <c r="AK113" s="1006">
        <v>1058117</v>
      </c>
      <c r="AL113" s="1004"/>
      <c r="AM113" s="1004"/>
      <c r="AN113" s="1004"/>
      <c r="AO113" s="1005"/>
      <c r="AP113" s="1007">
        <v>6.9</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v>592291</v>
      </c>
      <c r="BR113" s="895"/>
      <c r="BS113" s="895"/>
      <c r="BT113" s="895"/>
      <c r="BU113" s="895"/>
      <c r="BV113" s="895">
        <v>571706</v>
      </c>
      <c r="BW113" s="895"/>
      <c r="BX113" s="895"/>
      <c r="BY113" s="895"/>
      <c r="BZ113" s="895"/>
      <c r="CA113" s="895">
        <v>524994</v>
      </c>
      <c r="CB113" s="895"/>
      <c r="CC113" s="895"/>
      <c r="CD113" s="895"/>
      <c r="CE113" s="895"/>
      <c r="CF113" s="956">
        <v>3.4</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455</v>
      </c>
      <c r="DH113" s="858"/>
      <c r="DI113" s="858"/>
      <c r="DJ113" s="858"/>
      <c r="DK113" s="859"/>
      <c r="DL113" s="860" t="s">
        <v>445</v>
      </c>
      <c r="DM113" s="858"/>
      <c r="DN113" s="858"/>
      <c r="DO113" s="858"/>
      <c r="DP113" s="859"/>
      <c r="DQ113" s="860" t="s">
        <v>442</v>
      </c>
      <c r="DR113" s="858"/>
      <c r="DS113" s="858"/>
      <c r="DT113" s="858"/>
      <c r="DU113" s="859"/>
      <c r="DV113" s="905" t="s">
        <v>446</v>
      </c>
      <c r="DW113" s="906"/>
      <c r="DX113" s="906"/>
      <c r="DY113" s="906"/>
      <c r="DZ113" s="907"/>
    </row>
    <row r="114" spans="1:130" s="246" customFormat="1" ht="26.25" customHeight="1" x14ac:dyDescent="0.15">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109037</v>
      </c>
      <c r="AB114" s="858"/>
      <c r="AC114" s="858"/>
      <c r="AD114" s="858"/>
      <c r="AE114" s="859"/>
      <c r="AF114" s="860">
        <v>78612</v>
      </c>
      <c r="AG114" s="858"/>
      <c r="AH114" s="858"/>
      <c r="AI114" s="858"/>
      <c r="AJ114" s="859"/>
      <c r="AK114" s="860">
        <v>67537</v>
      </c>
      <c r="AL114" s="858"/>
      <c r="AM114" s="858"/>
      <c r="AN114" s="858"/>
      <c r="AO114" s="859"/>
      <c r="AP114" s="905">
        <v>0.4</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4088158</v>
      </c>
      <c r="BR114" s="895"/>
      <c r="BS114" s="895"/>
      <c r="BT114" s="895"/>
      <c r="BU114" s="895"/>
      <c r="BV114" s="895">
        <v>3921648</v>
      </c>
      <c r="BW114" s="895"/>
      <c r="BX114" s="895"/>
      <c r="BY114" s="895"/>
      <c r="BZ114" s="895"/>
      <c r="CA114" s="895">
        <v>3788686</v>
      </c>
      <c r="CB114" s="895"/>
      <c r="CC114" s="895"/>
      <c r="CD114" s="895"/>
      <c r="CE114" s="895"/>
      <c r="CF114" s="956">
        <v>24.8</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445</v>
      </c>
      <c r="DM114" s="858"/>
      <c r="DN114" s="858"/>
      <c r="DO114" s="858"/>
      <c r="DP114" s="859"/>
      <c r="DQ114" s="860" t="s">
        <v>445</v>
      </c>
      <c r="DR114" s="858"/>
      <c r="DS114" s="858"/>
      <c r="DT114" s="858"/>
      <c r="DU114" s="859"/>
      <c r="DV114" s="905" t="s">
        <v>454</v>
      </c>
      <c r="DW114" s="906"/>
      <c r="DX114" s="906"/>
      <c r="DY114" s="906"/>
      <c r="DZ114" s="907"/>
    </row>
    <row r="115" spans="1:130" s="246" customFormat="1" ht="26.25" customHeight="1" x14ac:dyDescent="0.15">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455</v>
      </c>
      <c r="AB115" s="1004"/>
      <c r="AC115" s="1004"/>
      <c r="AD115" s="1004"/>
      <c r="AE115" s="1005"/>
      <c r="AF115" s="1006" t="s">
        <v>445</v>
      </c>
      <c r="AG115" s="1004"/>
      <c r="AH115" s="1004"/>
      <c r="AI115" s="1004"/>
      <c r="AJ115" s="1005"/>
      <c r="AK115" s="1006" t="s">
        <v>448</v>
      </c>
      <c r="AL115" s="1004"/>
      <c r="AM115" s="1004"/>
      <c r="AN115" s="1004"/>
      <c r="AO115" s="1005"/>
      <c r="AP115" s="1007" t="s">
        <v>442</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t="s">
        <v>455</v>
      </c>
      <c r="BW115" s="895"/>
      <c r="BX115" s="895"/>
      <c r="BY115" s="895"/>
      <c r="BZ115" s="895"/>
      <c r="CA115" s="895" t="s">
        <v>445</v>
      </c>
      <c r="CB115" s="895"/>
      <c r="CC115" s="895"/>
      <c r="CD115" s="895"/>
      <c r="CE115" s="895"/>
      <c r="CF115" s="956" t="s">
        <v>442</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445</v>
      </c>
      <c r="DM115" s="858"/>
      <c r="DN115" s="858"/>
      <c r="DO115" s="858"/>
      <c r="DP115" s="859"/>
      <c r="DQ115" s="860" t="s">
        <v>442</v>
      </c>
      <c r="DR115" s="858"/>
      <c r="DS115" s="858"/>
      <c r="DT115" s="858"/>
      <c r="DU115" s="859"/>
      <c r="DV115" s="905" t="s">
        <v>455</v>
      </c>
      <c r="DW115" s="906"/>
      <c r="DX115" s="906"/>
      <c r="DY115" s="906"/>
      <c r="DZ115" s="907"/>
    </row>
    <row r="116" spans="1:130" s="246" customFormat="1" ht="26.25" customHeight="1" x14ac:dyDescent="0.15">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446</v>
      </c>
      <c r="AB116" s="858"/>
      <c r="AC116" s="858"/>
      <c r="AD116" s="858"/>
      <c r="AE116" s="859"/>
      <c r="AF116" s="860" t="s">
        <v>446</v>
      </c>
      <c r="AG116" s="858"/>
      <c r="AH116" s="858"/>
      <c r="AI116" s="858"/>
      <c r="AJ116" s="859"/>
      <c r="AK116" s="860" t="s">
        <v>446</v>
      </c>
      <c r="AL116" s="858"/>
      <c r="AM116" s="858"/>
      <c r="AN116" s="858"/>
      <c r="AO116" s="859"/>
      <c r="AP116" s="905" t="s">
        <v>454</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454</v>
      </c>
      <c r="BW116" s="895"/>
      <c r="BX116" s="895"/>
      <c r="BY116" s="895"/>
      <c r="BZ116" s="895"/>
      <c r="CA116" s="895" t="s">
        <v>448</v>
      </c>
      <c r="CB116" s="895"/>
      <c r="CC116" s="895"/>
      <c r="CD116" s="895"/>
      <c r="CE116" s="895"/>
      <c r="CF116" s="956" t="s">
        <v>442</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442</v>
      </c>
      <c r="DM116" s="858"/>
      <c r="DN116" s="858"/>
      <c r="DO116" s="858"/>
      <c r="DP116" s="859"/>
      <c r="DQ116" s="860" t="s">
        <v>445</v>
      </c>
      <c r="DR116" s="858"/>
      <c r="DS116" s="858"/>
      <c r="DT116" s="858"/>
      <c r="DU116" s="859"/>
      <c r="DV116" s="905" t="s">
        <v>442</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3732872</v>
      </c>
      <c r="AB117" s="990"/>
      <c r="AC117" s="990"/>
      <c r="AD117" s="990"/>
      <c r="AE117" s="991"/>
      <c r="AF117" s="992">
        <v>3601451</v>
      </c>
      <c r="AG117" s="990"/>
      <c r="AH117" s="990"/>
      <c r="AI117" s="990"/>
      <c r="AJ117" s="991"/>
      <c r="AK117" s="992">
        <v>3564270</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446</v>
      </c>
      <c r="BW117" s="895"/>
      <c r="BX117" s="895"/>
      <c r="BY117" s="895"/>
      <c r="BZ117" s="895"/>
      <c r="CA117" s="895" t="s">
        <v>446</v>
      </c>
      <c r="CB117" s="895"/>
      <c r="CC117" s="895"/>
      <c r="CD117" s="895"/>
      <c r="CE117" s="895"/>
      <c r="CF117" s="956" t="s">
        <v>446</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446</v>
      </c>
      <c r="DM117" s="858"/>
      <c r="DN117" s="858"/>
      <c r="DO117" s="858"/>
      <c r="DP117" s="859"/>
      <c r="DQ117" s="860" t="s">
        <v>448</v>
      </c>
      <c r="DR117" s="858"/>
      <c r="DS117" s="858"/>
      <c r="DT117" s="858"/>
      <c r="DU117" s="859"/>
      <c r="DV117" s="905" t="s">
        <v>446</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305</v>
      </c>
      <c r="AG118" s="983"/>
      <c r="AH118" s="983"/>
      <c r="AI118" s="983"/>
      <c r="AJ118" s="984"/>
      <c r="AK118" s="985" t="s">
        <v>304</v>
      </c>
      <c r="AL118" s="983"/>
      <c r="AM118" s="983"/>
      <c r="AN118" s="983"/>
      <c r="AO118" s="984"/>
      <c r="AP118" s="986" t="s">
        <v>436</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472</v>
      </c>
      <c r="BR118" s="926"/>
      <c r="BS118" s="926"/>
      <c r="BT118" s="926"/>
      <c r="BU118" s="926"/>
      <c r="BV118" s="926" t="s">
        <v>472</v>
      </c>
      <c r="BW118" s="926"/>
      <c r="BX118" s="926"/>
      <c r="BY118" s="926"/>
      <c r="BZ118" s="926"/>
      <c r="CA118" s="926" t="s">
        <v>473</v>
      </c>
      <c r="CB118" s="926"/>
      <c r="CC118" s="926"/>
      <c r="CD118" s="926"/>
      <c r="CE118" s="926"/>
      <c r="CF118" s="956" t="s">
        <v>473</v>
      </c>
      <c r="CG118" s="957"/>
      <c r="CH118" s="957"/>
      <c r="CI118" s="957"/>
      <c r="CJ118" s="957"/>
      <c r="CK118" s="1012"/>
      <c r="CL118" s="899"/>
      <c r="CM118" s="902" t="s">
        <v>474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473</v>
      </c>
      <c r="DM118" s="858"/>
      <c r="DN118" s="858"/>
      <c r="DO118" s="858"/>
      <c r="DP118" s="859"/>
      <c r="DQ118" s="860" t="s">
        <v>475</v>
      </c>
      <c r="DR118" s="858"/>
      <c r="DS118" s="858"/>
      <c r="DT118" s="858"/>
      <c r="DU118" s="859"/>
      <c r="DV118" s="905" t="s">
        <v>473</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476</v>
      </c>
      <c r="AB119" s="976"/>
      <c r="AC119" s="976"/>
      <c r="AD119" s="976"/>
      <c r="AE119" s="977"/>
      <c r="AF119" s="978" t="s">
        <v>477</v>
      </c>
      <c r="AG119" s="976"/>
      <c r="AH119" s="976"/>
      <c r="AI119" s="976"/>
      <c r="AJ119" s="977"/>
      <c r="AK119" s="978" t="s">
        <v>473</v>
      </c>
      <c r="AL119" s="976"/>
      <c r="AM119" s="976"/>
      <c r="AN119" s="976"/>
      <c r="AO119" s="977"/>
      <c r="AP119" s="979" t="s">
        <v>477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478</v>
      </c>
      <c r="BP119" s="959"/>
      <c r="BQ119" s="963">
        <v>52583571</v>
      </c>
      <c r="BR119" s="926"/>
      <c r="BS119" s="926"/>
      <c r="BT119" s="926"/>
      <c r="BU119" s="926"/>
      <c r="BV119" s="926">
        <v>48795197</v>
      </c>
      <c r="BW119" s="926"/>
      <c r="BX119" s="926"/>
      <c r="BY119" s="926"/>
      <c r="BZ119" s="926"/>
      <c r="CA119" s="926">
        <v>45748120</v>
      </c>
      <c r="CB119" s="926"/>
      <c r="CC119" s="926"/>
      <c r="CD119" s="926"/>
      <c r="CE119" s="926"/>
      <c r="CF119" s="824"/>
      <c r="CG119" s="825"/>
      <c r="CH119" s="825"/>
      <c r="CI119" s="825"/>
      <c r="CJ119" s="915"/>
      <c r="CK119" s="1013"/>
      <c r="CL119" s="901"/>
      <c r="CM119" s="919" t="s">
        <v>479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480</v>
      </c>
      <c r="DH119" s="841"/>
      <c r="DI119" s="841"/>
      <c r="DJ119" s="841"/>
      <c r="DK119" s="842"/>
      <c r="DL119" s="843" t="s">
        <v>481</v>
      </c>
      <c r="DM119" s="841"/>
      <c r="DN119" s="841"/>
      <c r="DO119" s="841"/>
      <c r="DP119" s="842"/>
      <c r="DQ119" s="843" t="s">
        <v>472</v>
      </c>
      <c r="DR119" s="841"/>
      <c r="DS119" s="841"/>
      <c r="DT119" s="841"/>
      <c r="DU119" s="842"/>
      <c r="DV119" s="929" t="s">
        <v>472</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472</v>
      </c>
      <c r="AB120" s="858"/>
      <c r="AC120" s="858"/>
      <c r="AD120" s="858"/>
      <c r="AE120" s="859"/>
      <c r="AF120" s="860" t="s">
        <v>473</v>
      </c>
      <c r="AG120" s="858"/>
      <c r="AH120" s="858"/>
      <c r="AI120" s="858"/>
      <c r="AJ120" s="859"/>
      <c r="AK120" s="860" t="s">
        <v>476</v>
      </c>
      <c r="AL120" s="858"/>
      <c r="AM120" s="858"/>
      <c r="AN120" s="858"/>
      <c r="AO120" s="859"/>
      <c r="AP120" s="905" t="s">
        <v>472</v>
      </c>
      <c r="AQ120" s="906"/>
      <c r="AR120" s="906"/>
      <c r="AS120" s="906"/>
      <c r="AT120" s="907"/>
      <c r="AU120" s="964" t="s">
        <v>482</v>
      </c>
      <c r="AV120" s="965"/>
      <c r="AW120" s="965"/>
      <c r="AX120" s="965"/>
      <c r="AY120" s="966"/>
      <c r="AZ120" s="941" t="s">
        <v>483</v>
      </c>
      <c r="BA120" s="886"/>
      <c r="BB120" s="886"/>
      <c r="BC120" s="886"/>
      <c r="BD120" s="886"/>
      <c r="BE120" s="886"/>
      <c r="BF120" s="886"/>
      <c r="BG120" s="886"/>
      <c r="BH120" s="886"/>
      <c r="BI120" s="886"/>
      <c r="BJ120" s="886"/>
      <c r="BK120" s="886"/>
      <c r="BL120" s="886"/>
      <c r="BM120" s="886"/>
      <c r="BN120" s="886"/>
      <c r="BO120" s="886"/>
      <c r="BP120" s="887"/>
      <c r="BQ120" s="942">
        <v>15497058</v>
      </c>
      <c r="BR120" s="923"/>
      <c r="BS120" s="923"/>
      <c r="BT120" s="923"/>
      <c r="BU120" s="923"/>
      <c r="BV120" s="923">
        <v>16060410</v>
      </c>
      <c r="BW120" s="923"/>
      <c r="BX120" s="923"/>
      <c r="BY120" s="923"/>
      <c r="BZ120" s="923"/>
      <c r="CA120" s="923">
        <v>17290231</v>
      </c>
      <c r="CB120" s="923"/>
      <c r="CC120" s="923"/>
      <c r="CD120" s="923"/>
      <c r="CE120" s="923"/>
      <c r="CF120" s="947">
        <v>113</v>
      </c>
      <c r="CG120" s="948"/>
      <c r="CH120" s="948"/>
      <c r="CI120" s="948"/>
      <c r="CJ120" s="948"/>
      <c r="CK120" s="949" t="s">
        <v>484</v>
      </c>
      <c r="CL120" s="933"/>
      <c r="CM120" s="933"/>
      <c r="CN120" s="933"/>
      <c r="CO120" s="934"/>
      <c r="CP120" s="953" t="s">
        <v>485</v>
      </c>
      <c r="CQ120" s="954"/>
      <c r="CR120" s="954"/>
      <c r="CS120" s="954"/>
      <c r="CT120" s="954"/>
      <c r="CU120" s="954"/>
      <c r="CV120" s="954"/>
      <c r="CW120" s="954"/>
      <c r="CX120" s="954"/>
      <c r="CY120" s="954"/>
      <c r="CZ120" s="954"/>
      <c r="DA120" s="954"/>
      <c r="DB120" s="954"/>
      <c r="DC120" s="954"/>
      <c r="DD120" s="954"/>
      <c r="DE120" s="954"/>
      <c r="DF120" s="955"/>
      <c r="DG120" s="942" t="s">
        <v>486</v>
      </c>
      <c r="DH120" s="923"/>
      <c r="DI120" s="923"/>
      <c r="DJ120" s="923"/>
      <c r="DK120" s="923"/>
      <c r="DL120" s="923">
        <v>12282102</v>
      </c>
      <c r="DM120" s="923"/>
      <c r="DN120" s="923"/>
      <c r="DO120" s="923"/>
      <c r="DP120" s="923"/>
      <c r="DQ120" s="923">
        <v>9169056</v>
      </c>
      <c r="DR120" s="923"/>
      <c r="DS120" s="923"/>
      <c r="DT120" s="923"/>
      <c r="DU120" s="923"/>
      <c r="DV120" s="924">
        <v>59.9</v>
      </c>
      <c r="DW120" s="924"/>
      <c r="DX120" s="924"/>
      <c r="DY120" s="924"/>
      <c r="DZ120" s="925"/>
    </row>
    <row r="121" spans="1:130" s="246" customFormat="1" ht="26.25" customHeight="1" x14ac:dyDescent="0.15">
      <c r="A121" s="898"/>
      <c r="B121" s="899"/>
      <c r="C121" s="944" t="s">
        <v>487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472</v>
      </c>
      <c r="AB121" s="858"/>
      <c r="AC121" s="858"/>
      <c r="AD121" s="858"/>
      <c r="AE121" s="859"/>
      <c r="AF121" s="860" t="s">
        <v>473</v>
      </c>
      <c r="AG121" s="858"/>
      <c r="AH121" s="858"/>
      <c r="AI121" s="858"/>
      <c r="AJ121" s="859"/>
      <c r="AK121" s="860" t="s">
        <v>477</v>
      </c>
      <c r="AL121" s="858"/>
      <c r="AM121" s="858"/>
      <c r="AN121" s="858"/>
      <c r="AO121" s="859"/>
      <c r="AP121" s="905" t="s">
        <v>481</v>
      </c>
      <c r="AQ121" s="906"/>
      <c r="AR121" s="906"/>
      <c r="AS121" s="906"/>
      <c r="AT121" s="907"/>
      <c r="AU121" s="967"/>
      <c r="AV121" s="968"/>
      <c r="AW121" s="968"/>
      <c r="AX121" s="968"/>
      <c r="AY121" s="969"/>
      <c r="AZ121" s="893" t="s">
        <v>488</v>
      </c>
      <c r="BA121" s="828"/>
      <c r="BB121" s="828"/>
      <c r="BC121" s="828"/>
      <c r="BD121" s="828"/>
      <c r="BE121" s="828"/>
      <c r="BF121" s="828"/>
      <c r="BG121" s="828"/>
      <c r="BH121" s="828"/>
      <c r="BI121" s="828"/>
      <c r="BJ121" s="828"/>
      <c r="BK121" s="828"/>
      <c r="BL121" s="828"/>
      <c r="BM121" s="828"/>
      <c r="BN121" s="828"/>
      <c r="BO121" s="828"/>
      <c r="BP121" s="829"/>
      <c r="BQ121" s="894">
        <v>5793234</v>
      </c>
      <c r="BR121" s="895"/>
      <c r="BS121" s="895"/>
      <c r="BT121" s="895"/>
      <c r="BU121" s="895"/>
      <c r="BV121" s="895">
        <v>4981420</v>
      </c>
      <c r="BW121" s="895"/>
      <c r="BX121" s="895"/>
      <c r="BY121" s="895"/>
      <c r="BZ121" s="895"/>
      <c r="CA121" s="895">
        <v>4098483</v>
      </c>
      <c r="CB121" s="895"/>
      <c r="CC121" s="895"/>
      <c r="CD121" s="895"/>
      <c r="CE121" s="895"/>
      <c r="CF121" s="956">
        <v>26.8</v>
      </c>
      <c r="CG121" s="957"/>
      <c r="CH121" s="957"/>
      <c r="CI121" s="957"/>
      <c r="CJ121" s="957"/>
      <c r="CK121" s="950"/>
      <c r="CL121" s="936"/>
      <c r="CM121" s="936"/>
      <c r="CN121" s="936"/>
      <c r="CO121" s="937"/>
      <c r="CP121" s="916" t="s">
        <v>489</v>
      </c>
      <c r="CQ121" s="917"/>
      <c r="CR121" s="917"/>
      <c r="CS121" s="917"/>
      <c r="CT121" s="917"/>
      <c r="CU121" s="917"/>
      <c r="CV121" s="917"/>
      <c r="CW121" s="917"/>
      <c r="CX121" s="917"/>
      <c r="CY121" s="917"/>
      <c r="CZ121" s="917"/>
      <c r="DA121" s="917"/>
      <c r="DB121" s="917"/>
      <c r="DC121" s="917"/>
      <c r="DD121" s="917"/>
      <c r="DE121" s="917"/>
      <c r="DF121" s="918"/>
      <c r="DG121" s="894">
        <v>5041349</v>
      </c>
      <c r="DH121" s="895"/>
      <c r="DI121" s="895"/>
      <c r="DJ121" s="895"/>
      <c r="DK121" s="895"/>
      <c r="DL121" s="895">
        <v>4259345</v>
      </c>
      <c r="DM121" s="895"/>
      <c r="DN121" s="895"/>
      <c r="DO121" s="895"/>
      <c r="DP121" s="895"/>
      <c r="DQ121" s="895">
        <v>3963916</v>
      </c>
      <c r="DR121" s="895"/>
      <c r="DS121" s="895"/>
      <c r="DT121" s="895"/>
      <c r="DU121" s="895"/>
      <c r="DV121" s="872">
        <v>25.9</v>
      </c>
      <c r="DW121" s="872"/>
      <c r="DX121" s="872"/>
      <c r="DY121" s="872"/>
      <c r="DZ121" s="873"/>
    </row>
    <row r="122" spans="1:130" s="246" customFormat="1" ht="26.25" customHeight="1" x14ac:dyDescent="0.15">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490</v>
      </c>
      <c r="AB122" s="858"/>
      <c r="AC122" s="858"/>
      <c r="AD122" s="858"/>
      <c r="AE122" s="859"/>
      <c r="AF122" s="860" t="s">
        <v>490</v>
      </c>
      <c r="AG122" s="858"/>
      <c r="AH122" s="858"/>
      <c r="AI122" s="858"/>
      <c r="AJ122" s="859"/>
      <c r="AK122" s="860" t="s">
        <v>128</v>
      </c>
      <c r="AL122" s="858"/>
      <c r="AM122" s="858"/>
      <c r="AN122" s="858"/>
      <c r="AO122" s="859"/>
      <c r="AP122" s="905" t="s">
        <v>476</v>
      </c>
      <c r="AQ122" s="906"/>
      <c r="AR122" s="906"/>
      <c r="AS122" s="906"/>
      <c r="AT122" s="907"/>
      <c r="AU122" s="967"/>
      <c r="AV122" s="968"/>
      <c r="AW122" s="968"/>
      <c r="AX122" s="968"/>
      <c r="AY122" s="969"/>
      <c r="AZ122" s="960" t="s">
        <v>491</v>
      </c>
      <c r="BA122" s="961"/>
      <c r="BB122" s="961"/>
      <c r="BC122" s="961"/>
      <c r="BD122" s="961"/>
      <c r="BE122" s="961"/>
      <c r="BF122" s="961"/>
      <c r="BG122" s="961"/>
      <c r="BH122" s="961"/>
      <c r="BI122" s="961"/>
      <c r="BJ122" s="961"/>
      <c r="BK122" s="961"/>
      <c r="BL122" s="961"/>
      <c r="BM122" s="961"/>
      <c r="BN122" s="961"/>
      <c r="BO122" s="961"/>
      <c r="BP122" s="962"/>
      <c r="BQ122" s="963">
        <v>38149177</v>
      </c>
      <c r="BR122" s="926"/>
      <c r="BS122" s="926"/>
      <c r="BT122" s="926"/>
      <c r="BU122" s="926"/>
      <c r="BV122" s="926">
        <v>37740867</v>
      </c>
      <c r="BW122" s="926"/>
      <c r="BX122" s="926"/>
      <c r="BY122" s="926"/>
      <c r="BZ122" s="926"/>
      <c r="CA122" s="926">
        <v>37056389</v>
      </c>
      <c r="CB122" s="926"/>
      <c r="CC122" s="926"/>
      <c r="CD122" s="926"/>
      <c r="CE122" s="926"/>
      <c r="CF122" s="927">
        <v>242.1</v>
      </c>
      <c r="CG122" s="928"/>
      <c r="CH122" s="928"/>
      <c r="CI122" s="928"/>
      <c r="CJ122" s="928"/>
      <c r="CK122" s="950"/>
      <c r="CL122" s="936"/>
      <c r="CM122" s="936"/>
      <c r="CN122" s="936"/>
      <c r="CO122" s="937"/>
      <c r="CP122" s="916" t="s">
        <v>492</v>
      </c>
      <c r="CQ122" s="917"/>
      <c r="CR122" s="917"/>
      <c r="CS122" s="917"/>
      <c r="CT122" s="917"/>
      <c r="CU122" s="917"/>
      <c r="CV122" s="917"/>
      <c r="CW122" s="917"/>
      <c r="CX122" s="917"/>
      <c r="CY122" s="917"/>
      <c r="CZ122" s="917"/>
      <c r="DA122" s="917"/>
      <c r="DB122" s="917"/>
      <c r="DC122" s="917"/>
      <c r="DD122" s="917"/>
      <c r="DE122" s="917"/>
      <c r="DF122" s="918"/>
      <c r="DG122" s="894">
        <v>90709</v>
      </c>
      <c r="DH122" s="895"/>
      <c r="DI122" s="895"/>
      <c r="DJ122" s="895"/>
      <c r="DK122" s="895"/>
      <c r="DL122" s="895">
        <v>78562</v>
      </c>
      <c r="DM122" s="895"/>
      <c r="DN122" s="895"/>
      <c r="DO122" s="895"/>
      <c r="DP122" s="895"/>
      <c r="DQ122" s="895">
        <v>71830</v>
      </c>
      <c r="DR122" s="895"/>
      <c r="DS122" s="895"/>
      <c r="DT122" s="895"/>
      <c r="DU122" s="895"/>
      <c r="DV122" s="872">
        <v>0.5</v>
      </c>
      <c r="DW122" s="872"/>
      <c r="DX122" s="872"/>
      <c r="DY122" s="872"/>
      <c r="DZ122" s="873"/>
    </row>
    <row r="123" spans="1:130" s="246" customFormat="1" ht="26.25" customHeight="1" x14ac:dyDescent="0.15">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481</v>
      </c>
      <c r="AB123" s="858"/>
      <c r="AC123" s="858"/>
      <c r="AD123" s="858"/>
      <c r="AE123" s="859"/>
      <c r="AF123" s="860" t="s">
        <v>475</v>
      </c>
      <c r="AG123" s="858"/>
      <c r="AH123" s="858"/>
      <c r="AI123" s="858"/>
      <c r="AJ123" s="859"/>
      <c r="AK123" s="860" t="s">
        <v>475</v>
      </c>
      <c r="AL123" s="858"/>
      <c r="AM123" s="858"/>
      <c r="AN123" s="858"/>
      <c r="AO123" s="859"/>
      <c r="AP123" s="905" t="s">
        <v>473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493</v>
      </c>
      <c r="BP123" s="959"/>
      <c r="BQ123" s="913">
        <v>59439469</v>
      </c>
      <c r="BR123" s="914"/>
      <c r="BS123" s="914"/>
      <c r="BT123" s="914"/>
      <c r="BU123" s="914"/>
      <c r="BV123" s="914">
        <v>58782697</v>
      </c>
      <c r="BW123" s="914"/>
      <c r="BX123" s="914"/>
      <c r="BY123" s="914"/>
      <c r="BZ123" s="914"/>
      <c r="CA123" s="914">
        <v>58445103</v>
      </c>
      <c r="CB123" s="914"/>
      <c r="CC123" s="914"/>
      <c r="CD123" s="914"/>
      <c r="CE123" s="914"/>
      <c r="CF123" s="824"/>
      <c r="CG123" s="825"/>
      <c r="CH123" s="825"/>
      <c r="CI123" s="825"/>
      <c r="CJ123" s="915"/>
      <c r="CK123" s="950"/>
      <c r="CL123" s="936"/>
      <c r="CM123" s="936"/>
      <c r="CN123" s="936"/>
      <c r="CO123" s="937"/>
      <c r="CP123" s="916" t="s">
        <v>494</v>
      </c>
      <c r="CQ123" s="917"/>
      <c r="CR123" s="917"/>
      <c r="CS123" s="917"/>
      <c r="CT123" s="917"/>
      <c r="CU123" s="917"/>
      <c r="CV123" s="917"/>
      <c r="CW123" s="917"/>
      <c r="CX123" s="917"/>
      <c r="CY123" s="917"/>
      <c r="CZ123" s="917"/>
      <c r="DA123" s="917"/>
      <c r="DB123" s="917"/>
      <c r="DC123" s="917"/>
      <c r="DD123" s="917"/>
      <c r="DE123" s="917"/>
      <c r="DF123" s="918"/>
      <c r="DG123" s="857" t="s">
        <v>473</v>
      </c>
      <c r="DH123" s="858"/>
      <c r="DI123" s="858"/>
      <c r="DJ123" s="858"/>
      <c r="DK123" s="859"/>
      <c r="DL123" s="860" t="s">
        <v>473</v>
      </c>
      <c r="DM123" s="858"/>
      <c r="DN123" s="858"/>
      <c r="DO123" s="858"/>
      <c r="DP123" s="859"/>
      <c r="DQ123" s="860" t="s">
        <v>473</v>
      </c>
      <c r="DR123" s="858"/>
      <c r="DS123" s="858"/>
      <c r="DT123" s="858"/>
      <c r="DU123" s="859"/>
      <c r="DV123" s="905" t="s">
        <v>495</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481</v>
      </c>
      <c r="AL124" s="858"/>
      <c r="AM124" s="858"/>
      <c r="AN124" s="858"/>
      <c r="AO124" s="859"/>
      <c r="AP124" s="905" t="s">
        <v>475</v>
      </c>
      <c r="AQ124" s="906"/>
      <c r="AR124" s="906"/>
      <c r="AS124" s="906"/>
      <c r="AT124" s="907"/>
      <c r="AU124" s="908" t="s">
        <v>496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473</v>
      </c>
      <c r="BR124" s="912"/>
      <c r="BS124" s="912"/>
      <c r="BT124" s="912"/>
      <c r="BU124" s="912"/>
      <c r="BV124" s="912" t="s">
        <v>473</v>
      </c>
      <c r="BW124" s="912"/>
      <c r="BX124" s="912"/>
      <c r="BY124" s="912"/>
      <c r="BZ124" s="912"/>
      <c r="CA124" s="912" t="s">
        <v>480</v>
      </c>
      <c r="CB124" s="912"/>
      <c r="CC124" s="912"/>
      <c r="CD124" s="912"/>
      <c r="CE124" s="912"/>
      <c r="CF124" s="802"/>
      <c r="CG124" s="803"/>
      <c r="CH124" s="803"/>
      <c r="CI124" s="803"/>
      <c r="CJ124" s="943"/>
      <c r="CK124" s="951"/>
      <c r="CL124" s="951"/>
      <c r="CM124" s="951"/>
      <c r="CN124" s="951"/>
      <c r="CO124" s="952"/>
      <c r="CP124" s="916" t="s">
        <v>497</v>
      </c>
      <c r="CQ124" s="917"/>
      <c r="CR124" s="917"/>
      <c r="CS124" s="917"/>
      <c r="CT124" s="917"/>
      <c r="CU124" s="917"/>
      <c r="CV124" s="917"/>
      <c r="CW124" s="917"/>
      <c r="CX124" s="917"/>
      <c r="CY124" s="917"/>
      <c r="CZ124" s="917"/>
      <c r="DA124" s="917"/>
      <c r="DB124" s="917"/>
      <c r="DC124" s="917"/>
      <c r="DD124" s="917"/>
      <c r="DE124" s="917"/>
      <c r="DF124" s="918"/>
      <c r="DG124" s="840">
        <v>14904856</v>
      </c>
      <c r="DH124" s="841"/>
      <c r="DI124" s="841"/>
      <c r="DJ124" s="841"/>
      <c r="DK124" s="842"/>
      <c r="DL124" s="843" t="s">
        <v>495</v>
      </c>
      <c r="DM124" s="841"/>
      <c r="DN124" s="841"/>
      <c r="DO124" s="841"/>
      <c r="DP124" s="842"/>
      <c r="DQ124" s="843" t="s">
        <v>475</v>
      </c>
      <c r="DR124" s="841"/>
      <c r="DS124" s="841"/>
      <c r="DT124" s="841"/>
      <c r="DU124" s="842"/>
      <c r="DV124" s="929" t="s">
        <v>498</v>
      </c>
      <c r="DW124" s="930"/>
      <c r="DX124" s="930"/>
      <c r="DY124" s="930"/>
      <c r="DZ124" s="931"/>
    </row>
    <row r="125" spans="1:130" s="246" customFormat="1" ht="26.25" customHeight="1" x14ac:dyDescent="0.15">
      <c r="A125" s="898"/>
      <c r="B125" s="899"/>
      <c r="C125" s="902" t="s">
        <v>474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481</v>
      </c>
      <c r="AB125" s="858"/>
      <c r="AC125" s="858"/>
      <c r="AD125" s="858"/>
      <c r="AE125" s="859"/>
      <c r="AF125" s="860" t="s">
        <v>481</v>
      </c>
      <c r="AG125" s="858"/>
      <c r="AH125" s="858"/>
      <c r="AI125" s="858"/>
      <c r="AJ125" s="859"/>
      <c r="AK125" s="860" t="s">
        <v>473</v>
      </c>
      <c r="AL125" s="858"/>
      <c r="AM125" s="858"/>
      <c r="AN125" s="858"/>
      <c r="AO125" s="859"/>
      <c r="AP125" s="905" t="s">
        <v>481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499</v>
      </c>
      <c r="CL125" s="933"/>
      <c r="CM125" s="933"/>
      <c r="CN125" s="933"/>
      <c r="CO125" s="934"/>
      <c r="CP125" s="941" t="s">
        <v>500</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498</v>
      </c>
      <c r="DM125" s="923"/>
      <c r="DN125" s="923"/>
      <c r="DO125" s="923"/>
      <c r="DP125" s="923"/>
      <c r="DQ125" s="923" t="s">
        <v>481</v>
      </c>
      <c r="DR125" s="923"/>
      <c r="DS125" s="923"/>
      <c r="DT125" s="923"/>
      <c r="DU125" s="923"/>
      <c r="DV125" s="924" t="s">
        <v>501</v>
      </c>
      <c r="DW125" s="924"/>
      <c r="DX125" s="924"/>
      <c r="DY125" s="924"/>
      <c r="DZ125" s="925"/>
    </row>
    <row r="126" spans="1:130" s="246" customFormat="1" ht="26.25" customHeight="1" thickBot="1" x14ac:dyDescent="0.2">
      <c r="A126" s="898"/>
      <c r="B126" s="899"/>
      <c r="C126" s="902" t="s">
        <v>479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476</v>
      </c>
      <c r="AL126" s="858"/>
      <c r="AM126" s="858"/>
      <c r="AN126" s="858"/>
      <c r="AO126" s="859"/>
      <c r="AP126" s="905" t="s">
        <v>481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502</v>
      </c>
      <c r="CQ126" s="828"/>
      <c r="CR126" s="828"/>
      <c r="CS126" s="828"/>
      <c r="CT126" s="828"/>
      <c r="CU126" s="828"/>
      <c r="CV126" s="828"/>
      <c r="CW126" s="828"/>
      <c r="CX126" s="828"/>
      <c r="CY126" s="828"/>
      <c r="CZ126" s="828"/>
      <c r="DA126" s="828"/>
      <c r="DB126" s="828"/>
      <c r="DC126" s="828"/>
      <c r="DD126" s="828"/>
      <c r="DE126" s="828"/>
      <c r="DF126" s="829"/>
      <c r="DG126" s="894" t="s">
        <v>473</v>
      </c>
      <c r="DH126" s="895"/>
      <c r="DI126" s="895"/>
      <c r="DJ126" s="895"/>
      <c r="DK126" s="895"/>
      <c r="DL126" s="895" t="s">
        <v>481</v>
      </c>
      <c r="DM126" s="895"/>
      <c r="DN126" s="895"/>
      <c r="DO126" s="895"/>
      <c r="DP126" s="895"/>
      <c r="DQ126" s="895" t="s">
        <v>128</v>
      </c>
      <c r="DR126" s="895"/>
      <c r="DS126" s="895"/>
      <c r="DT126" s="895"/>
      <c r="DU126" s="895"/>
      <c r="DV126" s="872" t="s">
        <v>481</v>
      </c>
      <c r="DW126" s="872"/>
      <c r="DX126" s="872"/>
      <c r="DY126" s="872"/>
      <c r="DZ126" s="873"/>
    </row>
    <row r="127" spans="1:130" s="246" customFormat="1" ht="26.25" customHeight="1" x14ac:dyDescent="0.15">
      <c r="A127" s="900"/>
      <c r="B127" s="901"/>
      <c r="C127" s="919" t="s">
        <v>503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473</v>
      </c>
      <c r="AB127" s="858"/>
      <c r="AC127" s="858"/>
      <c r="AD127" s="858"/>
      <c r="AE127" s="859"/>
      <c r="AF127" s="860" t="s">
        <v>481</v>
      </c>
      <c r="AG127" s="858"/>
      <c r="AH127" s="858"/>
      <c r="AI127" s="858"/>
      <c r="AJ127" s="859"/>
      <c r="AK127" s="860" t="s">
        <v>498</v>
      </c>
      <c r="AL127" s="858"/>
      <c r="AM127" s="858"/>
      <c r="AN127" s="858"/>
      <c r="AO127" s="859"/>
      <c r="AP127" s="905" t="s">
        <v>473</v>
      </c>
      <c r="AQ127" s="906"/>
      <c r="AR127" s="906"/>
      <c r="AS127" s="906"/>
      <c r="AT127" s="907"/>
      <c r="AU127" s="282"/>
      <c r="AV127" s="282"/>
      <c r="AW127" s="282"/>
      <c r="AX127" s="922" t="s">
        <v>504</v>
      </c>
      <c r="AY127" s="890"/>
      <c r="AZ127" s="890"/>
      <c r="BA127" s="890"/>
      <c r="BB127" s="890"/>
      <c r="BC127" s="890"/>
      <c r="BD127" s="890"/>
      <c r="BE127" s="891"/>
      <c r="BF127" s="889" t="s">
        <v>505</v>
      </c>
      <c r="BG127" s="890"/>
      <c r="BH127" s="890"/>
      <c r="BI127" s="890"/>
      <c r="BJ127" s="890"/>
      <c r="BK127" s="890"/>
      <c r="BL127" s="891"/>
      <c r="BM127" s="889" t="s">
        <v>506</v>
      </c>
      <c r="BN127" s="890"/>
      <c r="BO127" s="890"/>
      <c r="BP127" s="890"/>
      <c r="BQ127" s="890"/>
      <c r="BR127" s="890"/>
      <c r="BS127" s="891"/>
      <c r="BT127" s="889" t="s">
        <v>507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508</v>
      </c>
      <c r="CQ127" s="828"/>
      <c r="CR127" s="828"/>
      <c r="CS127" s="828"/>
      <c r="CT127" s="828"/>
      <c r="CU127" s="828"/>
      <c r="CV127" s="828"/>
      <c r="CW127" s="828"/>
      <c r="CX127" s="828"/>
      <c r="CY127" s="828"/>
      <c r="CZ127" s="828"/>
      <c r="DA127" s="828"/>
      <c r="DB127" s="828"/>
      <c r="DC127" s="828"/>
      <c r="DD127" s="828"/>
      <c r="DE127" s="828"/>
      <c r="DF127" s="829"/>
      <c r="DG127" s="894" t="s">
        <v>498</v>
      </c>
      <c r="DH127" s="895"/>
      <c r="DI127" s="895"/>
      <c r="DJ127" s="895"/>
      <c r="DK127" s="895"/>
      <c r="DL127" s="895" t="s">
        <v>128</v>
      </c>
      <c r="DM127" s="895"/>
      <c r="DN127" s="895"/>
      <c r="DO127" s="895"/>
      <c r="DP127" s="895"/>
      <c r="DQ127" s="895" t="s">
        <v>473</v>
      </c>
      <c r="DR127" s="895"/>
      <c r="DS127" s="895"/>
      <c r="DT127" s="895"/>
      <c r="DU127" s="895"/>
      <c r="DV127" s="872" t="s">
        <v>498</v>
      </c>
      <c r="DW127" s="872"/>
      <c r="DX127" s="872"/>
      <c r="DY127" s="872"/>
      <c r="DZ127" s="873"/>
    </row>
    <row r="128" spans="1:130" s="246" customFormat="1" ht="26.25" customHeight="1" thickBot="1" x14ac:dyDescent="0.2">
      <c r="A128" s="874" t="s">
        <v>509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510</v>
      </c>
      <c r="X128" s="876"/>
      <c r="Y128" s="876"/>
      <c r="Z128" s="877"/>
      <c r="AA128" s="878">
        <v>420103</v>
      </c>
      <c r="AB128" s="879"/>
      <c r="AC128" s="879"/>
      <c r="AD128" s="879"/>
      <c r="AE128" s="880"/>
      <c r="AF128" s="881">
        <v>283250</v>
      </c>
      <c r="AG128" s="879"/>
      <c r="AH128" s="879"/>
      <c r="AI128" s="879"/>
      <c r="AJ128" s="880"/>
      <c r="AK128" s="881">
        <v>282034</v>
      </c>
      <c r="AL128" s="879"/>
      <c r="AM128" s="879"/>
      <c r="AN128" s="879"/>
      <c r="AO128" s="880"/>
      <c r="AP128" s="882"/>
      <c r="AQ128" s="883"/>
      <c r="AR128" s="883"/>
      <c r="AS128" s="883"/>
      <c r="AT128" s="884"/>
      <c r="AU128" s="282"/>
      <c r="AV128" s="282"/>
      <c r="AW128" s="282"/>
      <c r="AX128" s="885" t="s">
        <v>511</v>
      </c>
      <c r="AY128" s="886"/>
      <c r="AZ128" s="886"/>
      <c r="BA128" s="886"/>
      <c r="BB128" s="886"/>
      <c r="BC128" s="886"/>
      <c r="BD128" s="886"/>
      <c r="BE128" s="887"/>
      <c r="BF128" s="864" t="s">
        <v>498</v>
      </c>
      <c r="BG128" s="865"/>
      <c r="BH128" s="865"/>
      <c r="BI128" s="865"/>
      <c r="BJ128" s="865"/>
      <c r="BK128" s="865"/>
      <c r="BL128" s="888"/>
      <c r="BM128" s="864">
        <v>12.58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512</v>
      </c>
      <c r="CQ128" s="806"/>
      <c r="CR128" s="806"/>
      <c r="CS128" s="806"/>
      <c r="CT128" s="806"/>
      <c r="CU128" s="806"/>
      <c r="CV128" s="806"/>
      <c r="CW128" s="806"/>
      <c r="CX128" s="806"/>
      <c r="CY128" s="806"/>
      <c r="CZ128" s="806"/>
      <c r="DA128" s="806"/>
      <c r="DB128" s="806"/>
      <c r="DC128" s="806"/>
      <c r="DD128" s="806"/>
      <c r="DE128" s="806"/>
      <c r="DF128" s="807"/>
      <c r="DG128" s="868" t="s">
        <v>498</v>
      </c>
      <c r="DH128" s="869"/>
      <c r="DI128" s="869"/>
      <c r="DJ128" s="869"/>
      <c r="DK128" s="869"/>
      <c r="DL128" s="869" t="s">
        <v>128</v>
      </c>
      <c r="DM128" s="869"/>
      <c r="DN128" s="869"/>
      <c r="DO128" s="869"/>
      <c r="DP128" s="869"/>
      <c r="DQ128" s="869" t="s">
        <v>473</v>
      </c>
      <c r="DR128" s="869"/>
      <c r="DS128" s="869"/>
      <c r="DT128" s="869"/>
      <c r="DU128" s="869"/>
      <c r="DV128" s="870" t="s">
        <v>473</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513</v>
      </c>
      <c r="X129" s="855"/>
      <c r="Y129" s="855"/>
      <c r="Z129" s="856"/>
      <c r="AA129" s="857">
        <v>17763286</v>
      </c>
      <c r="AB129" s="858"/>
      <c r="AC129" s="858"/>
      <c r="AD129" s="858"/>
      <c r="AE129" s="859"/>
      <c r="AF129" s="860">
        <v>17842679</v>
      </c>
      <c r="AG129" s="858"/>
      <c r="AH129" s="858"/>
      <c r="AI129" s="858"/>
      <c r="AJ129" s="859"/>
      <c r="AK129" s="860">
        <v>18251741</v>
      </c>
      <c r="AL129" s="858"/>
      <c r="AM129" s="858"/>
      <c r="AN129" s="858"/>
      <c r="AO129" s="859"/>
      <c r="AP129" s="861"/>
      <c r="AQ129" s="862"/>
      <c r="AR129" s="862"/>
      <c r="AS129" s="862"/>
      <c r="AT129" s="863"/>
      <c r="AU129" s="284"/>
      <c r="AV129" s="284"/>
      <c r="AW129" s="284"/>
      <c r="AX129" s="827" t="s">
        <v>514</v>
      </c>
      <c r="AY129" s="828"/>
      <c r="AZ129" s="828"/>
      <c r="BA129" s="828"/>
      <c r="BB129" s="828"/>
      <c r="BC129" s="828"/>
      <c r="BD129" s="828"/>
      <c r="BE129" s="829"/>
      <c r="BF129" s="847" t="s">
        <v>128</v>
      </c>
      <c r="BG129" s="848"/>
      <c r="BH129" s="848"/>
      <c r="BI129" s="848"/>
      <c r="BJ129" s="848"/>
      <c r="BK129" s="848"/>
      <c r="BL129" s="849"/>
      <c r="BM129" s="847">
        <v>17.579999999999998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516</v>
      </c>
      <c r="X130" s="855"/>
      <c r="Y130" s="855"/>
      <c r="Z130" s="856"/>
      <c r="AA130" s="857">
        <v>2752483</v>
      </c>
      <c r="AB130" s="858"/>
      <c r="AC130" s="858"/>
      <c r="AD130" s="858"/>
      <c r="AE130" s="859"/>
      <c r="AF130" s="860">
        <v>2808287</v>
      </c>
      <c r="AG130" s="858"/>
      <c r="AH130" s="858"/>
      <c r="AI130" s="858"/>
      <c r="AJ130" s="859"/>
      <c r="AK130" s="860">
        <v>2946825</v>
      </c>
      <c r="AL130" s="858"/>
      <c r="AM130" s="858"/>
      <c r="AN130" s="858"/>
      <c r="AO130" s="859"/>
      <c r="AP130" s="861"/>
      <c r="AQ130" s="862"/>
      <c r="AR130" s="862"/>
      <c r="AS130" s="862"/>
      <c r="AT130" s="863"/>
      <c r="AU130" s="284"/>
      <c r="AV130" s="284"/>
      <c r="AW130" s="284"/>
      <c r="AX130" s="827" t="s">
        <v>517</v>
      </c>
      <c r="AY130" s="828"/>
      <c r="AZ130" s="828"/>
      <c r="BA130" s="828"/>
      <c r="BB130" s="828"/>
      <c r="BC130" s="828"/>
      <c r="BD130" s="828"/>
      <c r="BE130" s="829"/>
      <c r="BF130" s="830">
        <v>3.1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518</v>
      </c>
      <c r="X131" s="838"/>
      <c r="Y131" s="838"/>
      <c r="Z131" s="839"/>
      <c r="AA131" s="840">
        <v>15010803</v>
      </c>
      <c r="AB131" s="841"/>
      <c r="AC131" s="841"/>
      <c r="AD131" s="841"/>
      <c r="AE131" s="842"/>
      <c r="AF131" s="843">
        <v>15034392</v>
      </c>
      <c r="AG131" s="841"/>
      <c r="AH131" s="841"/>
      <c r="AI131" s="841"/>
      <c r="AJ131" s="842"/>
      <c r="AK131" s="843">
        <v>15304916</v>
      </c>
      <c r="AL131" s="841"/>
      <c r="AM131" s="841"/>
      <c r="AN131" s="841"/>
      <c r="AO131" s="842"/>
      <c r="AP131" s="844"/>
      <c r="AQ131" s="845"/>
      <c r="AR131" s="845"/>
      <c r="AS131" s="845"/>
      <c r="AT131" s="846"/>
      <c r="AU131" s="284"/>
      <c r="AV131" s="284"/>
      <c r="AW131" s="284"/>
      <c r="AX131" s="805" t="s">
        <v>519</v>
      </c>
      <c r="AY131" s="806"/>
      <c r="AZ131" s="806"/>
      <c r="BA131" s="806"/>
      <c r="BB131" s="806"/>
      <c r="BC131" s="806"/>
      <c r="BD131" s="806"/>
      <c r="BE131" s="807"/>
      <c r="BF131" s="808" t="s">
        <v>473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520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521</v>
      </c>
      <c r="W132" s="818"/>
      <c r="X132" s="818"/>
      <c r="Y132" s="818"/>
      <c r="Z132" s="819"/>
      <c r="AA132" s="820">
        <v>3.732551816</v>
      </c>
      <c r="AB132" s="821"/>
      <c r="AC132" s="821"/>
      <c r="AD132" s="821"/>
      <c r="AE132" s="822"/>
      <c r="AF132" s="823">
        <v>3.3916502909999999</v>
      </c>
      <c r="AG132" s="821"/>
      <c r="AH132" s="821"/>
      <c r="AI132" s="821"/>
      <c r="AJ132" s="822"/>
      <c r="AK132" s="823">
        <v>2.1915246060000002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522</v>
      </c>
      <c r="W133" s="797"/>
      <c r="X133" s="797"/>
      <c r="Y133" s="797"/>
      <c r="Z133" s="798"/>
      <c r="AA133" s="799">
        <v>3.8</v>
      </c>
      <c r="AB133" s="800"/>
      <c r="AC133" s="800"/>
      <c r="AD133" s="800"/>
      <c r="AE133" s="801"/>
      <c r="AF133" s="799">
        <v>3.5</v>
      </c>
      <c r="AG133" s="800"/>
      <c r="AH133" s="800"/>
      <c r="AI133" s="800"/>
      <c r="AJ133" s="801"/>
      <c r="AK133" s="799">
        <v>3.1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qLlLny9e5LM5xOpkej/3d4QHMUbYqjZMkO16cz6OiUo8q65JV09pM0cFbpSHLfstLn9VUlp6uFfOhuhpqxKHQ==" saltValue="1GPnEdw1mULNNC9mWj8w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10" zoomScale="70" zoomScaleNormal="85" zoomScaleSheetLayoutView="70" workbookViewId="0">
      <selection activeCell="CQ95" sqref="CQ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P1pX/fUA0gLrJs17GgjNd6pwKnjROUme3MJb63yh7a3ScxMAgwB7shbQVT8U1Cwr8bgI1x07DTX5h45CpmTpg==" saltValue="xvKOuAuwMGixzGUXGqrM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1"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L5nJnPo59J9aGrksOhbi8MOvPKHn38pq+ExzV+9S6rg/ESgpc2Pp2rUE/vWkkaF1u1VJLiUmRB8+cPR2szONg==" saltValue="ERnO7Ccal5lBJLdoHbyp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526</v>
      </c>
      <c r="AP7" s="303"/>
      <c r="AQ7" s="304" t="s">
        <v>527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528</v>
      </c>
      <c r="AQ8" s="310" t="s">
        <v>529</v>
      </c>
      <c r="AR8" s="311" t="s">
        <v>530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531</v>
      </c>
      <c r="AL9" s="1227"/>
      <c r="AM9" s="1227"/>
      <c r="AN9" s="1228"/>
      <c r="AO9" s="312">
        <v>4591020</v>
      </c>
      <c r="AP9" s="312">
        <v>55858</v>
      </c>
      <c r="AQ9" s="313">
        <v>62647</v>
      </c>
      <c r="AR9" s="314">
        <v>-10.8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532</v>
      </c>
      <c r="AL10" s="1227"/>
      <c r="AM10" s="1227"/>
      <c r="AN10" s="1228"/>
      <c r="AO10" s="315">
        <v>544320</v>
      </c>
      <c r="AP10" s="315">
        <v>6623</v>
      </c>
      <c r="AQ10" s="316">
        <v>5968</v>
      </c>
      <c r="AR10" s="317">
        <v>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533</v>
      </c>
      <c r="AL11" s="1227"/>
      <c r="AM11" s="1227"/>
      <c r="AN11" s="1228"/>
      <c r="AO11" s="315">
        <v>599012</v>
      </c>
      <c r="AP11" s="315">
        <v>7288</v>
      </c>
      <c r="AQ11" s="316">
        <v>5863</v>
      </c>
      <c r="AR11" s="317">
        <v>24.3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534</v>
      </c>
      <c r="AL12" s="1227"/>
      <c r="AM12" s="1227"/>
      <c r="AN12" s="1228"/>
      <c r="AO12" s="315">
        <v>449209</v>
      </c>
      <c r="AP12" s="315">
        <v>5465</v>
      </c>
      <c r="AQ12" s="316">
        <v>1312</v>
      </c>
      <c r="AR12" s="317">
        <v>316.5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535</v>
      </c>
      <c r="AL13" s="1227"/>
      <c r="AM13" s="1227"/>
      <c r="AN13" s="1228"/>
      <c r="AO13" s="315">
        <v>592</v>
      </c>
      <c r="AP13" s="315">
        <v>7</v>
      </c>
      <c r="AQ13" s="316">
        <v>0</v>
      </c>
      <c r="AR13" s="317">
        <v>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536</v>
      </c>
      <c r="AL14" s="1227"/>
      <c r="AM14" s="1227"/>
      <c r="AN14" s="1228"/>
      <c r="AO14" s="315">
        <v>252881</v>
      </c>
      <c r="AP14" s="315">
        <v>3077</v>
      </c>
      <c r="AQ14" s="316">
        <v>2308</v>
      </c>
      <c r="AR14" s="317">
        <v>33.299999999999997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537</v>
      </c>
      <c r="AL15" s="1227"/>
      <c r="AM15" s="1227"/>
      <c r="AN15" s="1228"/>
      <c r="AO15" s="315">
        <v>73398</v>
      </c>
      <c r="AP15" s="315">
        <v>893</v>
      </c>
      <c r="AQ15" s="316">
        <v>1635</v>
      </c>
      <c r="AR15" s="317">
        <v>-45.4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538</v>
      </c>
      <c r="AL16" s="1230"/>
      <c r="AM16" s="1230"/>
      <c r="AN16" s="1231"/>
      <c r="AO16" s="315">
        <v>-494316</v>
      </c>
      <c r="AP16" s="315">
        <v>-6014</v>
      </c>
      <c r="AQ16" s="316">
        <v>-5106</v>
      </c>
      <c r="AR16" s="317">
        <v>17.8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6016116</v>
      </c>
      <c r="AP17" s="315">
        <v>73197</v>
      </c>
      <c r="AQ17" s="316">
        <v>74627</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540</v>
      </c>
      <c r="AP20" s="323" t="s">
        <v>541</v>
      </c>
      <c r="AQ20" s="324" t="s">
        <v>542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543</v>
      </c>
      <c r="AL21" s="1224"/>
      <c r="AM21" s="1224"/>
      <c r="AN21" s="1225"/>
      <c r="AO21" s="327">
        <v>6.58</v>
      </c>
      <c r="AP21" s="328">
        <v>7.32</v>
      </c>
      <c r="AQ21" s="329">
        <v>-0.74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544</v>
      </c>
      <c r="AL22" s="1224"/>
      <c r="AM22" s="1224"/>
      <c r="AN22" s="1225"/>
      <c r="AO22" s="332">
        <v>98.9</v>
      </c>
      <c r="AP22" s="333">
        <v>98.6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526</v>
      </c>
      <c r="AP30" s="303"/>
      <c r="AQ30" s="304" t="s">
        <v>527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528</v>
      </c>
      <c r="AQ31" s="310" t="s">
        <v>529</v>
      </c>
      <c r="AR31" s="311" t="s">
        <v>530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548</v>
      </c>
      <c r="AL32" s="1215"/>
      <c r="AM32" s="1215"/>
      <c r="AN32" s="1216"/>
      <c r="AO32" s="342">
        <v>2438616</v>
      </c>
      <c r="AP32" s="342">
        <v>29670</v>
      </c>
      <c r="AQ32" s="343">
        <v>39505</v>
      </c>
      <c r="AR32" s="344">
        <v>-24.9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549</v>
      </c>
      <c r="AL33" s="1215"/>
      <c r="AM33" s="1215"/>
      <c r="AN33" s="1216"/>
      <c r="AO33" s="342" t="s">
        <v>550</v>
      </c>
      <c r="AP33" s="342" t="s">
        <v>550</v>
      </c>
      <c r="AQ33" s="343" t="s">
        <v>550</v>
      </c>
      <c r="AR33" s="344" t="s">
        <v>550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551</v>
      </c>
      <c r="AL34" s="1215"/>
      <c r="AM34" s="1215"/>
      <c r="AN34" s="1216"/>
      <c r="AO34" s="342" t="s">
        <v>550</v>
      </c>
      <c r="AP34" s="342" t="s">
        <v>550</v>
      </c>
      <c r="AQ34" s="343">
        <v>56</v>
      </c>
      <c r="AR34" s="344" t="s">
        <v>550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552</v>
      </c>
      <c r="AL35" s="1215"/>
      <c r="AM35" s="1215"/>
      <c r="AN35" s="1216"/>
      <c r="AO35" s="342">
        <v>1058117</v>
      </c>
      <c r="AP35" s="342">
        <v>12874</v>
      </c>
      <c r="AQ35" s="343">
        <v>13645</v>
      </c>
      <c r="AR35" s="344">
        <v>-5.7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553</v>
      </c>
      <c r="AL36" s="1215"/>
      <c r="AM36" s="1215"/>
      <c r="AN36" s="1216"/>
      <c r="AO36" s="342">
        <v>67537</v>
      </c>
      <c r="AP36" s="342">
        <v>822</v>
      </c>
      <c r="AQ36" s="343">
        <v>1726</v>
      </c>
      <c r="AR36" s="344">
        <v>-52.4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554</v>
      </c>
      <c r="AL37" s="1215"/>
      <c r="AM37" s="1215"/>
      <c r="AN37" s="1216"/>
      <c r="AO37" s="342" t="s">
        <v>550</v>
      </c>
      <c r="AP37" s="342" t="s">
        <v>550</v>
      </c>
      <c r="AQ37" s="343">
        <v>663</v>
      </c>
      <c r="AR37" s="344" t="s">
        <v>550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555</v>
      </c>
      <c r="AL38" s="1218"/>
      <c r="AM38" s="1218"/>
      <c r="AN38" s="1219"/>
      <c r="AO38" s="345" t="s">
        <v>550</v>
      </c>
      <c r="AP38" s="345" t="s">
        <v>550</v>
      </c>
      <c r="AQ38" s="346">
        <v>1</v>
      </c>
      <c r="AR38" s="334" t="s">
        <v>550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556</v>
      </c>
      <c r="AL39" s="1218"/>
      <c r="AM39" s="1218"/>
      <c r="AN39" s="1219"/>
      <c r="AO39" s="342">
        <v>-282034</v>
      </c>
      <c r="AP39" s="342">
        <v>-3431</v>
      </c>
      <c r="AQ39" s="343">
        <v>-5573</v>
      </c>
      <c r="AR39" s="344">
        <v>-38.4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557</v>
      </c>
      <c r="AL40" s="1215"/>
      <c r="AM40" s="1215"/>
      <c r="AN40" s="1216"/>
      <c r="AO40" s="342">
        <v>-2946825</v>
      </c>
      <c r="AP40" s="342">
        <v>-35853</v>
      </c>
      <c r="AQ40" s="343">
        <v>-36518</v>
      </c>
      <c r="AR40" s="344">
        <v>-1.8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335411</v>
      </c>
      <c r="AP41" s="342">
        <v>4081</v>
      </c>
      <c r="AQ41" s="343">
        <v>13504</v>
      </c>
      <c r="AR41" s="344">
        <v>-69.8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526</v>
      </c>
      <c r="AN49" s="1209" t="s">
        <v>561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562</v>
      </c>
      <c r="AO50" s="359" t="s">
        <v>563</v>
      </c>
      <c r="AP50" s="360" t="s">
        <v>564</v>
      </c>
      <c r="AQ50" s="361" t="s">
        <v>565</v>
      </c>
      <c r="AR50" s="362" t="s">
        <v>566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567</v>
      </c>
      <c r="AL51" s="355"/>
      <c r="AM51" s="363">
        <v>5410047</v>
      </c>
      <c r="AN51" s="364">
        <v>65578</v>
      </c>
      <c r="AO51" s="365">
        <v>-13.5</v>
      </c>
      <c r="AP51" s="366">
        <v>66255</v>
      </c>
      <c r="AQ51" s="367">
        <v>3.6</v>
      </c>
      <c r="AR51" s="368">
        <v>-17.100000000000001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568</v>
      </c>
      <c r="AM52" s="371">
        <v>1478929</v>
      </c>
      <c r="AN52" s="372">
        <v>17927</v>
      </c>
      <c r="AO52" s="373">
        <v>-57.7</v>
      </c>
      <c r="AP52" s="374">
        <v>31822</v>
      </c>
      <c r="AQ52" s="375">
        <v>8.8000000000000007</v>
      </c>
      <c r="AR52" s="376">
        <v>-66.5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569</v>
      </c>
      <c r="AL53" s="355"/>
      <c r="AM53" s="363">
        <v>10673468</v>
      </c>
      <c r="AN53" s="364">
        <v>129756</v>
      </c>
      <c r="AO53" s="365">
        <v>97.9</v>
      </c>
      <c r="AP53" s="366">
        <v>54227</v>
      </c>
      <c r="AQ53" s="367">
        <v>-18.2</v>
      </c>
      <c r="AR53" s="368">
        <v>116.1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568</v>
      </c>
      <c r="AM54" s="371">
        <v>2729009</v>
      </c>
      <c r="AN54" s="372">
        <v>33176</v>
      </c>
      <c r="AO54" s="373">
        <v>85.1</v>
      </c>
      <c r="AP54" s="374">
        <v>29694</v>
      </c>
      <c r="AQ54" s="375">
        <v>-6.7</v>
      </c>
      <c r="AR54" s="376">
        <v>91.8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570</v>
      </c>
      <c r="AL55" s="355"/>
      <c r="AM55" s="363">
        <v>5379363</v>
      </c>
      <c r="AN55" s="364">
        <v>65487</v>
      </c>
      <c r="AO55" s="365">
        <v>-49.5</v>
      </c>
      <c r="AP55" s="366">
        <v>57295</v>
      </c>
      <c r="AQ55" s="367">
        <v>5.7</v>
      </c>
      <c r="AR55" s="368">
        <v>-55.2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568</v>
      </c>
      <c r="AM56" s="371">
        <v>1212596</v>
      </c>
      <c r="AN56" s="372">
        <v>14762</v>
      </c>
      <c r="AO56" s="373">
        <v>-55.5</v>
      </c>
      <c r="AP56" s="374">
        <v>32771</v>
      </c>
      <c r="AQ56" s="375">
        <v>10.4</v>
      </c>
      <c r="AR56" s="376">
        <v>-65.900000000000006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571</v>
      </c>
      <c r="AL57" s="355"/>
      <c r="AM57" s="363">
        <v>4777102</v>
      </c>
      <c r="AN57" s="364">
        <v>58068</v>
      </c>
      <c r="AO57" s="365">
        <v>-11.3</v>
      </c>
      <c r="AP57" s="366">
        <v>54110</v>
      </c>
      <c r="AQ57" s="367">
        <v>-5.6</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568</v>
      </c>
      <c r="AM58" s="371">
        <v>2293544</v>
      </c>
      <c r="AN58" s="372">
        <v>27879</v>
      </c>
      <c r="AO58" s="373">
        <v>88.9</v>
      </c>
      <c r="AP58" s="374">
        <v>30620</v>
      </c>
      <c r="AQ58" s="375">
        <v>-6.6</v>
      </c>
      <c r="AR58" s="376">
        <v>95.5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572</v>
      </c>
      <c r="AL59" s="355"/>
      <c r="AM59" s="363">
        <v>5143217</v>
      </c>
      <c r="AN59" s="364">
        <v>62576</v>
      </c>
      <c r="AO59" s="365">
        <v>7.8</v>
      </c>
      <c r="AP59" s="366">
        <v>54684</v>
      </c>
      <c r="AQ59" s="367">
        <v>1.1000000000000001</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568</v>
      </c>
      <c r="AM60" s="371">
        <v>2032178</v>
      </c>
      <c r="AN60" s="372">
        <v>24725</v>
      </c>
      <c r="AO60" s="373">
        <v>-11.3</v>
      </c>
      <c r="AP60" s="374">
        <v>32829</v>
      </c>
      <c r="AQ60" s="375">
        <v>7.2</v>
      </c>
      <c r="AR60" s="376">
        <v>-18.5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573</v>
      </c>
      <c r="AL61" s="377"/>
      <c r="AM61" s="378">
        <v>6276639</v>
      </c>
      <c r="AN61" s="379">
        <v>76293</v>
      </c>
      <c r="AO61" s="380">
        <v>6.3</v>
      </c>
      <c r="AP61" s="381">
        <v>57314</v>
      </c>
      <c r="AQ61" s="382">
        <v>-2.7</v>
      </c>
      <c r="AR61" s="368">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568</v>
      </c>
      <c r="AM62" s="371">
        <v>1949251</v>
      </c>
      <c r="AN62" s="372">
        <v>23694</v>
      </c>
      <c r="AO62" s="373">
        <v>9.9</v>
      </c>
      <c r="AP62" s="374">
        <v>31547</v>
      </c>
      <c r="AQ62" s="375">
        <v>2.6</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Ut9Uto+GjcIQKC27s7ncNrTJ0UyAfE0NcJU9q95Xm2BlM4GBihgg7pg2gMATy9adEjyOBPLWAZVYyFkIoAMLg==" saltValue="2+aOebY5K51GFepbtWr0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9" zoomScale="85" zoomScaleNormal="85" zoomScaleSheetLayoutView="55" workbookViewId="0">
      <selection activeCell="AG116" sqref="AG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NVH6qL4eT0iMIyExmwdvZw7vYcvPayQADkoiQAStkEXi3dFOMLuBCXcT0ss1PIQPKKKulJLuilYWX5RB7sZA==" saltValue="VbguQB0cz24ibTKHySqO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85" zoomScaleNormal="85" zoomScaleSheetLayoutView="55" workbookViewId="0">
      <selection activeCell="AT116" sqref="AT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Td5dfnKSydr8oYMC/LFfXoKEvtj6HZ4OplQEpC/kvm6DOAtNb+jISN0Wc7js11Qi+J0KH3BvG7VgT1IXsL/A==" saltValue="AkDy/uGb+AAClAZpqG+Z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2" t="s">
        <v>3</v>
      </c>
      <c r="D47" s="1232"/>
      <c r="E47" s="1233"/>
      <c r="F47" s="11">
        <v>30.33</v>
      </c>
      <c r="G47" s="12">
        <v>30.07</v>
      </c>
      <c r="H47" s="12">
        <v>20.87</v>
      </c>
      <c r="I47" s="12">
        <v>21.43</v>
      </c>
      <c r="J47" s="13">
        <v>21.12</v>
      </c>
    </row>
    <row r="48" spans="2:10" ht="57.75" customHeight="1" x14ac:dyDescent="0.15">
      <c r="B48" s="14"/>
      <c r="C48" s="1234" t="s">
        <v>4</v>
      </c>
      <c r="D48" s="1234"/>
      <c r="E48" s="1235"/>
      <c r="F48" s="15">
        <v>3.17</v>
      </c>
      <c r="G48" s="16">
        <v>3.65</v>
      </c>
      <c r="H48" s="16">
        <v>2.92</v>
      </c>
      <c r="I48" s="16">
        <v>2.87</v>
      </c>
      <c r="J48" s="17">
        <v>3.01</v>
      </c>
    </row>
    <row r="49" spans="2:10" ht="57.75" customHeight="1" thickBot="1" x14ac:dyDescent="0.2">
      <c r="B49" s="18"/>
      <c r="C49" s="1236" t="s">
        <v>5</v>
      </c>
      <c r="D49" s="1236"/>
      <c r="E49" s="1237"/>
      <c r="F49" s="19" t="s">
        <v>582</v>
      </c>
      <c r="G49" s="20">
        <v>1.7</v>
      </c>
      <c r="H49" s="20" t="s">
        <v>583</v>
      </c>
      <c r="I49" s="20">
        <v>0.62</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KPHZg1HW9COkSvbFxiJmry3akVpeAN6dPuwan79C7KEaKD+XKo6ROuuExDQeAyhfvl5aCyly4YUox4+Sg/BEg==" saltValue="SNsd30oxuGFBy/YAhFir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8man39109</cp:lastModifiedBy>
  <cp:lastPrinted>2020-09-25T07:54:43Z</cp:lastPrinted>
  <dcterms:created xsi:type="dcterms:W3CDTF">2020-02-10T04:32:40Z</dcterms:created>
  <dcterms:modified xsi:type="dcterms:W3CDTF">2020-09-25T07:54:44Z</dcterms:modified>
  <cp:category/>
</cp:coreProperties>
</file>