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B077568-6F10-4A41-BB45-AD5083F238F5}"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<sst xmlns="http://schemas.openxmlformats.org/spreadsheetml/2006/main" count="3209" uniqueCount="1047">
  <si>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</si>
  <si>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</si>
  <si>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</si>
  <si>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</si>
  <si>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</si>
  <si>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</si>
  <si>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</si>
  <si>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</si>
  <si>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</si>
  <si>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</si>
  <si>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</si>
  <si>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</si>
  <si>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</si>
  <si>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</si>
  <si>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</si>
  <si>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</si>
  <si>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</si>
  <si>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</si>
  <si>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</si>
  <si>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</si>
  <si>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</si>
  <si>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</si>
  <si>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</si>
  <si>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</si>
  <si>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</si>
  <si>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</si>
  <si>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</si>
  <si>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</si>
  <si>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</si>
  <si>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</si>
  <si>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</si>
  <si>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</si>
  <si>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</si>
  <si>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</si>
  <si>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</si>
  <si>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</si>
  <si>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</si>
  <si>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</si>
  <si>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</si>
  <si>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</si>
  <si>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</si>
  <si>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</si>
  <si>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</si>
  <si>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</si>
  <si>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</si>
  <si>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</si>
  <si>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</si>
  <si>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</si>
  <si>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</si>
  <si>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</si>
  <si>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</si>
  <si>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</si>
  <si>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</si>
  <si>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</si>
  <si>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</si>
  <si>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</si>
  <si>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</si>
  <si>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</si>
  <si>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</si>
  <si>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</si>
  <si>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</si>
  <si>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</si>
  <si>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</si>
  <si>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</si>
  <si>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</si>
  <si>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</si>
  <si>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</si>
  <si>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</si>
  <si>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</si>
  <si>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</si>
  <si>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</si>
  <si>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</si>
  <si>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</si>
  <si>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</si>
  <si>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</si>
  <si>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</si>
  <si>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</si>
  <si>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</si>
  <si>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</si>
  <si>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</si>
  <si>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</si>
  <si>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</si>
  <si>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</si>
  <si>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</si>
  <si>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</si>
  <si>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</si>
  <si>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</si>
  <si>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</si>
  <si>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</si>
  <si>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</si>
  <si>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</si>
  <si>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</si>
  <si>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</si>
  <si>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</si>
  <si>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</si>
  <si>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</si>
  <si>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</si>
  <si>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</si>
  <si>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</si>
  <si>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</si>
  <si>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</si>
  <si>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</si>
  <si>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</si>
  <si>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</si>
  <si>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</si>
  <si>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</si>
  <si>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</si>
  <si>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</si>
  <si>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</si>
  <si>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</si>
  <si>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</si>
  <si>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</si>
  <si>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</si>
  <si>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</si>
  <si>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</si>
  <si>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</si>
  <si>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</si>
  <si>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</si>
  <si>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</si>
  <si>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</si>
  <si>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</si>
  <si>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</si>
  <si>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</si>
  <si>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</si>
  <si>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</si>
  <si>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</si>
  <si>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</si>
  <si>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</si>
  <si>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</si>
  <si>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</si>
  <si>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</si>
  <si>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</si>
  <si>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</si>
  <si>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</si>
  <si>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</si>
  <si>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</si>
  <si>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</si>
  <si>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</si>
  <si>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</si>
  <si>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</si>
  <si>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</si>
  <si>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</si>
  <si>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</si>
  <si>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</si>
  <si>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</si>
  <si>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</si>
  <si>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</si>
  <si>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</si>
  <si>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</si>
  <si>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</si>
  <si>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</si>
  <si>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</si>
  <si>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</si>
  <si>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</si>
  <si>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</si>
  <si>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</si>
  <si>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</si>
  <si>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</si>
  <si>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</si>
  <si>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</si>
  <si>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</si>
  <si>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</si>
  <si>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</si>
  <si>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</si>
  <si>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</si>
  <si>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</si>
  <si>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</si>
  <si>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</si>
  <si>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</si>
  <si>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</si>
  <si>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</si>
  <si>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</si>
  <si>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</si>
  <si>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</si>
  <si>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</si>
  <si>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</si>
  <si>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</si>
  <si>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</si>
  <si>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</si>
  <si>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</si>
  <si>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</si>
  <si>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</si>
  <si>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</si>
  <si>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</si>
  <si>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</si>
  <si>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</si>
  <si>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</si>
  <si>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</si>
  <si>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</si>
  <si>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</si>
  <si>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</si>
  <si>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</si>
  <si>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</si>
  <si>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</si>
  <si>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</si>
  <si>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</si>
  <si>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</si>
  <si>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</si>
  <si>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</si>
  <si>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</si>
  <si>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</si>
  <si>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</si>
  <si>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</si>
  <si>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</si>
  <si>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</si>
  <si>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</si>
  <si>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</si>
  <si>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</si>
  <si>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</si>
  <si>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</si>
  <si>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</si>
  <si>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</si>
  <si>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</si>
  <si>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</si>
  <si>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</si>
  <si>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</si>
  <si>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</si>
  <si>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</si>
  <si>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</si>
  <si>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</si>
  <si>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</si>
  <si>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</si>
  <si>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</si>
  <si>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</si>
  <si>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</si>
  <si>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</si>
  <si>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</si>
  <si>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</si>
  <si>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</si>
  <si>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</si>
  <si>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</si>
  <si>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</si>
  <si>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</si>
  <si>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</si>
  <si>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</si>
  <si>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</si>
  <si>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</si>
  <si>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</si>
  <si>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</si>
  <si>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</si>
  <si>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</si>
  <si>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</si>
  <si>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</si>
  <si>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</si>
  <si>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</si>
  <si>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</si>
  <si>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</si>
  <si>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</si>
  <si>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</si>
  <si>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</si>
  <si>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</si>
  <si>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</si>
  <si>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</si>
  <si>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</si>
  <si>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</si>
  <si>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</si>
  <si>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</si>
  <si>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</si>
  <si>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</si>
  <si>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</si>
  <si>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</si>
  <si>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</si>
  <si>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</si>
  <si>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</si>
  <si>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</si>
  <si>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</si>
  <si>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</si>
  <si>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</si>
  <si>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</si>
  <si>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</si>
  <si>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</si>
  <si>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</si>
  <si>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</si>
  <si>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</si>
  <si>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</si>
  <si>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</si>
  <si>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</si>
  <si>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</si>
  <si>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</si>
  <si>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</si>
  <si>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</si>
  <si>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</si>
  <si>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</si>
  <si>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</si>
  <si>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</si>
  <si>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</si>
  <si>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</si>
  <si>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</si>
  <si>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</si>
  <si>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</si>
  <si>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</si>
  <si>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</si>
  <si>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</si>
  <si>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</si>
  <si>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</si>
  <si>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</si>
  <si>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</si>
  <si>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</si>
  <si>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</si>
  <si>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</si>
  <si>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</si>
  <si>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</si>
  <si>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</si>
  <si>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</si>
  <si>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</si>
  <si>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</si>
  <si>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</si>
  <si>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</si>
  <si>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</si>
  <si>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</si>
  <si>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</si>
  <si>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</si>
  <si>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</si>
  <si>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</si>
  <si>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</si>
  <si>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</si>
  <si>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</si>
  <si>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</si>
  <si>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</si>
  <si>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</si>
  <si>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</si>
  <si>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</si>
  <si>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</si>
  <si>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</si>
  <si>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</si>
  <si>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</si>
  <si>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</si>
  <si>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</si>
  <si>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</si>
  <si>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</si>
  <si>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</si>
  <si>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</si>
  <si>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</si>
  <si>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</si>
  <si>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</si>
  <si>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</si>
  <si>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</si>
  <si>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</si>
  <si>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</si>
  <si>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</si>
  <si>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</si>
  <si>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</si>
  <si>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</si>
  <si>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</si>
  <si>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</si>
  <si>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</si>
  <si>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</si>
  <si>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</si>
  <si>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</si>
  <si>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</si>
  <si>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</si>
  <si>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</si>
  <si>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</si>
  <si>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</si>
  <si>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</si>
  <si>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</si>
  <si>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</si>
  <si>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</si>
  <si>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</si>
  <si>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</si>
  <si>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</si>
  <si>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</si>
  <si>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</si>
  <si>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</si>
  <si>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</si>
  <si>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</si>
  <si>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</si>
  <si>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</si>
  <si>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</si>
  <si>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</si>
  <si>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</si>
  <si>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</si>
  <si>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</si>
  <si>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</si>
  <si>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</si>
  <si>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</si>
  <si>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</si>
  <si>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</si>
  <si>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</si>
  <si>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</si>
  <si>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</si>
  <si>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</si>
  <si>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</si>
  <si>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</si>
  <si>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</si>
  <si>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</si>
  <si>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</si>
  <si>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</si>
  <si>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</si>
  <si>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</si>
  <si>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</si>
  <si>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</si>
  <si>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</si>
  <si>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</si>
  <si>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</si>
  <si>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</si>
  <si>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</si>
  <si>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</si>
  <si>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</si>
  <si>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</si>
  <si>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</si>
  <si>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</si>
  <si>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</si>
  <si>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</si>
  <si>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</si>
  <si>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</si>
  <si>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</si>
  <si>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</si>
  <si>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</si>
  <si>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</si>
  <si>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</si>
  <si>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</si>
  <si>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</si>
  <si>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</si>
  <si>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</si>
  <si>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</si>
  <si>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</si>
  <si>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</si>
  <si>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</si>
  <si>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</si>
  <si>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</si>
  <si>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</si>
  <si>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</si>
  <si>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</si>
  <si>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</si>
  <si>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</si>
  <si>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</si>
  <si>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</si>
  <si>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</si>
  <si>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</si>
  <si>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</si>
  <si>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</si>
  <si>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</si>
  <si>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</si>
  <si>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</si>
  <si>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</si>
  <si>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</si>
  <si>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</si>
  <si>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</si>
  <si>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</si>
  <si>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</si>
  <si>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</si>
  <si>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</si>
  <si>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</si>
  <si>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</si>
  <si>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</si>
  <si>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</si>
  <si>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</si>
  <si>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</si>
  <si>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</si>
  <si>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</si>
  <si>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</si>
  <si>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</si>
  <si>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</si>
  <si>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</si>
  <si>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</si>
  <si>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</si>
  <si>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</si>
  <si>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</si>
  <si>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</si>
  <si>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</si>
  <si>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</si>
  <si>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</si>
  <si>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</si>
  <si>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</si>
  <si>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</si>
  <si>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</si>
  <si>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</si>
  <si>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</si>
  <si>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</si>
  <si>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</si>
  <si>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</si>
  <si>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</si>
  <si>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</si>
  <si>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</si>
  <si>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</si>
  <si>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</si>
  <si>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</si>
  <si>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</si>
  <si>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</si>
  <si>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</si>
  <si>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</si>
  <si>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</si>
  <si>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</si>
  <si>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</si>
  <si>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</si>
  <si>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</si>
  <si>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</si>
  <si>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</si>
  <si>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</si>
  <si>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</si>
  <si>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</si>
  <si>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</si>
  <si>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</si>
  <si>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</si>
  <si>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</si>
  <si>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</si>
  <si>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</si>
  <si>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</si>
  <si>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</si>
  <si>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</si>
  <si>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</si>
  <si>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</si>
  <si>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</si>
  <si>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</si>
  <si>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</si>
  <si>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</si>
  <si>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</si>
  <si>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</si>
  <si>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</si>
  <si>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</si>
  <si>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</si>
  <si>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</si>
  <si>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</si>
  <si>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</si>
  <si>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</si>
  <si>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</si>
  <si>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</si>
  <si>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</si>
  <si>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</si>
  <si>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</si>
  <si>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</si>
  <si>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</si>
  <si>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</si>
  <si>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</si>
  <si>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</si>
  <si>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</si>
  <si>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</si>
  <si>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</si>
  <si>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</si>
  <si>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</si>
  <si>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</si>
  <si>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</si>
  <si>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</si>
  <si>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</si>
  <si>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</si>
  <si>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</si>
  <si>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</si>
  <si>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</si>
  <si>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</si>
  <si>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</si>
  <si>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</si>
  <si>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</si>
  <si>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</si>
  <si>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</si>
  <si>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</si>
  <si>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</si>
  <si>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</si>
  <si>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</si>
  <si>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</si>
  <si>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</si>
  <si>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</si>
  <si>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</si>
  <si>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</si>
  <si>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</si>
  <si>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</si>
  <si>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</si>
  <si>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</si>
  <si>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</si>
  <si>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</si>
  <si>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</si>
  <si>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</si>
  <si>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</si>
  <si>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</si>
  <si>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</si>
  <si>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</si>
  <si>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</si>
  <si>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</si>
  <si>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</si>
  <si>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</si>
  <si>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</si>
  <si>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</si>
  <si>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</si>
  <si>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</si>
  <si>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</si>
  <si>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</si>
  <si>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</si>
  <si>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</si>
  <si>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</si>
  <si>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</si>
  <si>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</si>
  <si>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</si>
  <si>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</si>
  <si>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</si>
  <si>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</si>
  <si>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</si>
  <si>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</si>
  <si>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</si>
  <si>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</si>
  <si>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</si>
  <si>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</si>
  <si>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</si>
  <si>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</si>
  <si>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</si>
  <si>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</si>
  <si>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</si>
  <si>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</si>
  <si>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</si>
  <si>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</si>
  <si>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</si>
  <si>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</si>
  <si>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</si>
  <si>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</si>
  <si>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</si>
  <si>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</si>
  <si>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</si>
  <si>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</si>
  <si>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</si>
  <si>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</si>
  <si>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</si>
  <si>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</si>
  <si>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</si>
  <si>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</si>
  <si>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</si>
  <si>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</si>
  <si>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</si>
  <si>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</si>
  <si>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</si>
  <si>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</si>
  <si>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</si>
  <si>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</si>
  <si>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</si>
  <si>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</si>
  <si>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</si>
  <si>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</si>
  <si>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</si>
  <si>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</si>
  <si>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</si>
  <si>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</si>
  <si>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</si>
  <si>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</si>
  <si>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</si>
  <si>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</si>
  <si>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</si>
  <si>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</si>
  <si>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</si>
  <si>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</si>
  <si>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</si>
  <si>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</si>
  <si>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</si>
  <si>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</si>
  <si>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</si>
  <si>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</si>
  <si>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</si>
  <si>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</si>
  <si>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</si>
  <si>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</si>
  <si>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</si>
  <si>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</si>
  <si>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</si>
  <si>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</si>
  <si>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</si>
  <si>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</si>
  <si>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</si>
  <si>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</si>
  <si>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</si>
  <si>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</si>
  <si>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</si>
  <si>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</si>
  <si>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</si>
  <si>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</si>
  <si>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</si>
  <si>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</si>
  <si>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</si>
  <si>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</si>
  <si>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</si>
  <si>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</si>
  <si>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</si>
  <si>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</si>
  <si>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</si>
  <si>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</si>
  <si>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</si>
  <si>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</si>
  <si>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</si>
  <si>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</si>
  <si>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</si>
  <si>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</si>
  <si>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</si>
  <si>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</si>
  <si>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</si>
  <si>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</si>
  <si>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</si>
  <si>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</si>
  <si>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</si>
  <si>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</si>
  <si>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</si>
  <si>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</si>
  <si>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</si>
  <si>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</si>
  <si>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</si>
  <si>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</si>
  <si>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</si>
  <si>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</si>
  <si>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</si>
  <si>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</si>
  <si>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</si>
  <si>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</si>
  <si>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</si>
  <si>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</si>
  <si>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</si>
  <si>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</si>
  <si>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</si>
  <si>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</si>
  <si>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</si>
  <si>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</si>
  <si>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</si>
  <si>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</si>
  <si>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</si>
  <si>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</si>
  <si>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</si>
  <si>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</si>
  <si>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</si>
  <si>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</si>
  <si>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</si>
  <si>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</si>
  <si>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</si>
  <si>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</si>
  <si>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</si>
  <si>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</si>
  <si>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</si>
  <si>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</si>
  <si>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</si>
  <si>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</si>
  <si>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</si>
  <si>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</si>
  <si>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</si>
  <si>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</si>
  <si>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</si>
  <si>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</si>
  <si>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</si>
  <si>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</si>
  <si>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</si>
  <si>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</si>
  <si>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</si>
  <si>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</si>
  <si>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</si>
  <si>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</si>
  <si>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</si>
  <si>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</si>
  <si>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</si>
  <si>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</si>
  <si>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</si>
  <si>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</si>
  <si>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</si>
  <si>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</si>
  <si>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</si>
  <si>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</si>
  <si>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</si>
  <si>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</si>
  <si>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</si>
  <si>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</si>
  <si>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</si>
  <si>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</si>
  <si>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</si>
  <si>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</si>
  <si>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</si>
  <si>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</si>
  <si>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</si>
  <si>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</si>
  <si>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</si>
  <si>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</si>
  <si>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</si>
  <si>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</si>
  <si>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</si>
  <si>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</si>
  <si>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</si>
  <si>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</si>
  <si>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</si>
  <si>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</si>
  <si>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</si>
  <si>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</si>
  <si>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</si>
  <si>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</si>
  <si>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</si>
  <si>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</si>
  <si>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</si>
  <si>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</si>
  <si>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</si>
  <si>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</si>
  <si>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</si>
  <si>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</si>
  <si>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</si>
  <si>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</si>
  <si>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</si>
  <si>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</si>
  <si>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</si>
  <si>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</si>
  <si>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</si>
  <si>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</si>
  <si>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</si>
  <si>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</si>
  <si>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</si>
  <si>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</si>
  <si>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</si>
  <si>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</si>
  <si>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</si>
  <si>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</si>
  <si>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</si>
  <si>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</si>
  <si>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</si>
  <si>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</si>
  <si>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</si>
  <si>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</si>
  <si>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</si>
  <si>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</si>
  <si>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</si>
  <si>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</si>
  <si>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</si>
  <si>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</si>
  <si>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</si>
  <si>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</si>
  <si>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</si>
  <si>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</si>
  <si>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</si>
  <si>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</si>
  <si>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</si>
  <si>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</si>
  <si>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</si>
  <si>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</si>
  <si>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</si>
  <si>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</si>
  <si>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</si>
  <si>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</si>
  <si>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</si>
  <si>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</si>
  <si>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</si>
  <si>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</si>
  <si>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</si>
  <si>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</si>
  <si>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</si>
  <si>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</si>
  <si>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</si>
  <si>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</si>
  <si>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</si>
  <si>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</si>
  <si>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</si>
  <si>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</si>
  <si>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</si>
  <si>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</si>
  <si>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</si>
  <si>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</si>
  <si>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</si>
  <si>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</si>
  <si>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</si>
  <si>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</si>
  <si>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</si>
  <si>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</si>
  <si>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</si>
  <si>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</si>
  <si>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</si>
  <si>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</si>
  <si>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</si>
  <si>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</si>
  <si>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</si>
  <si>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</si>
  <si>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</si>
  <si>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</si>
  <si>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</si>
  <si>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</si>
  <si>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</si>
  <si>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</si>
  <si>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</si>
  <si>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</si>
  <si>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</si>
  <si>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</si>
  <si>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</si>
  <si>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</si>
  <si>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</si>
  <si>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</si>
  <si>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</si>
  <si>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</si>
  <si>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</si>
  <si>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</si>
  <si>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</si>
  <si>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</si>
  <si>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</si>
  <si>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</si>
  <si>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</si>
  <si>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</si>
  <si>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</si>
  <si>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</si>
  <si>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</si>
  <si>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</si>
  <si>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</si>
  <si>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</si>
  <si>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</si>
  <si>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</si>
  <si>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</si>
  <si>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</si>
  <si>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</si>
  <si>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</si>
  <si>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</si>
  <si>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</si>
  <si>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</si>
  <si>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</si>
  <si>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</si>
  <si>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</si>
  <si>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</si>
  <si>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</si>
  <si>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</si>
  <si>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</si>
  <si>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</si>
  <si>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</si>
  <si>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</si>
  <si>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</si>
  <si>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</si>
  <si>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</si>
  <si>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</si>
  <si>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</si>
  <si>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</si>
  <si>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</si>
  <si>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</si>
  <si>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</si>
  <si>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</si>
  <si>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</si>
  <si>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</si>
  <si>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</si>
  <si>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</si>
  <si>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</si>
  <si>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</si>
  <si>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</si>
  <si>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</si>
  <si>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</si>
  <si>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</si>
  <si>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</si>
  <si>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</si>
  <si>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</si>
  <si>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</si>
  <si>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</si>
  <si>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</si>
  <si>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</si>
  <si>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</si>
  <si>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</si>
  <si>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</si>
  <si>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</si>
  <si>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</si>
  <si>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</si>
  <si>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</si>
  <si>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</si>
  <si>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</si>
  <si>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</si>
  <si>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</si>
  <si>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</si>
  <si>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</si>
  <si>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</si>
  <si>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</si>
  <si>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</si>
  <si>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</si>
  <si>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</si>
  <si>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</si>
  <si>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</si>
  <si>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</si>
  <si>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</si>
  <si>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</si>
  <si>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</si>
  <si>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</si>
  <si>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</si>
  <si>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</si>
  <si>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</si>
  <si>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</si>
  <si>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</si>
  <si>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</si>
  <si>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</si>
  <si>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</si>
  <si>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</si>
  <si>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</si>
  <si>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</si>
  <si>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</si>
  <si>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</si>
  <si>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</si>
  <si>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</si>
  <si>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</si>
  <si>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</si>
  <si>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</si>
  <si>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</si>
  <si>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</si>
  <si>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</si>
  <si>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</si>
  <si>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</si>
  <si>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</si>
  <si>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</si>
  <si>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</si>
  <si>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</si>
  <si>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</si>
  <si>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</si>
  <si>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</si>
  <si>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</si>
  <si>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</si>
  <si>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</si>
  <si>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</si>
  <si>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</si>
  <si>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</si>
  <si>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</si>
  <si>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</si>
  <si>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</si>
  <si>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</si>
  <si>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</si>
  <si>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</si>
  <si>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</si>
  <si>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</si>
  <si>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</si>
  <si>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</si>
  <si>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</si>
  <si>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</si>
  <si>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</si>
  <si>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</si>
  <si>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</si>
  <si>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</si>
  <si>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</si>
  <si>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</si>
  <si>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</si>
  <si>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</si>
  <si>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</si>
  <si>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</si>
  <si>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</si>
  <si>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</si>
  <si>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</si>
  <si>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</si>
  <si>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</si>
  <si>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</si>
  <si>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</si>
  <si>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</si>
  <si>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</si>
  <si>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</si>
  <si>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</si>
  <si>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</si>
  <si>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</si>
  <si>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</si>
  <si>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</si>
  <si>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</si>
  <si>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</si>
  <si>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</si>
  <si>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</si>
  <si>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</si>
  <si>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</si>
  <si>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</si>
  <si>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</si>
  <si>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びわこ学園医療福祉センター草津</t>
    <phoneticPr fontId="3"/>
  </si>
  <si>
    <t>〒525-0072 草津市笠山８－３－１１３</t>
    <phoneticPr fontId="3"/>
  </si>
  <si>
    <t>〇</t>
  </si>
  <si>
    <t>社会福祉法人</t>
  </si>
  <si>
    <t>ＤＰＣ病院ではない</t>
  </si>
  <si>
    <t>-</t>
    <phoneticPr fontId="3"/>
  </si>
  <si>
    <t>1病棟</t>
  </si>
  <si>
    <t>慢性期機能</t>
  </si>
  <si>
    <t>2病棟</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</si>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</sst>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5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1043</v>
      </c>
      <c r="M9" s="282" t="s">
        <v>1045</v>
      </c>
      <c r="N9" s="282" t="s">
        <v>1046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1043</v>
      </c>
      <c r="M22" s="282" t="s">
        <v>1045</v>
      </c>
      <c r="N22" s="282" t="s">
        <v>1046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1043</v>
      </c>
      <c r="M35" s="282" t="s">
        <v>1045</v>
      </c>
      <c r="N35" s="282" t="s">
        <v>1046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1043</v>
      </c>
      <c r="M44" s="282" t="s">
        <v>1045</v>
      </c>
      <c r="N44" s="282" t="s">
        <v>1046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1043</v>
      </c>
      <c r="M89" s="262" t="s">
        <v>1045</v>
      </c>
      <c r="N89" s="262" t="s">
        <v>1046</v>
      </c>
    </row>
    <row r="90" spans="1:22" s="21" customFormat="1">
      <c r="A90" s="243"/>
      <c r="B90" s="1"/>
      <c r="C90" s="3"/>
      <c r="D90" s="3"/>
      <c r="E90" s="3"/>
      <c r="F90" s="3"/>
      <c r="G90" s="3"/>
      <c r="H90" s="287"/>
      <c r="I90" s="67" t="s">
        <v>36</v>
      </c>
      <c r="J90" s="68"/>
      <c r="K90" s="69"/>
      <c r="L90" s="262" t="s">
        <v>1044</v>
      </c>
      <c r="M90" s="262" t="s">
        <v>1044</v>
      </c>
      <c r="N90" s="262" t="s">
        <v>1044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1043</v>
      </c>
      <c r="M97" s="66" t="s">
        <v>1045</v>
      </c>
      <c r="N97" s="66" t="s">
        <v>1046</v>
      </c>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70" t="s">
        <v>1044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122</v>
      </c>
      <c r="K99" s="237" t="str">
        <f>IF(OR(COUNTIF(L99:N99,"未確認")&gt;0,COUNTIF(L99:N99,"~*")&gt;0),"※","")</f>
        <v/>
      </c>
      <c r="L99" s="258">
        <v>42</v>
      </c>
      <c r="M99" s="258">
        <v>42</v>
      </c>
      <c r="N99" s="258">
        <v>38</v>
      </c>
    </row>
    <row r="100" spans="1:22" s="83" customFormat="1" ht="34.5" customHeight="1">
      <c r="A100" s="244" t="s">
        <v>611</v>
      </c>
      <c r="B100" s="84"/>
      <c r="C100" s="396"/>
      <c r="D100" s="397"/>
      <c r="E100" s="409"/>
      <c r="F100" s="410"/>
      <c r="G100" s="415" t="s">
        <v>44</v>
      </c>
      <c r="H100" s="417"/>
      <c r="I100" s="420"/>
      <c r="J100" s="256">
        <f t="shared" si="0"/>
        <v>122</v>
      </c>
      <c r="K100" s="237" t="str">
        <f>IF(OR(COUNTIF(L100:N100,"未確認")&gt;0,COUNTIF(L100:N100,"~*")&gt;0),"※","")</f>
        <v/>
      </c>
      <c r="L100" s="258">
        <v>42</v>
      </c>
      <c r="M100" s="258">
        <v>42</v>
      </c>
      <c r="N100" s="258">
        <v>38</v>
      </c>
    </row>
    <row r="101" spans="1:22" s="83" customFormat="1" ht="34.5" customHeight="1">
      <c r="A101" s="244" t="s">
        <v>610</v>
      </c>
      <c r="B101" s="84"/>
      <c r="C101" s="396"/>
      <c r="D101" s="397"/>
      <c r="E101" s="320" t="s">
        <v>45</v>
      </c>
      <c r="F101" s="321"/>
      <c r="G101" s="321"/>
      <c r="H101" s="322"/>
      <c r="I101" s="420"/>
      <c r="J101" s="256">
        <f t="shared" si="0"/>
        <v>122</v>
      </c>
      <c r="K101" s="237" t="str">
        <f>IF(OR(COUNTIF(L101:N101,"未確認")&gt;0,COUNTIF(L101:N101,"~*")&gt;0),"※","")</f>
        <v/>
      </c>
      <c r="L101" s="258">
        <v>42</v>
      </c>
      <c r="M101" s="258">
        <v>42</v>
      </c>
      <c r="N101" s="258">
        <v>38</v>
      </c>
    </row>
    <row r="102" spans="1:22" s="83" customFormat="1" ht="34.5" customHeight="1">
      <c r="A102" s="244" t="s">
        <v>610</v>
      </c>
      <c r="B102" s="84"/>
      <c r="C102" s="377"/>
      <c r="D102" s="379"/>
      <c r="E102" s="317" t="s">
        <v>612</v>
      </c>
      <c r="F102" s="318"/>
      <c r="G102" s="318"/>
      <c r="H102" s="319"/>
      <c r="I102" s="420"/>
      <c r="J102" s="256">
        <f t="shared" si="0"/>
        <v>122</v>
      </c>
      <c r="K102" s="237" t="str">
        <f t="shared" ref="K102:K111" si="1">IF(OR(COUNTIF(L101:N101,"未確認")&gt;0,COUNTIF(L101:N101,"~*")&gt;0),"※","")</f>
        <v/>
      </c>
      <c r="L102" s="258">
        <v>42</v>
      </c>
      <c r="M102" s="258">
        <v>42</v>
      </c>
      <c r="N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66" t="s">
        <v>1046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70" t="s">
        <v>1044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c r="N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66" t="s">
        <v>1046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70" t="s">
        <v>1044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row>
    <row r="132" spans="1:22" s="83" customFormat="1" ht="34.5" customHeight="1">
      <c r="A132" s="244" t="s">
        <v>621</v>
      </c>
      <c r="B132" s="84"/>
      <c r="C132" s="295"/>
      <c r="D132" s="297"/>
      <c r="E132" s="320" t="s">
        <v>58</v>
      </c>
      <c r="F132" s="321"/>
      <c r="G132" s="321"/>
      <c r="H132" s="322"/>
      <c r="I132" s="389"/>
      <c r="J132" s="101"/>
      <c r="K132" s="102"/>
      <c r="L132" s="82">
        <v>42</v>
      </c>
      <c r="M132" s="82">
        <v>42</v>
      </c>
      <c r="N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66" t="s">
        <v>1046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70" t="s">
        <v>1044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104</v>
      </c>
      <c r="K167" s="264" t="str">
        <f t="shared" si="3"/>
        <v/>
      </c>
      <c r="L167" s="117">
        <v>34</v>
      </c>
      <c r="M167" s="117">
        <v>37</v>
      </c>
      <c r="N167" s="117">
        <v>33</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66" t="s">
        <v>1046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70" t="s">
        <v>1044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66" t="s">
        <v>1046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70" t="s">
        <v>1044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66" t="s">
        <v>1046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70" t="s">
        <v>1044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66" t="s">
        <v>1046</v>
      </c>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137" t="s">
        <v>1044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66" t="s">
        <v>1046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70" t="s">
        <v>1044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63</v>
      </c>
      <c r="K269" s="81" t="str">
        <f t="shared" si="8"/>
        <v/>
      </c>
      <c r="L269" s="147">
        <v>25</v>
      </c>
      <c r="M269" s="147">
        <v>20</v>
      </c>
      <c r="N269" s="147">
        <v>18</v>
      </c>
    </row>
    <row r="270" spans="1:22" s="83" customFormat="1" ht="34.5" customHeight="1">
      <c r="A270" s="249" t="s">
        <v>725</v>
      </c>
      <c r="B270" s="120"/>
      <c r="C270" s="371"/>
      <c r="D270" s="371"/>
      <c r="E270" s="371"/>
      <c r="F270" s="371"/>
      <c r="G270" s="371" t="s">
        <v>148</v>
      </c>
      <c r="H270" s="371"/>
      <c r="I270" s="404"/>
      <c r="J270" s="266">
        <f t="shared" si="9"/>
        <v>8.2999999999999989</v>
      </c>
      <c r="K270" s="81" t="str">
        <f t="shared" si="8"/>
        <v/>
      </c>
      <c r="L270" s="148">
        <v>1.8</v>
      </c>
      <c r="M270" s="148">
        <v>4.0999999999999996</v>
      </c>
      <c r="N270" s="148">
        <v>2.4</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36</v>
      </c>
      <c r="K273" s="81" t="str">
        <f t="shared" si="8"/>
        <v/>
      </c>
      <c r="L273" s="147">
        <v>10</v>
      </c>
      <c r="M273" s="147">
        <v>12</v>
      </c>
      <c r="N273" s="147">
        <v>14</v>
      </c>
    </row>
    <row r="274" spans="1:14" s="83" customFormat="1" ht="34.5" customHeight="1">
      <c r="A274" s="249" t="s">
        <v>727</v>
      </c>
      <c r="B274" s="120"/>
      <c r="C274" s="372"/>
      <c r="D274" s="372"/>
      <c r="E274" s="372"/>
      <c r="F274" s="372"/>
      <c r="G274" s="371" t="s">
        <v>148</v>
      </c>
      <c r="H274" s="371"/>
      <c r="I274" s="404"/>
      <c r="J274" s="266">
        <f t="shared" si="9"/>
        <v>13.7</v>
      </c>
      <c r="K274" s="81" t="str">
        <f t="shared" si="8"/>
        <v/>
      </c>
      <c r="L274" s="148">
        <v>3.9</v>
      </c>
      <c r="M274" s="148">
        <v>5.7</v>
      </c>
      <c r="N274" s="148">
        <v>4.0999999999999996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66" t="s">
        <v>1046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137" t="s">
        <v>1044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66" t="s">
        <v>1046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137" t="s">
        <v>1044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c r="N367" s="66" t="s">
        <v>1046</v>
      </c>
    </row>
    <row r="368" spans="1:22" s="118" customFormat="1" ht="20.25" customHeight="1">
      <c r="A368" s="243"/>
      <c r="B368" s="1"/>
      <c r="C368" s="3"/>
      <c r="D368" s="3"/>
      <c r="E368" s="3"/>
      <c r="F368" s="3"/>
      <c r="G368" s="3"/>
      <c r="H368" s="287"/>
      <c r="I368" s="67" t="s">
        <v>36</v>
      </c>
      <c r="J368" s="170"/>
      <c r="K368" s="79"/>
      <c r="L368" s="137" t="s">
        <v>1044</v>
      </c>
      <c r="M368" s="137" t="s">
        <v>1044</v>
      </c>
      <c r="N368" s="137" t="s">
        <v>1044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66" t="s">
        <v>1046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70" t="s">
        <v>1044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v>
      </c>
      <c r="K392" s="81" t="str">
        <f t="shared" ref="K392:K397" si="12">IF(OR(COUNTIF(L392:N392,"未確認")&gt;0,COUNTIF(L392:N392,"~*")&gt;0),"※","")</f>
        <v/>
      </c>
      <c r="L392" s="147">
        <v>5</v>
      </c>
      <c r="M392" s="147">
        <v>1</v>
      </c>
      <c r="N392" s="147">
        <v>4</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5</v>
      </c>
      <c r="M395" s="147">
        <v>1</v>
      </c>
      <c r="N395" s="147">
        <v>4</v>
      </c>
    </row>
    <row r="396" spans="1:22" s="83" customFormat="1" ht="34.5" customHeight="1">
      <c r="A396" s="250" t="s">
        <v>776</v>
      </c>
      <c r="B396" s="1"/>
      <c r="C396" s="370"/>
      <c r="D396" s="320" t="s">
        <v>227</v>
      </c>
      <c r="E396" s="321"/>
      <c r="F396" s="321"/>
      <c r="G396" s="321"/>
      <c r="H396" s="322"/>
      <c r="I396" s="343"/>
      <c r="J396" s="140">
        <f t="shared" si="11"/>
        <v>38309</v>
      </c>
      <c r="K396" s="81" t="str">
        <f t="shared" si="12"/>
        <v/>
      </c>
      <c r="L396" s="147">
        <v>12221</v>
      </c>
      <c r="M396" s="147">
        <v>13854</v>
      </c>
      <c r="N396" s="147">
        <v>12234</v>
      </c>
    </row>
    <row r="397" spans="1:22" s="83" customFormat="1" ht="34.5" customHeight="1">
      <c r="A397" s="250" t="s">
        <v>777</v>
      </c>
      <c r="B397" s="119"/>
      <c r="C397" s="370"/>
      <c r="D397" s="320" t="s">
        <v>228</v>
      </c>
      <c r="E397" s="321"/>
      <c r="F397" s="321"/>
      <c r="G397" s="321"/>
      <c r="H397" s="322"/>
      <c r="I397" s="344"/>
      <c r="J397" s="140">
        <f t="shared" si="11"/>
        <v>10</v>
      </c>
      <c r="K397" s="81" t="str">
        <f t="shared" si="12"/>
        <v/>
      </c>
      <c r="L397" s="147">
        <v>5</v>
      </c>
      <c r="M397" s="147">
        <v>1</v>
      </c>
      <c r="N397" s="147">
        <v>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66" t="s">
        <v>1046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70" t="s">
        <v>1044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v>
      </c>
      <c r="K405" s="81" t="str">
        <f t="shared" ref="K405:K422" si="14">IF(OR(COUNTIF(L405:N405,"未確認")&gt;0,COUNTIF(L405:N405,"~*")&gt;0),"※","")</f>
        <v/>
      </c>
      <c r="L405" s="147">
        <v>5</v>
      </c>
      <c r="M405" s="147">
        <v>1</v>
      </c>
      <c r="N405" s="147">
        <v>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10</v>
      </c>
      <c r="K407" s="81" t="str">
        <f t="shared" si="14"/>
        <v/>
      </c>
      <c r="L407" s="147">
        <v>5</v>
      </c>
      <c r="M407" s="147">
        <v>1</v>
      </c>
      <c r="N407" s="147">
        <v>4</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v>
      </c>
      <c r="K413" s="81" t="str">
        <f t="shared" si="14"/>
        <v/>
      </c>
      <c r="L413" s="147">
        <v>3</v>
      </c>
      <c r="M413" s="147">
        <v>1</v>
      </c>
      <c r="N413" s="147">
        <v>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8</v>
      </c>
      <c r="K415" s="81" t="str">
        <f t="shared" si="14"/>
        <v/>
      </c>
      <c r="L415" s="147">
        <v>3</v>
      </c>
      <c r="M415" s="147">
        <v>1</v>
      </c>
      <c r="N415" s="147">
        <v>4</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66" t="s">
        <v>1046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70" t="s">
        <v>1044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v>
      </c>
      <c r="K430" s="193" t="str">
        <f>IF(OR(COUNTIF(L430:N430,"未確認")&gt;0,COUNTIF(L430:N430,"~*")&gt;0),"※","")</f>
        <v/>
      </c>
      <c r="L430" s="147">
        <v>3</v>
      </c>
      <c r="M430" s="147">
        <v>1</v>
      </c>
      <c r="N430" s="147">
        <v>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v>
      </c>
      <c r="K431" s="193" t="str">
        <f>IF(OR(COUNTIF(L431:N431,"未確認")&gt;0,COUNTIF(L431:N431,"~*")&gt;0),"※","")</f>
        <v/>
      </c>
      <c r="L431" s="147">
        <v>2</v>
      </c>
      <c r="M431" s="147">
        <v>0</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0</v>
      </c>
      <c r="M432" s="147">
        <v>1</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v>
      </c>
      <c r="K434" s="193" t="str">
        <f>IF(OR(COUNTIF(L434:N434,"未確認")&gt;0,COUNTIF(L434:N434,"~*")&gt;0),"※","")</f>
        <v/>
      </c>
      <c r="L434" s="147">
        <v>1</v>
      </c>
      <c r="M434" s="147">
        <v>0</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66" t="s">
        <v>1046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70" t="s">
        <v>1044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66" t="s">
        <v>1046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70" t="s">
        <v>1044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66" t="s">
        <v>1046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70" t="s">
        <v>1044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66" t="s">
        <v>1046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70" t="s">
        <v>1044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66" t="s">
        <v>1046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70" t="s">
        <v>1044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66" t="s">
        <v>1046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70" t="s">
        <v>1044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66" t="s">
        <v>1046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70" t="s">
        <v>1044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c r="N543" s="66" t="s">
        <v>1046</v>
      </c>
    </row>
    <row r="544" spans="1:22" s="1" customFormat="1" ht="20.25" customHeight="1">
      <c r="A544" s="243"/>
      <c r="C544" s="62"/>
      <c r="D544" s="3"/>
      <c r="E544" s="3"/>
      <c r="F544" s="3"/>
      <c r="G544" s="3"/>
      <c r="H544" s="287"/>
      <c r="I544" s="67" t="s">
        <v>36</v>
      </c>
      <c r="J544" s="68"/>
      <c r="K544" s="186"/>
      <c r="L544" s="70" t="s">
        <v>1044</v>
      </c>
      <c r="M544" s="70" t="s">
        <v>1044</v>
      </c>
      <c r="N544" s="70" t="s">
        <v>1044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1042</v>
      </c>
      <c r="M558" s="211" t="s">
        <v>1042</v>
      </c>
      <c r="N558" s="211" t="s">
        <v>1042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c r="N588" s="66" t="s">
        <v>1046</v>
      </c>
    </row>
    <row r="589" spans="1:22" s="1" customFormat="1" ht="20.25" customHeight="1">
      <c r="A589" s="243"/>
      <c r="C589" s="62"/>
      <c r="D589" s="3"/>
      <c r="E589" s="3"/>
      <c r="F589" s="3"/>
      <c r="G589" s="3"/>
      <c r="H589" s="287"/>
      <c r="I589" s="67" t="s">
        <v>36</v>
      </c>
      <c r="J589" s="68"/>
      <c r="K589" s="186"/>
      <c r="L589" s="70" t="s">
        <v>1044</v>
      </c>
      <c r="M589" s="70" t="s">
        <v>1044</v>
      </c>
      <c r="N589" s="70" t="s">
        <v>1044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144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162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66" t="s">
        <v>1046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70" t="s">
        <v>1044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66" t="s">
        <v>1046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70" t="s">
        <v>1044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16</v>
      </c>
      <c r="K636" s="201" t="str">
        <f t="shared" si="31"/>
        <v>※</v>
      </c>
      <c r="L636" s="117">
        <v>16</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12</v>
      </c>
      <c r="K638" s="201" t="str">
        <f t="shared" si="31"/>
        <v>※</v>
      </c>
      <c r="L638" s="117">
        <v>12</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66" t="s">
        <v>1046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70" t="s">
        <v>1044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104</v>
      </c>
      <c r="K646" s="201" t="str">
        <f t="shared" ref="K646:K660" si="33">IF(OR(COUNTIF(L646:N646,"未確認")&gt;0,COUNTIF(L646:N646,"*")&gt;0),"※","")</f>
        <v/>
      </c>
      <c r="L646" s="117">
        <v>34</v>
      </c>
      <c r="M646" s="117">
        <v>37</v>
      </c>
      <c r="N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104</v>
      </c>
      <c r="K648" s="201" t="str">
        <f t="shared" si="33"/>
        <v/>
      </c>
      <c r="L648" s="117">
        <v>34</v>
      </c>
      <c r="M648" s="117">
        <v>37</v>
      </c>
      <c r="N648" s="117">
        <v>33</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66" t="s">
        <v>1046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70" t="s">
        <v>1044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66" t="s">
        <v>1046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70" t="s">
        <v>1044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66" t="s">
        <v>1046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70" t="s">
        <v>1044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104</v>
      </c>
      <c r="K694" s="201" t="str">
        <f>IF(OR(COUNTIF(L694:N694,"未確認")&gt;0,COUNTIF(L694:N694,"*")&gt;0),"※","")</f>
        <v/>
      </c>
      <c r="L694" s="117">
        <v>34</v>
      </c>
      <c r="M694" s="117">
        <v>37</v>
      </c>
      <c r="N694" s="117">
        <v>33</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53</v>
      </c>
      <c r="K695" s="201" t="str">
        <f>IF(OR(COUNTIF(L695:N695,"未確認")&gt;0,COUNTIF(L695:N695,"*")&gt;0),"※","")</f>
        <v/>
      </c>
      <c r="L695" s="117">
        <v>28</v>
      </c>
      <c r="M695" s="117">
        <v>15</v>
      </c>
      <c r="N695" s="117">
        <v>10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66" t="s">
        <v>1046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70" t="s">
        <v>1044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07FF96-E63B-4D58-8E44-D638D83862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2019-12-23T01:05:27Z</dcterms:modified>
</cp:coreProperties>
</file>