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15" windowWidth="20490" windowHeight="7365" tabRatio="860"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 sheetId="22" r:id="rId15"/>
    <sheet name="データシート" sheetId="8" state="hidden" r:id="rId16"/>
  </sheets>
  <definedNames/>
  <calcPr calcId="152511"/>
</workbook>
</file>

<file path=xl/sharedStrings.xml><?xml version="1.0" encoding="utf-8"?>
<sst xmlns="http://schemas.openxmlformats.org/spreadsheetml/2006/main" count="1055" uniqueCount="573">
  <si>
    <t>標準財政規模比（％）</t>
  </si>
  <si>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</si>
  <si>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</si>
  <si>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</si>
  <si>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</si>
  <si>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</si>
  <si>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</si>
  <si>
    <t>会計</t>
    <rPh sb="0" eb="2">
      <t>カイケイ</t>
    </rPh>
    <phoneticPr fontId="6"/>
  </si>
  <si>
    <t>※平成29年度中に市町村合併した団体で、合併前の団体ごとの決算に基づく連結実質赤字比率を算出していない団体については、グラフを表記しない。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</si>
  <si>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</si>
  <si>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</si>
  <si>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</si>
  <si>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</si>
  <si>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</si>
  <si>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</si>
  <si>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</si>
  <si>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</si>
  <si>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</si>
  <si>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</si>
  <si>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</si>
  <si>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</si>
  <si>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</si>
  <si>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</si>
  <si>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※平成29年度中に市町村合併した団体で、合併前の団体ごとの決算に基づく実質公債費比率を算出していない団体については、グラフを表記しない。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</si>
  <si>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</si>
  <si>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</si>
  <si>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</si>
  <si>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</si>
  <si>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</si>
  <si>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</si>
  <si>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</si>
  <si>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</si>
  <si>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</si>
  <si>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</si>
  <si>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</si>
  <si>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</si>
  <si>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</si>
  <si>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</si>
  <si>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</si>
  <si>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</si>
  <si>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</si>
  <si>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</si>
  <si>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</si>
  <si>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</si>
  <si>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</si>
  <si>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</si>
  <si>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</si>
  <si>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</si>
  <si>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</si>
  <si>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</si>
  <si>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</si>
  <si>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</si>
  <si>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</si>
  <si>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</si>
  <si>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</si>
  <si>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</si>
  <si>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</si>
  <si>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</si>
  <si>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</si>
  <si>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</si>
  <si>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</si>
  <si>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</si>
  <si>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</si>
  <si>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</si>
  <si>
    <t>平成28年度　財政状況資料集</t>
  </si>
  <si>
    <t>総括表（市町村）</t>
    <rPh sb="0" eb="2">
      <t>ソウカツ</t>
    </rPh>
    <rPh sb="2" eb="3">
      <t>ヒョウ</t>
    </rPh>
    <rPh sb="4" eb="7">
      <t>シチョウソン</t>
    </rPh>
    <phoneticPr fontId="6"/>
  </si>
  <si>
    <t>都道府県名</t>
  </si>
  <si>
    <t>滋賀県</t>
  </si>
  <si>
    <t>市町村類型</t>
  </si>
  <si>
    <t>Ⅱ－２</t>
  </si>
  <si>
    <t>指定団体等の指定状況</t>
  </si>
  <si>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</si>
  <si>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</si>
  <si>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</si>
  <si>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</si>
  <si>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</si>
  <si>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</si>
  <si>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</si>
  <si>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</si>
  <si>
    <t>歳出総額</t>
  </si>
  <si>
    <t>経常収支比率</t>
    <rPh sb="0" eb="2">
      <t>ケイジョウ</t>
    </rPh>
    <rPh sb="2" eb="4">
      <t>シュウシ</t>
    </rPh>
    <rPh sb="4" eb="6">
      <t>ヒリツ</t>
    </rPh>
    <phoneticPr fontId="6"/>
  </si>
  <si>
    <t>市町村名</t>
    <rPh sb="0" eb="3">
      <t>シチョウソン</t>
    </rPh>
    <rPh sb="3" eb="4">
      <t>メイ</t>
    </rPh>
    <phoneticPr fontId="6"/>
  </si>
  <si>
    <t>守山市</t>
  </si>
  <si>
    <t>地方交付税種地</t>
    <rPh sb="0" eb="2">
      <t>チホウ</t>
    </rPh>
    <rPh sb="2" eb="5">
      <t>コウフゼイ</t>
    </rPh>
    <rPh sb="5" eb="6">
      <t>シュ</t>
    </rPh>
    <rPh sb="6" eb="7">
      <t>チ</t>
    </rPh>
    <phoneticPr fontId="6"/>
  </si>
  <si>
    <t>1-4</t>
  </si>
  <si>
    <t>財源超過</t>
    <rPh sb="0" eb="2">
      <t>ザイゲン</t>
    </rPh>
    <rPh sb="2" eb="4">
      <t>チョウカ</t>
    </rPh>
    <phoneticPr fontId="6"/>
  </si>
  <si>
    <t>歳入歳出差引</t>
  </si>
  <si>
    <t>　　(※1)</t>
  </si>
  <si>
    <t>首都</t>
    <rPh sb="0" eb="2">
      <t>シュト</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</si>
  <si>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</si>
  <si>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</si>
  <si>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</si>
  <si>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</si>
  <si>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t>
  </si>
  <si>
    <t>実質収支</t>
  </si>
  <si>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</si>
  <si>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</si>
  <si>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</si>
  <si>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6"/>
  </si>
  <si>
    <t>中部</t>
    <rPh sb="0" eb="2">
      <t>チュウブ</t>
    </rPh>
    <phoneticPr fontId="6"/>
  </si>
  <si>
    <t>単年度収支</t>
  </si>
  <si>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</si>
  <si>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</si>
  <si>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</si>
  <si>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</si>
  <si>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</si>
  <si>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</si>
  <si>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6"/>
  </si>
  <si>
    <t>4.3</t>
  </si>
  <si>
    <t>山振</t>
    <rPh sb="0" eb="1">
      <t>ヤマ</t>
    </rPh>
    <rPh sb="1" eb="2">
      <t>フ</t>
    </rPh>
    <phoneticPr fontId="6"/>
  </si>
  <si>
    <t>繰上償還金</t>
  </si>
  <si>
    <t>-</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</si>
  <si>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</si>
  <si>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</si>
  <si>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</si>
  <si>
    <r>
      <t>2</t>
    </r>
    <r>
      <rPr>
        <sz val="9"/>
        <color indexed="8"/>
        <rFont val="ＭＳ ゴシック"/>
        <family val="3"/>
      </rPr>
      <t>7年国調</t>
    </r>
    <rPh sb="2" eb="3">
      <t>ネン</t>
    </rPh>
    <rPh sb="3" eb="4">
      <t>コク</t>
    </rPh>
    <rPh sb="4" eb="5">
      <t>チョウ</t>
    </rPh>
    <phoneticPr fontId="6"/>
  </si>
  <si>
    <r>
      <t>2</t>
    </r>
    <r>
      <rPr>
        <sz val="9"/>
        <color indexed="8"/>
        <rFont val="ＭＳ ゴシック"/>
        <family val="3"/>
      </rPr>
      <t>2年国調</t>
    </r>
    <rPh sb="2" eb="3">
      <t>ネン</t>
    </rPh>
    <rPh sb="3" eb="4">
      <t>コク</t>
    </rPh>
    <rPh sb="4" eb="5">
      <t>チョウ</t>
    </rPh>
    <phoneticPr fontId="6"/>
  </si>
  <si>
    <t>低開発</t>
    <rPh sb="0" eb="1">
      <t>テイ</t>
    </rPh>
    <rPh sb="1" eb="3">
      <t>カイハツ</t>
    </rPh>
    <phoneticPr fontId="6"/>
  </si>
  <si>
    <t>×</t>
  </si>
  <si>
    <t>積立金取崩し額</t>
  </si>
  <si>
    <t>-</t>
  </si>
  <si>
    <t>　連結実質赤字比率</t>
    <rPh sb="1" eb="3">
      <t>レンケツ</t>
    </rPh>
    <rPh sb="3" eb="5">
      <t>ジッシツ</t>
    </rPh>
    <rPh sb="5" eb="7">
      <t>アカジ</t>
    </rPh>
    <rPh sb="7" eb="9">
      <t>ヒリツ</t>
    </rPh>
    <phoneticPr fontId="6"/>
  </si>
  <si>
    <t>うち日本人(人)</t>
  </si>
  <si>
    <t>第1次</t>
    <rPh sb="0" eb="1">
      <t>ダイ</t>
    </rPh>
    <rPh sb="2" eb="3">
      <t>ジ</t>
    </rPh>
    <phoneticPr fontId="6"/>
  </si>
  <si>
    <t>指数表選定</t>
    <rPh sb="0" eb="2">
      <t>シスウ</t>
    </rPh>
    <rPh sb="2" eb="3">
      <t>ヒョウ</t>
    </rPh>
    <rPh sb="3" eb="5">
      <t>センテイ</t>
    </rPh>
    <phoneticPr fontId="6"/>
  </si>
  <si>
    <t>○</t>
  </si>
  <si>
    <t>実質単年度収支</t>
  </si>
  <si>
    <t>　実質公債費比率</t>
    <rPh sb="1" eb="3">
      <t>ジッシツ</t>
    </rPh>
    <rPh sb="3" eb="6">
      <t>コウサイヒ</t>
    </rPh>
    <rPh sb="6" eb="8">
      <t>ヒリツ</t>
    </rPh>
    <phoneticPr fontId="6"/>
  </si>
  <si>
    <t>28.01.01(人)</t>
  </si>
  <si>
    <t>　将来負担比率</t>
    <rPh sb="1" eb="3">
      <t>ショウライ</t>
    </rPh>
    <rPh sb="3" eb="5">
      <t>フタン</t>
    </rPh>
    <rPh sb="5" eb="7">
      <t>ヒリツ</t>
    </rPh>
    <phoneticPr fontId="6"/>
  </si>
  <si>
    <t>第2次</t>
    <rPh sb="0" eb="1">
      <t>ダイ</t>
    </rPh>
    <rPh sb="2" eb="3">
      <t>ジ</t>
    </rPh>
    <phoneticPr fontId="6"/>
  </si>
  <si>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</si>
  <si>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</si>
  <si>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6"/>
  </si>
  <si>
    <t>1.1</t>
  </si>
  <si>
    <t>基準財政需要額</t>
  </si>
  <si>
    <t>うち日本人(％)</t>
  </si>
  <si>
    <t>1.0</t>
  </si>
  <si>
    <t>第3次</t>
    <rPh sb="0" eb="1">
      <t>ダイ</t>
    </rPh>
    <rPh sb="2" eb="3">
      <t>ジ</t>
    </rPh>
    <phoneticPr fontId="6"/>
  </si>
  <si>
    <t>標準税収入額等</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</si>
  <si>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</si>
  <si>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</si>
  <si>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6"/>
  </si>
  <si>
    <t>歳入一般財源等</t>
    <rPh sb="0" eb="2">
      <t>サイニュウ</t>
    </rPh>
    <rPh sb="2" eb="4">
      <t>イッパン</t>
    </rPh>
    <rPh sb="4" eb="6">
      <t>ザイゲン</t>
    </rPh>
    <rPh sb="6" eb="7">
      <t>トウ</t>
    </rPh>
    <phoneticPr fontId="18"/>
  </si>
  <si>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</si>
  <si>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</si>
  <si>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</si>
  <si>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</si>
  <si>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</si>
  <si>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</si>
  <si>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</si>
  <si>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</si>
  <si>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</si>
  <si>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</si>
  <si>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</si>
  <si>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</si>
  <si>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</si>
  <si>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</si>
  <si>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</si>
  <si>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</si>
  <si>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</si>
  <si>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</si>
  <si>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</si>
  <si>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</si>
  <si>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</si>
  <si>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</si>
  <si>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</si>
  <si>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8"/>
  </si>
  <si>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</si>
  <si>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</si>
  <si>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</si>
  <si>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</si>
  <si>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</si>
  <si>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</si>
  <si>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</si>
  <si>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</si>
  <si>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</si>
  <si>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</si>
  <si>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</si>
  <si>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</si>
  <si>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</si>
  <si>
    <t>会計名</t>
  </si>
  <si>
    <t>項番</t>
    <rPh sb="0" eb="2">
      <t>コウバン</t>
    </rPh>
    <phoneticPr fontId="6"/>
  </si>
  <si>
    <t>会計名</t>
    <rPh sb="0" eb="2">
      <t>カイケイ</t>
    </rPh>
    <rPh sb="2" eb="3">
      <t>メイ</t>
    </rPh>
    <phoneticPr fontId="6"/>
  </si>
  <si>
    <t>組合等名</t>
  </si>
  <si>
    <t>団体名</t>
    <rPh sb="0" eb="2">
      <t>ダンタイ</t>
    </rPh>
    <phoneticPr fontId="6"/>
  </si>
  <si>
    <r>
      <t>(※</t>
    </r>
    <r>
      <rPr>
        <sz val="9"/>
        <color indexed="8"/>
        <rFont val="ＭＳ ゴシック"/>
        <family val="3"/>
      </rPr>
      <t>3</t>
    </r>
    <r>
      <rPr>
        <sz val="9"/>
        <color indexed="8"/>
        <rFont val="ＭＳ ゴシック"/>
        <family val="3"/>
      </rPr>
      <t>)</t>
    </r>
  </si>
  <si>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</si>
  <si>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</si>
  <si>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</si>
  <si>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</si>
  <si>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</si>
  <si>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</si>
  <si>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</si>
  <si>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</si>
  <si>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平成28年度</t>
  </si>
  <si>
    <t>滋賀県守山市</t>
  </si>
  <si>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</si>
  <si>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</si>
  <si>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</si>
  <si>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</si>
  <si>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</si>
  <si>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</si>
  <si>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</si>
  <si>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</si>
  <si>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</si>
  <si>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</si>
  <si>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</si>
  <si>
    <t>地方税</t>
  </si>
  <si>
    <t>普通税</t>
    <rPh sb="0" eb="2">
      <t>フツウ</t>
    </rPh>
    <rPh sb="2" eb="3">
      <t>ゼイ</t>
    </rPh>
    <phoneticPr fontId="13"/>
  </si>
  <si>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</si>
  <si>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</si>
  <si>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</si>
  <si>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</si>
  <si>
    <t>　法定普通税</t>
  </si>
  <si>
    <t>議会費</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</si>
  <si>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</si>
  <si>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</si>
  <si>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</si>
  <si>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</si>
  <si>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</si>
  <si>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</si>
  <si>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</si>
  <si>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</si>
  <si>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</si>
  <si>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</si>
  <si>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</si>
  <si>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</si>
  <si>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</si>
  <si>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</si>
  <si>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</si>
  <si>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</si>
  <si>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</si>
  <si>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</si>
  <si>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</si>
  <si>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</si>
  <si>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</si>
  <si>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</si>
  <si>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</si>
  <si>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</si>
  <si>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</si>
  <si>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</si>
  <si>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</si>
  <si>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</si>
  <si>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</si>
  <si>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</si>
  <si>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</si>
  <si>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</si>
  <si>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</si>
  <si>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</si>
  <si>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</si>
  <si>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</si>
  <si>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</si>
  <si>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</si>
  <si>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</si>
  <si>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</si>
  <si>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</si>
  <si>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</si>
  <si>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</si>
  <si>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</si>
  <si>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</si>
  <si>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</si>
  <si>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6"/>
  </si>
  <si>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</si>
  <si>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</si>
  <si>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</si>
  <si>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</si>
  <si>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</si>
  <si>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</si>
  <si>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</si>
  <si>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</si>
  <si>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</si>
  <si>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6"/>
  </si>
  <si>
    <t>国庫支出金</t>
  </si>
  <si>
    <t>　法定外目的税</t>
  </si>
  <si>
    <t>　人件費</t>
  </si>
  <si>
    <t>国有提供交付金(特別区財調交付金)</t>
  </si>
  <si>
    <t>旧法による税</t>
  </si>
  <si>
    <t>　　うち職員給</t>
    <rPh sb="4" eb="6">
      <t>ショクイン</t>
    </rPh>
    <rPh sb="6" eb="7">
      <t>キュウ</t>
    </rPh>
    <phoneticPr fontId="6"/>
  </si>
  <si>
    <t>-</t>
  </si>
  <si>
    <t>都道府県支出金</t>
  </si>
  <si>
    <t>合計</t>
  </si>
  <si>
    <t>　扶助費</t>
  </si>
  <si>
    <t>財産収入</t>
  </si>
  <si>
    <t>　公債費</t>
  </si>
  <si>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</si>
  <si>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</si>
  <si>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</si>
  <si>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</si>
  <si>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</si>
  <si>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</si>
  <si>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</si>
  <si>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</si>
  <si>
    <t>繰越金</t>
  </si>
  <si>
    <t>・計</t>
  </si>
  <si>
    <t>市町村民税</t>
    <rPh sb="0" eb="3">
      <t>シチョウソン</t>
    </rPh>
    <rPh sb="3" eb="4">
      <t>ミン</t>
    </rPh>
    <rPh sb="4" eb="5">
      <t>ゼイ</t>
    </rPh>
    <phoneticPr fontId="6"/>
  </si>
  <si>
    <t>　うち利子</t>
  </si>
  <si>
    <t>諸収入</t>
  </si>
  <si>
    <t>純固定資産税</t>
    <rPh sb="0" eb="1">
      <t>ジュン</t>
    </rPh>
    <rPh sb="1" eb="3">
      <t>コテイ</t>
    </rPh>
    <rPh sb="3" eb="6">
      <t>シサンゼイ</t>
    </rPh>
    <phoneticPr fontId="6"/>
  </si>
  <si>
    <t>一時借入金利子</t>
  </si>
  <si>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</si>
  <si>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</si>
  <si>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</si>
  <si>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</si>
  <si>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</si>
  <si>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</si>
  <si>
    <t>　うち臨時財政対策債</t>
  </si>
  <si>
    <t>合計</t>
  </si>
  <si>
    <t>実質収支</t>
    <rPh sb="0" eb="2">
      <t>ジッシツ</t>
    </rPh>
    <rPh sb="2" eb="4">
      <t>シュウシ</t>
    </rPh>
    <phoneticPr fontId="6"/>
  </si>
  <si>
    <t>　維持補修費</t>
  </si>
  <si>
    <t>歳入合計</t>
  </si>
  <si>
    <t>下水道</t>
  </si>
  <si>
    <t>再差引収支</t>
    <rPh sb="0" eb="1">
      <t>サイ</t>
    </rPh>
    <rPh sb="1" eb="3">
      <t>サシヒキ</t>
    </rPh>
    <rPh sb="3" eb="5">
      <t>シュウシ</t>
    </rPh>
    <phoneticPr fontId="6"/>
  </si>
  <si>
    <t>　補助費等</t>
    <rPh sb="1" eb="3">
      <t>ホジョ</t>
    </rPh>
    <rPh sb="3" eb="4">
      <t>ヒ</t>
    </rPh>
    <rPh sb="4" eb="5">
      <t>トウ</t>
    </rPh>
    <phoneticPr fontId="6"/>
  </si>
  <si>
    <t>病院</t>
  </si>
  <si>
    <t>加入世帯数(世帯)</t>
  </si>
  <si>
    <t>　　うち一部事務組合負担金</t>
  </si>
  <si>
    <t>上水道</t>
  </si>
  <si>
    <t>被保険者数(人)</t>
  </si>
  <si>
    <t>　繰出金</t>
  </si>
  <si>
    <t>工業用水道</t>
  </si>
  <si>
    <t>-</t>
  </si>
  <si>
    <t>被保険者
1人当り</t>
  </si>
  <si>
    <t>保険税(料)収入額</t>
  </si>
  <si>
    <t>　積立金</t>
  </si>
  <si>
    <t>国民健康保険</t>
  </si>
  <si>
    <t>国庫支出金</t>
  </si>
  <si>
    <t>　投資・出資金・貸付金</t>
  </si>
  <si>
    <t>その他</t>
  </si>
  <si>
    <t>保険給付費</t>
  </si>
  <si>
    <t>　前年度繰上充用金</t>
  </si>
  <si>
    <t>-</t>
  </si>
  <si>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</si>
  <si>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</si>
  <si>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</si>
  <si>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</si>
  <si>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</si>
  <si>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</si>
  <si>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</si>
  <si>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</si>
  <si>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</si>
  <si>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</si>
  <si>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</si>
  <si>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6"/>
  </si>
  <si>
    <t>平成28年度</t>
  </si>
  <si>
    <t>滋賀県守山市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</si>
  <si>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</si>
  <si>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</si>
  <si>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</si>
  <si>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</si>
  <si>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</si>
  <si>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</si>
  <si>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</si>
  <si>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</si>
  <si>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</si>
  <si>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6"/>
  </si>
  <si>
    <t>地方公社・第三セクター等名</t>
    <rPh sb="12" eb="13">
      <t>メイ</t>
    </rPh>
    <phoneticPr fontId="6"/>
  </si>
  <si>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</si>
  <si>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</si>
  <si>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</si>
  <si>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</si>
  <si>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</si>
  <si>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6"/>
  </si>
  <si>
    <t>当該団体からの損失補償に係る債務残高</t>
  </si>
  <si>
    <t>一般会計等
負担見込額</t>
  </si>
  <si>
    <t>一般会計</t>
  </si>
  <si>
    <t>土地取得特別会計</t>
  </si>
  <si>
    <t>育英奨学事業特別会計</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</si>
  <si>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</si>
  <si>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</si>
  <si>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</si>
  <si>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</si>
  <si>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</si>
  <si>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</si>
  <si>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</si>
  <si>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</si>
  <si>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</si>
  <si>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</si>
  <si>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</si>
  <si>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</si>
  <si>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6"/>
  </si>
  <si>
    <t>国民健康保険特別会計</t>
  </si>
  <si>
    <t>介護保険特別会計(介護保険事業)</t>
  </si>
  <si>
    <t>介護保険特別会計(介護サービス事業)</t>
  </si>
  <si>
    <t>後期高齢者医療事業特別会計</t>
  </si>
  <si>
    <t>水道事業会計</t>
  </si>
  <si>
    <t>法適用企業</t>
  </si>
  <si>
    <t>下水道事業会計</t>
  </si>
  <si>
    <t>病院事業会計</t>
  </si>
  <si>
    <t>農業集落排水事業特別会計</t>
  </si>
  <si>
    <t>法非適用企業</t>
  </si>
  <si>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</si>
  <si>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</si>
  <si>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</si>
  <si>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</si>
  <si>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</si>
  <si>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</si>
  <si>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</si>
  <si>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</si>
  <si>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</si>
  <si>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</si>
  <si>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将来負担の状況</t>
  </si>
  <si>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</si>
  <si>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</si>
  <si>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3"/>
  </si>
  <si>
    <t>平成26年度</t>
    <rPh sb="0" eb="2">
      <t>ヘイセイ</t>
    </rPh>
    <rPh sb="4" eb="6">
      <t>ネンド</t>
    </rPh>
    <phoneticPr fontId="6"/>
  </si>
  <si>
    <t>分母比</t>
    <rPh sb="0" eb="2">
      <t>ブンボ</t>
    </rPh>
    <rPh sb="2" eb="3">
      <t>ヒ</t>
    </rPh>
    <phoneticPr fontId="6"/>
  </si>
  <si>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</si>
  <si>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</si>
  <si>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</si>
  <si>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6"/>
  </si>
  <si>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</si>
  <si>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</si>
  <si>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</si>
  <si>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</si>
  <si>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</si>
  <si>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</si>
  <si>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</si>
  <si>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</si>
  <si>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</si>
  <si>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</si>
  <si>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</si>
  <si>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</si>
  <si>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</si>
  <si>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</si>
  <si>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</si>
  <si>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</si>
  <si>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</si>
  <si>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3"/>
  </si>
  <si>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</si>
  <si>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6"/>
  </si>
  <si>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</si>
  <si>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</si>
  <si>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</si>
  <si>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</si>
  <si>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6"/>
  </si>
  <si>
    <t>(Ｅ)</t>
  </si>
  <si>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</si>
  <si>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</si>
  <si>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</si>
  <si>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</si>
  <si>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</si>
  <si>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</si>
  <si>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</si>
  <si>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</si>
  <si>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介護保険特別会計（介護サービス事業）</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</si>
  <si>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</si>
  <si>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</si>
  <si>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</si>
  <si>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</si>
  <si>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</si>
  <si>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</si>
  <si>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</si>
  <si>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</si>
  <si>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</si>
  <si>
    <t>財政再生基準</t>
  </si>
  <si>
    <t>地方独立行政法人に係る将来負担額</t>
  </si>
  <si>
    <t>特定財源の額</t>
    <rPh sb="0" eb="2">
      <t>トクテイ</t>
    </rPh>
    <rPh sb="2" eb="4">
      <t>ザイゲン</t>
    </rPh>
    <rPh sb="5" eb="6">
      <t>ガク</t>
    </rPh>
    <phoneticPr fontId="6"/>
  </si>
  <si>
    <t>(Ｂ)</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</si>
  <si>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</si>
  <si>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</si>
  <si>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</si>
  <si>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</si>
  <si>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6"/>
  </si>
  <si>
    <t>(Ｄ)</t>
  </si>
  <si>
    <t>実質公債費比率</t>
    <rPh sb="0" eb="2">
      <t>ジッシツ</t>
    </rPh>
    <rPh sb="2" eb="5">
      <t>コウサイヒ</t>
    </rPh>
    <rPh sb="5" eb="7">
      <t>ヒリツ</t>
    </rPh>
    <phoneticPr fontId="14"/>
  </si>
  <si>
    <t>(Ｃ)－(Ｄ)</t>
  </si>
  <si>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</si>
  <si>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</si>
  <si>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</si>
  <si>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</si>
  <si>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</si>
  <si>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</si>
  <si>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</si>
  <si>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</si>
  <si>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</si>
  <si>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</si>
  <si>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</si>
  <si>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</si>
  <si>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</si>
  <si>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</si>
  <si>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</si>
  <si>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</si>
  <si>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</si>
  <si>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</si>
  <si>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</si>
  <si>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</si>
  <si>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</si>
  <si>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</si>
  <si>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</si>
  <si>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</si>
  <si>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</si>
  <si>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</si>
  <si>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</si>
  <si>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</si>
  <si>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</si>
  <si>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</si>
  <si>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</si>
  <si>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</si>
  <si>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</si>
  <si>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</si>
  <si>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</si>
  <si>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</si>
  <si>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</si>
  <si>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</si>
  <si>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</si>
  <si>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</si>
  <si>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</si>
  <si>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</si>
  <si>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</si>
  <si>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</si>
  <si>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</si>
  <si>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</si>
  <si>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</si>
  <si>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</si>
  <si>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</si>
  <si>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</si>
  <si>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</si>
  <si>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</si>
  <si>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</si>
  <si>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</si>
  <si>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</si>
  <si>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</si>
  <si>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</si>
  <si>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</si>
  <si>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</si>
  <si>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</si>
  <si>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 0.51</t>
  </si>
  <si>
    <t>▲ 0.08</t>
  </si>
  <si>
    <t>▲ 0.63</t>
  </si>
  <si>
    <t>水道事業会計</t>
  </si>
  <si>
    <t>一般会計</t>
  </si>
  <si>
    <t>病院事業会計</t>
  </si>
  <si>
    <t>介護保険特別会計(介護保険事業)</t>
  </si>
  <si>
    <t>国民健康保険特別会計</t>
  </si>
  <si>
    <t>下水道事業会計</t>
  </si>
  <si>
    <t>土地取得特別会計</t>
  </si>
  <si>
    <t>育英奨学事業特別会計</t>
  </si>
  <si>
    <t>その他会計（赤字）</t>
  </si>
  <si>
    <t>その他会計（黒字）</t>
  </si>
  <si>
    <t>-</t>
  </si>
  <si>
    <t>-</t>
  </si>
  <si>
    <t>-</t>
  </si>
  <si>
    <t>-</t>
  </si>
  <si>
    <t>-</t>
  </si>
  <si>
    <t>-</t>
  </si>
  <si>
    <t>湖南広域行政組合</t>
    <rPh sb="0" eb="2">
      <t>コナン</t>
    </rPh>
    <rPh sb="2" eb="4">
      <t>コウイキ</t>
    </rPh>
    <rPh sb="4" eb="6">
      <t>ギョウセイ</t>
    </rPh>
    <rPh sb="6" eb="8">
      <t>クミアイ</t>
    </rPh>
    <phoneticPr fontId="22"/>
  </si>
  <si>
    <t>滋賀県後期高齢者医療広域組合（一般会計）</t>
    <rPh sb="0" eb="3">
      <t>シガケン</t>
    </rPh>
    <rPh sb="3" eb="5">
      <t>コウキ</t>
    </rPh>
    <rPh sb="5" eb="8">
      <t>コウレイシャ</t>
    </rPh>
    <rPh sb="8" eb="10">
      <t>イリョウ</t>
    </rPh>
    <rPh sb="10" eb="12">
      <t>コウイキ</t>
    </rPh>
    <rPh sb="12" eb="14">
      <t>クミアイ</t>
    </rPh>
    <rPh sb="15" eb="17">
      <t>イッパン</t>
    </rPh>
    <rPh sb="17" eb="19">
      <t>カイケイ</t>
    </rPh>
    <phoneticPr fontId="22"/>
  </si>
  <si>
    <t>滋賀県後期高齢者医療広域組合（後期高齢者医療特別会計）</t>
    <rPh sb="0" eb="3">
      <t>シガケン</t>
    </rPh>
    <rPh sb="3" eb="5">
      <t>コウキ</t>
    </rPh>
    <rPh sb="5" eb="8">
      <t>コウレイシャ</t>
    </rPh>
    <rPh sb="8" eb="10">
      <t>イリョウ</t>
    </rPh>
    <rPh sb="10" eb="12">
      <t>コウイキ</t>
    </rPh>
    <rPh sb="12" eb="14">
      <t>クミアイ</t>
    </rPh>
    <rPh sb="15" eb="17">
      <t>コウキ</t>
    </rPh>
    <rPh sb="17" eb="20">
      <t>コウレイシャ</t>
    </rPh>
    <rPh sb="20" eb="22">
      <t>イリョウ</t>
    </rPh>
    <rPh sb="22" eb="24">
      <t>トクベツ</t>
    </rPh>
    <rPh sb="24" eb="26">
      <t>カイケイ</t>
    </rPh>
    <phoneticPr fontId="22"/>
  </si>
  <si>
    <t>守山野洲行政事務組合</t>
    <rPh sb="0" eb="2">
      <t>モリヤマ</t>
    </rPh>
    <rPh sb="2" eb="4">
      <t>ヤス</t>
    </rPh>
    <rPh sb="4" eb="6">
      <t>ギョウセイ</t>
    </rPh>
    <rPh sb="6" eb="8">
      <t>ジム</t>
    </rPh>
    <rPh sb="8" eb="10">
      <t>クミアイ</t>
    </rPh>
    <phoneticPr fontId="22"/>
  </si>
  <si>
    <t>滋賀県市町村交通災害共済組合</t>
    <rPh sb="0" eb="3">
      <t>シガケン</t>
    </rPh>
    <rPh sb="3" eb="5">
      <t>シチョウ</t>
    </rPh>
    <rPh sb="5" eb="6">
      <t>ソン</t>
    </rPh>
    <rPh sb="6" eb="8">
      <t>コウツウ</t>
    </rPh>
    <rPh sb="8" eb="10">
      <t>サイガイ</t>
    </rPh>
    <rPh sb="10" eb="12">
      <t>キョウサイ</t>
    </rPh>
    <rPh sb="12" eb="14">
      <t>クミアイ</t>
    </rPh>
    <phoneticPr fontId="22"/>
  </si>
  <si>
    <t>滋賀県市町村職員研修センター</t>
    <rPh sb="0" eb="3">
      <t>シガケン</t>
    </rPh>
    <rPh sb="3" eb="5">
      <t>シチョウ</t>
    </rPh>
    <rPh sb="5" eb="6">
      <t>ソン</t>
    </rPh>
    <rPh sb="6" eb="8">
      <t>ショクイン</t>
    </rPh>
    <rPh sb="8" eb="10">
      <t>ケンシュウ</t>
    </rPh>
    <phoneticPr fontId="24"/>
  </si>
  <si>
    <t>守山市土地開発公社</t>
    <rPh sb="0" eb="3">
      <t>モリヤマシ</t>
    </rPh>
    <rPh sb="3" eb="5">
      <t>トチ</t>
    </rPh>
    <rPh sb="5" eb="7">
      <t>カイハツ</t>
    </rPh>
    <rPh sb="7" eb="9">
      <t>コウシャ</t>
    </rPh>
    <phoneticPr fontId="24"/>
  </si>
  <si>
    <t>守山市文化体育振興事業団</t>
    <rPh sb="0" eb="3">
      <t>モリヤマシ</t>
    </rPh>
    <rPh sb="3" eb="5">
      <t>ブンカ</t>
    </rPh>
    <rPh sb="5" eb="7">
      <t>タイイク</t>
    </rPh>
    <rPh sb="7" eb="9">
      <t>シンコウ</t>
    </rPh>
    <rPh sb="9" eb="11">
      <t>ジギョウ</t>
    </rPh>
    <rPh sb="11" eb="12">
      <t>ダン</t>
    </rPh>
    <phoneticPr fontId="24"/>
  </si>
  <si>
    <t>守山野洲市民交流プラザ</t>
    <rPh sb="0" eb="2">
      <t>モリヤマ</t>
    </rPh>
    <rPh sb="2" eb="4">
      <t>ヤス</t>
    </rPh>
    <rPh sb="4" eb="6">
      <t>シミン</t>
    </rPh>
    <rPh sb="6" eb="8">
      <t>コウリュウ</t>
    </rPh>
    <phoneticPr fontId="24"/>
  </si>
  <si>
    <t>守山野洲勤労福祉サービスセンター</t>
    <rPh sb="0" eb="2">
      <t>モリヤマ</t>
    </rPh>
    <rPh sb="2" eb="4">
      <t>ヤス</t>
    </rPh>
    <rPh sb="4" eb="6">
      <t>キンロウ</t>
    </rPh>
    <rPh sb="6" eb="8">
      <t>フクシ</t>
    </rPh>
    <phoneticPr fontId="24"/>
  </si>
  <si>
    <t>-</t>
  </si>
  <si>
    <t>-</t>
  </si>
  <si>
    <t>-</t>
  </si>
  <si>
    <t>-</t>
  </si>
  <si>
    <t>実質公債費比率</t>
    <rPh sb="0" eb="2">
      <t>ジッシツ</t>
    </rPh>
    <rPh sb="2" eb="5">
      <t>コウサイヒ</t>
    </rPh>
    <rPh sb="5" eb="7">
      <t>ヒリツ</t>
    </rPh>
    <phoneticPr fontId="6"/>
  </si>
  <si>
    <t>将来負担比率</t>
    <rPh sb="0" eb="2">
      <t>ショウライ</t>
    </rPh>
    <rPh sb="2" eb="4">
      <t>フタン</t>
    </rPh>
    <rPh sb="4" eb="6">
      <t>ヒリツ</t>
    </rPh>
    <phoneticPr fontId="6"/>
  </si>
  <si>
    <t>類似団体内平均値</t>
    <rPh sb="0" eb="2">
      <t>ルイジ</t>
    </rPh>
    <rPh sb="2" eb="4">
      <t>ダンタイ</t>
    </rPh>
    <rPh sb="4" eb="5">
      <t>ナイ</t>
    </rPh>
    <rPh sb="5" eb="8">
      <t>ヘイキンチ</t>
    </rPh>
    <phoneticPr fontId="6"/>
  </si>
  <si>
    <t>当該団体値</t>
    <rPh sb="0" eb="2">
      <t>トウガイ</t>
    </rPh>
    <rPh sb="2" eb="4">
      <t>ダンタイ</t>
    </rPh>
    <rPh sb="4" eb="5">
      <t>アタイ</t>
    </rPh>
    <phoneticPr fontId="6"/>
  </si>
  <si>
    <t>（　参考　）</t>
    <rPh sb="2" eb="4">
      <t>サンコウ</t>
    </rPh>
    <phoneticPr fontId="6"/>
  </si>
  <si>
    <t xml:space="preserve">　過去に借入れた地方債の償還終了に伴い将来負担比率は算出されておらず、また、そのため実質公債費比率についても減少傾向である。類似団体との比較においても、数値は下回っており健全な財政運営ができていると考えられるものの、今後、大型な建設事業が控えており、地方債の発行が増加することが見込まれていることから、長期的な財政推計を踏まえる中、地方債の発行が最小限となるよう健全な財政運営に努めることとする。
</t>
    <rPh sb="42" eb="44">
      <t>ジッシツ</t>
    </rPh>
    <rPh sb="44" eb="47">
      <t>コウサイヒ</t>
    </rPh>
    <rPh sb="47" eb="49">
      <t>ヒリツ</t>
    </rPh>
    <rPh sb="54" eb="56">
      <t>ゲンショウ</t>
    </rPh>
    <rPh sb="56" eb="58">
      <t>ケイコウ</t>
    </rPh>
    <rPh sb="62" eb="64">
      <t>ルイジ</t>
    </rPh>
    <rPh sb="64" eb="66">
      <t>ダンタイ</t>
    </rPh>
    <rPh sb="68" eb="70">
      <t>ヒカク</t>
    </rPh>
    <rPh sb="76" eb="78">
      <t>スウチ</t>
    </rPh>
    <rPh sb="79" eb="81">
      <t>シタマワ</t>
    </rPh>
    <rPh sb="85" eb="87">
      <t>ケンゼン</t>
    </rPh>
    <rPh sb="88" eb="90">
      <t>ザイセイ</t>
    </rPh>
    <rPh sb="90" eb="92">
      <t>ウンエイ</t>
    </rPh>
    <rPh sb="99" eb="100">
      <t>カンガ</t>
    </rPh>
    <phoneticPr fontId="6"/>
  </si>
  <si>
    <t>分析欄</t>
    <rPh sb="0" eb="2">
      <t>ブンセキ</t>
    </rPh>
    <rPh sb="2" eb="3">
      <t>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</si>
  <si>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</si>
  <si>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</si>
  <si>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</si>
  <si>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a</t>
  </si>
  <si>
    <t>　過去に借入れた地方債の償還終了に伴い将来負担比率は算出されておらず、また、学校施設をはじめとした改修等により、有形固定資産減価償却率も減少しており、現在においては類似団体と比較し、平均的な水準を維持していると考えられる。今後も引き続き公共施設等総合管理計画に基づく施設の適正な維持管理および長寿命化に努め、老朽化対策に積極的に取り組んでいく。</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</si>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</sst>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9">
    <font>
      <sz val="11"/>
      <color theme="1"/>
      <name val="Calibri"/>
      <family val="2"/>
      <scheme val="minor"/>
    </font>
    <font>
      <sz val="10"/>
      <name val="Arial"/>
      <family val="2"/>
    </font>
    <font>
      <sz val="11"/>
      <color indexed="8"/>
      <name val="ＭＳ Ｐゴシック"/>
      <family val="3"/>
    </font>
    <font>
      <sz val="6"/>
      <name val="Calibri"/>
      <family val="2"/>
      <scheme val="minor"/>
    </font>
    <font>
      <sz val="11"/>
      <color indexed="8"/>
      <name val="ＭＳ ゴシック"/>
      <family val="3"/>
    </font>
    <font>
      <b/>
      <sz val="16"/>
      <color indexed="8"/>
      <name val="ＭＳ ゴシック"/>
      <family val="3"/>
    </font>
    <font>
      <sz val="6"/>
      <name val="ＭＳ Ｐ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sz val="11"/>
      <color theme="1"/>
      <name val="ＭＳ Ｐゴシック"/>
      <family val="3"/>
    </font>
    <font>
      <sz val="14"/>
      <color theme="1"/>
      <name val="ＭＳ Ｐゴシック"/>
      <family val="3"/>
    </font>
    <font>
      <b/>
      <sz val="22"/>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9"/>
      <color rgb="FF000000"/>
      <name val="ＭＳ Ｐゴシック"/>
      <family val="2"/>
    </font>
    <font>
      <sz val="10"/>
      <color rgb="FF000000"/>
      <name val="ＭＳ Ｐゴシック"/>
      <family val="2"/>
    </font>
    <font>
      <b/>
      <sz val="16"/>
      <color rgb="FF000000"/>
      <name val="ＭＳ Ｐゴシック"/>
      <family val="2"/>
    </font>
    <font>
      <b/>
      <i/>
      <sz val="12"/>
      <color rgb="FF4080FF"/>
      <name val="ＭＳ Ｐ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b/>
      <i/>
      <sz val="12"/>
      <color rgb="FFFF0000"/>
      <name val="ＭＳ Ｐゴシック"/>
      <family val="2"/>
    </font>
    <font>
      <sz val="11"/>
      <color theme="1"/>
      <name val="+mn-cs"/>
      <family val="2"/>
    </font>
    <font>
      <sz val="9"/>
      <name val="ＭＳ Ｐゴシック"/>
      <family val="2"/>
    </font>
    <font>
      <sz val="8"/>
      <color rgb="FF000000"/>
      <name val="ＭＳ Ｐゴシック"/>
      <family val="2"/>
    </font>
    <font>
      <sz val="8"/>
      <name val="ＭＳ Ｐゴシック"/>
      <family val="2"/>
    </font>
    <font>
      <b/>
      <sz val="11"/>
      <color rgb="FF000000"/>
      <name val="ＭＳ Ｐゴシック"/>
      <family val="2"/>
    </font>
    <font>
      <b/>
      <sz val="13"/>
      <color rgb="FFFF0000"/>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Calibri"/>
      <family val="2"/>
    </font>
    <font>
      <b/>
      <sz val="16"/>
      <name val="ＭＳ ゴシック"/>
      <family val="2"/>
    </font>
    <font>
      <sz val="14"/>
      <color theme="1"/>
      <name val="ＭＳ ゴシック"/>
      <family val="2"/>
    </font>
    <font>
      <b/>
      <sz val="14"/>
      <color rgb="FF000000"/>
      <name val="ＭＳ ゴシック"/>
      <family val="2"/>
    </font>
    <font>
      <sz val="11"/>
      <name val="Calibri"/>
      <family val="2"/>
    </font>
    <font>
      <sz val="12"/>
      <color theme="1"/>
      <name val="ＭＳ ゴシック"/>
      <family val="2"/>
    </font>
    <font>
      <sz val="13"/>
      <color theme="1"/>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sz val="11"/>
      <color rgb="FF000000"/>
      <name val="Calibri"/>
      <family val="2"/>
    </font>
    <font>
      <sz val="8"/>
      <color rgb="FF000000"/>
      <name val="Calibri"/>
      <family val="2"/>
    </font>
    <font>
      <b/>
      <sz val="24"/>
      <color rgb="FF000000"/>
      <name val="ＭＳ Ｐゴシック"/>
      <family val="2"/>
    </font>
    <font>
      <sz val="12"/>
      <color theme="1"/>
      <name val="ＭＳ Ｐゴシック"/>
      <family val="2"/>
    </font>
    <font>
      <b/>
      <sz val="13"/>
      <color theme="1"/>
      <name val="ＭＳ Ｐゴシック"/>
      <family val="2"/>
    </font>
    <font>
      <b/>
      <sz val="16"/>
      <color rgb="FFFF0000"/>
      <name val="ＭＳ Ｐゴシック"/>
      <family val="2"/>
    </font>
    <font>
      <sz val="11"/>
      <color theme="0"/>
      <name val="Calibri"/>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style="thin"/>
      <right style="thin"/>
      <top/>
      <bottom style="thin"/>
    </border>
    <border>
      <left/>
      <right style="thin"/>
      <top style="thin"/>
      <bottom/>
    </border>
    <border>
      <left/>
      <right/>
      <top style="thin"/>
      <bottom style="thin"/>
    </border>
    <border>
      <left/>
      <right style="thin"/>
      <top style="thin"/>
      <bottom style="thin"/>
    </border>
    <border>
      <left/>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left style="hair"/>
      <right/>
      <top style="thin"/>
      <bottom style="medium"/>
    </border>
    <border>
      <left/>
      <right style="hair"/>
      <top style="thin"/>
      <bottom style="medium"/>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bottom/>
      <diagonal style="hair"/>
    </border>
    <border diagonalUp="1">
      <left/>
      <right/>
      <top/>
      <bottom/>
      <diagonal style="hair"/>
    </border>
    <border diagonalUp="1">
      <left/>
      <right style="medium"/>
      <top/>
      <bottom/>
      <diagonal style="hair"/>
    </border>
    <border>
      <left style="thin"/>
      <right style="hair"/>
      <top/>
      <bottom style="medium"/>
    </border>
    <border>
      <left style="hair"/>
      <right style="hair"/>
      <top/>
      <bottom style="medium"/>
    </border>
    <border>
      <left style="hair"/>
      <right style="medium"/>
      <top/>
      <bottom style="medium"/>
    </border>
    <border>
      <left style="hair"/>
      <right style="medium"/>
      <top/>
      <bottom/>
    </border>
    <border diagonalUp="1">
      <left style="hair"/>
      <right/>
      <top style="thin"/>
      <bottom/>
      <diagonal style="hair"/>
    </border>
    <border diagonalUp="1">
      <left/>
      <right/>
      <top style="thin"/>
      <bottom/>
      <diagonal style="hair"/>
    </border>
    <border diagonalUp="1">
      <left/>
      <right style="medium"/>
      <top style="thin"/>
      <bottom/>
      <diagonal style="hair"/>
    </border>
    <border>
      <left style="thin"/>
      <right style="hair"/>
      <top/>
      <bottom/>
    </border>
    <border>
      <left style="thin"/>
      <right style="hair"/>
      <top style="thin"/>
      <bottom style="medium"/>
    </border>
    <border>
      <left style="hair"/>
      <right style="hair"/>
      <top style="thin"/>
      <bottom style="medium"/>
    </border>
    <border>
      <left style="thin"/>
      <right style="hair"/>
      <top style="thin"/>
      <bottom style="thin"/>
    </border>
    <border>
      <left style="hair"/>
      <right style="hair"/>
      <top style="thin"/>
      <bottom style="thin"/>
    </border>
    <border diagonalUp="1">
      <left/>
      <right style="thin"/>
      <top style="thin"/>
      <bottom style="thin"/>
      <diagonal style="hair"/>
    </border>
    <border>
      <left style="hair"/>
      <right style="medium"/>
      <top style="thin"/>
      <bottom/>
    </border>
    <border>
      <left style="hair"/>
      <right style="thin"/>
      <top/>
      <bottom style="thin"/>
    </border>
    <border>
      <left style="thin"/>
      <right style="hair"/>
      <top style="thin"/>
      <bottom/>
    </border>
    <border diagonalUp="1">
      <left/>
      <right style="thin"/>
      <top style="thin"/>
      <bottom style="medium"/>
      <diagonal style="hair"/>
    </border>
    <border>
      <left style="hair"/>
      <right style="thin"/>
      <top style="thin"/>
      <bottom/>
    </border>
    <border>
      <left style="thin"/>
      <right style="hair"/>
      <top/>
      <bottom style="thin"/>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protection/>
    </xf>
    <xf numFmtId="9" fontId="2" fillId="0" borderId="0" applyFont="0" applyFill="0" applyBorder="0" applyProtection="0">
      <alignment/>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Protection="0">
      <alignment/>
    </xf>
    <xf numFmtId="38" fontId="9" fillId="0" borderId="0" applyFont="0" applyFill="0" applyBorder="0" applyProtection="0">
      <alignment/>
    </xf>
    <xf numFmtId="38" fontId="2" fillId="0" borderId="0" applyFont="0" applyFill="0" applyBorder="0" applyProtection="0">
      <alignment/>
    </xf>
    <xf numFmtId="38" fontId="9" fillId="0" borderId="0" applyFont="0" applyFill="0" applyBorder="0" applyProtection="0">
      <alignment/>
    </xf>
    <xf numFmtId="6" fontId="9" fillId="0" borderId="0" applyFont="0" applyFill="0" applyBorder="0" applyProtection="0">
      <alignment/>
    </xf>
    <xf numFmtId="6" fontId="9" fillId="0" borderId="0" applyFont="0" applyFill="0" applyBorder="0" applyAlignment="0" applyProtection="0"/>
    <xf numFmtId="0" fontId="9"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9" fillId="0" borderId="0">
      <alignment/>
      <protection/>
    </xf>
    <xf numFmtId="0" fontId="2" fillId="0" borderId="0">
      <alignment vertical="center"/>
      <protection/>
    </xf>
    <xf numFmtId="0" fontId="0" fillId="0" borderId="0">
      <alignment vertical="center"/>
      <protection/>
    </xf>
    <xf numFmtId="0" fontId="9" fillId="0" borderId="0">
      <alignment vertical="center"/>
      <protection/>
    </xf>
    <xf numFmtId="0" fontId="13" fillId="0" borderId="0">
      <alignment/>
      <protection/>
    </xf>
    <xf numFmtId="0" fontId="9"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30" fillId="0" borderId="0">
      <alignment vertical="center"/>
      <protection/>
    </xf>
  </cellStyleXfs>
  <cellXfs count="1257">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7" fillId="2" borderId="1" xfId="20" applyFont="1" applyFill="1" applyBorder="1" applyAlignment="1">
      <alignment/>
      <protection/>
    </xf>
    <xf numFmtId="0" fontId="7" fillId="2" borderId="2" xfId="20" applyFont="1" applyFill="1" applyBorder="1" applyAlignment="1">
      <alignment horizontal="right" vertical="top"/>
      <protection/>
    </xf>
    <xf numFmtId="0" fontId="7" fillId="2" borderId="3" xfId="20" applyFont="1" applyFill="1" applyBorder="1" applyAlignment="1">
      <alignment horizontal="right" vertical="top"/>
      <protection/>
    </xf>
    <xf numFmtId="0" fontId="7" fillId="2" borderId="4" xfId="20" applyFont="1" applyFill="1" applyBorder="1" applyAlignment="1">
      <alignment horizontal="center" vertical="center"/>
      <protection/>
    </xf>
    <xf numFmtId="0" fontId="7" fillId="2" borderId="5" xfId="20" applyFont="1" applyFill="1" applyBorder="1" applyAlignment="1">
      <alignment horizontal="center" vertical="center"/>
      <protection/>
    </xf>
    <xf numFmtId="0" fontId="7" fillId="2" borderId="6" xfId="20" applyFont="1" applyFill="1" applyBorder="1" applyAlignment="1">
      <alignment horizontal="center" vertical="center"/>
      <protection/>
    </xf>
    <xf numFmtId="0" fontId="7" fillId="0" borderId="7" xfId="20" applyFont="1" applyFill="1" applyBorder="1" applyAlignment="1">
      <alignment horizontal="center" vertical="center" wrapText="1"/>
      <protection/>
    </xf>
    <xf numFmtId="176" fontId="7" fillId="0" borderId="4" xfId="20" applyNumberFormat="1" applyFont="1" applyFill="1" applyBorder="1" applyAlignment="1" applyProtection="1">
      <alignment horizontal="right" vertical="center" wrapText="1"/>
      <protection/>
    </xf>
    <xf numFmtId="176" fontId="7" fillId="0" borderId="5" xfId="20" applyNumberFormat="1" applyFont="1" applyFill="1" applyBorder="1" applyAlignment="1" applyProtection="1">
      <alignment horizontal="right" vertical="center" wrapText="1"/>
      <protection/>
    </xf>
    <xf numFmtId="176" fontId="7" fillId="0" borderId="8" xfId="20" applyNumberFormat="1" applyFont="1" applyFill="1" applyBorder="1" applyAlignment="1" applyProtection="1">
      <alignment horizontal="right" vertical="center" wrapText="1"/>
      <protection/>
    </xf>
    <xf numFmtId="0" fontId="7" fillId="0" borderId="9" xfId="20" applyFont="1" applyFill="1" applyBorder="1" applyAlignment="1">
      <alignment horizontal="center" vertical="center" wrapText="1"/>
      <protection/>
    </xf>
    <xf numFmtId="176" fontId="7" fillId="0" borderId="10" xfId="20" applyNumberFormat="1" applyFont="1" applyFill="1" applyBorder="1" applyAlignment="1" applyProtection="1">
      <alignment horizontal="right" vertical="center" wrapText="1"/>
      <protection/>
    </xf>
    <xf numFmtId="176" fontId="7" fillId="0" borderId="11" xfId="20" applyNumberFormat="1" applyFont="1" applyFill="1" applyBorder="1" applyAlignment="1" applyProtection="1">
      <alignment horizontal="right" vertical="center" wrapText="1"/>
      <protection/>
    </xf>
    <xf numFmtId="176" fontId="7" fillId="0" borderId="12" xfId="20" applyNumberFormat="1" applyFont="1" applyFill="1" applyBorder="1" applyAlignment="1" applyProtection="1">
      <alignment horizontal="right" vertical="center" wrapText="1"/>
      <protection/>
    </xf>
    <xf numFmtId="0" fontId="7" fillId="0" borderId="13" xfId="20" applyFont="1" applyFill="1" applyBorder="1" applyAlignment="1">
      <alignment horizontal="center" vertical="center"/>
      <protection/>
    </xf>
    <xf numFmtId="176" fontId="7" fillId="0" borderId="14" xfId="20" applyNumberFormat="1" applyFont="1" applyFill="1" applyBorder="1" applyAlignment="1" applyProtection="1">
      <alignment horizontal="right" vertical="center" wrapText="1"/>
      <protection/>
    </xf>
    <xf numFmtId="176" fontId="7" fillId="0" borderId="15" xfId="20" applyNumberFormat="1" applyFont="1" applyFill="1" applyBorder="1" applyAlignment="1" applyProtection="1">
      <alignment horizontal="right" vertical="center" wrapText="1"/>
      <protection/>
    </xf>
    <xf numFmtId="176" fontId="7" fillId="0" borderId="16" xfId="20" applyNumberFormat="1" applyFont="1" applyFill="1" applyBorder="1" applyAlignment="1" applyProtection="1">
      <alignment horizontal="right" vertical="center" wrapText="1"/>
      <protection/>
    </xf>
    <xf numFmtId="0" fontId="7"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7" fillId="3" borderId="1" xfId="21" applyFont="1" applyFill="1" applyBorder="1" applyAlignment="1">
      <alignment/>
      <protection/>
    </xf>
    <xf numFmtId="0" fontId="7" fillId="3" borderId="2" xfId="21" applyFont="1" applyFill="1" applyBorder="1" applyAlignment="1">
      <alignment horizontal="right" vertical="top"/>
      <protection/>
    </xf>
    <xf numFmtId="0" fontId="7" fillId="3" borderId="3" xfId="21" applyFont="1" applyFill="1" applyBorder="1" applyAlignment="1">
      <alignment horizontal="right" vertical="top"/>
      <protection/>
    </xf>
    <xf numFmtId="0" fontId="7" fillId="3" borderId="17" xfId="21" applyFont="1" applyFill="1" applyBorder="1" applyAlignment="1">
      <alignment horizontal="center" vertical="center"/>
      <protection/>
    </xf>
    <xf numFmtId="0" fontId="7" fillId="3" borderId="5" xfId="21" applyFont="1" applyFill="1" applyBorder="1" applyAlignment="1">
      <alignment horizontal="center" vertical="center"/>
      <protection/>
    </xf>
    <xf numFmtId="0" fontId="7" fillId="3" borderId="8" xfId="21" applyFont="1" applyFill="1" applyBorder="1" applyAlignment="1">
      <alignment horizontal="center" vertical="center"/>
      <protection/>
    </xf>
    <xf numFmtId="0" fontId="7" fillId="0" borderId="18" xfId="21" applyFont="1" applyFill="1" applyBorder="1" applyAlignment="1">
      <alignment vertical="center" wrapText="1"/>
      <protection/>
    </xf>
    <xf numFmtId="176" fontId="7" fillId="0" borderId="19" xfId="21" applyNumberFormat="1" applyFont="1" applyFill="1" applyBorder="1" applyAlignment="1">
      <alignment horizontal="right" vertical="center"/>
      <protection/>
    </xf>
    <xf numFmtId="176" fontId="7" fillId="0" borderId="20" xfId="21" applyNumberFormat="1" applyFont="1" applyFill="1" applyBorder="1" applyAlignment="1">
      <alignment horizontal="right" vertical="center"/>
      <protection/>
    </xf>
    <xf numFmtId="176" fontId="7" fillId="0" borderId="21" xfId="21" applyNumberFormat="1" applyFont="1" applyFill="1" applyBorder="1" applyAlignment="1">
      <alignment horizontal="right" vertical="center"/>
      <protection/>
    </xf>
    <xf numFmtId="0" fontId="7" fillId="0" borderId="22" xfId="21" applyFont="1" applyFill="1" applyBorder="1" applyAlignment="1">
      <alignment vertical="center"/>
      <protection/>
    </xf>
    <xf numFmtId="176" fontId="7" fillId="0" borderId="23" xfId="21" applyNumberFormat="1" applyFont="1" applyFill="1" applyBorder="1" applyAlignment="1">
      <alignment horizontal="right" vertical="center"/>
      <protection/>
    </xf>
    <xf numFmtId="176" fontId="7" fillId="0" borderId="24" xfId="21" applyNumberFormat="1" applyFont="1" applyFill="1" applyBorder="1" applyAlignment="1">
      <alignment horizontal="right" vertical="center"/>
      <protection/>
    </xf>
    <xf numFmtId="176" fontId="7" fillId="0" borderId="25" xfId="21" applyNumberFormat="1" applyFont="1" applyFill="1" applyBorder="1" applyAlignment="1">
      <alignment horizontal="right" vertical="center"/>
      <protection/>
    </xf>
    <xf numFmtId="0" fontId="7" fillId="0" borderId="9" xfId="21" applyFont="1" applyFill="1" applyBorder="1" applyAlignment="1">
      <alignment vertical="center"/>
      <protection/>
    </xf>
    <xf numFmtId="0" fontId="7" fillId="0" borderId="13" xfId="21" applyFont="1" applyFill="1" applyBorder="1" applyAlignment="1">
      <alignment vertical="center"/>
      <protection/>
    </xf>
    <xf numFmtId="176" fontId="7" fillId="0" borderId="14" xfId="21" applyNumberFormat="1" applyFont="1" applyFill="1" applyBorder="1" applyAlignment="1">
      <alignment horizontal="right" vertical="center"/>
      <protection/>
    </xf>
    <xf numFmtId="176" fontId="7" fillId="0" borderId="15" xfId="21" applyNumberFormat="1" applyFont="1" applyFill="1" applyBorder="1" applyAlignment="1">
      <alignment horizontal="right" vertical="center"/>
      <protection/>
    </xf>
    <xf numFmtId="176" fontId="7" fillId="0" borderId="16" xfId="21" applyNumberFormat="1" applyFont="1" applyFill="1" applyBorder="1" applyAlignment="1">
      <alignment horizontal="right" vertical="center"/>
      <protection/>
    </xf>
    <xf numFmtId="0" fontId="8" fillId="0" borderId="0" xfId="21" applyFont="1" applyFill="1" applyBorder="1" applyAlignment="1">
      <alignment/>
      <protection/>
    </xf>
    <xf numFmtId="0" fontId="8" fillId="0" borderId="0" xfId="21" applyNumberFormat="1" applyFont="1" applyFill="1" applyBorder="1" applyAlignment="1">
      <alignment vertical="center" wrapText="1"/>
      <protection/>
    </xf>
    <xf numFmtId="0" fontId="8" fillId="0" borderId="0" xfId="21" applyNumberFormat="1" applyFont="1" applyBorder="1" applyAlignment="1">
      <alignment vertical="center" wrapText="1"/>
      <protection/>
    </xf>
    <xf numFmtId="0" fontId="7"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8" fillId="2" borderId="1" xfId="22" applyFont="1" applyFill="1" applyBorder="1" applyAlignment="1">
      <alignment/>
      <protection/>
    </xf>
    <xf numFmtId="0" fontId="8" fillId="2" borderId="2" xfId="22" applyFont="1" applyFill="1" applyBorder="1" applyAlignment="1">
      <alignment/>
      <protection/>
    </xf>
    <xf numFmtId="0" fontId="8" fillId="2" borderId="2" xfId="22" applyFont="1" applyFill="1" applyBorder="1" applyAlignment="1">
      <alignment horizontal="right" vertical="center"/>
      <protection/>
    </xf>
    <xf numFmtId="0" fontId="8" fillId="2" borderId="3" xfId="22" applyFont="1" applyFill="1" applyBorder="1" applyAlignment="1">
      <alignment horizontal="right" vertical="top"/>
      <protection/>
    </xf>
    <xf numFmtId="0" fontId="8" fillId="2" borderId="17" xfId="22" applyFont="1" applyFill="1" applyBorder="1" applyAlignment="1">
      <alignment horizontal="center" vertical="center"/>
      <protection/>
    </xf>
    <xf numFmtId="0" fontId="8" fillId="2" borderId="5" xfId="22" applyFont="1" applyFill="1" applyBorder="1" applyAlignment="1">
      <alignment horizontal="center" vertical="center"/>
      <protection/>
    </xf>
    <xf numFmtId="0" fontId="8" fillId="2" borderId="6" xfId="22" applyFont="1" applyFill="1" applyBorder="1" applyAlignment="1">
      <alignment horizontal="center" vertical="center"/>
      <protection/>
    </xf>
    <xf numFmtId="0" fontId="8" fillId="0" borderId="26" xfId="22" applyFont="1" applyFill="1" applyBorder="1" applyAlignment="1">
      <alignment vertical="center" wrapText="1"/>
      <protection/>
    </xf>
    <xf numFmtId="177" fontId="8" fillId="0" borderId="19" xfId="22" applyNumberFormat="1" applyFont="1" applyFill="1" applyBorder="1" applyAlignment="1" applyProtection="1">
      <alignment horizontal="right" vertical="center"/>
      <protection/>
    </xf>
    <xf numFmtId="177" fontId="8" fillId="0" borderId="20" xfId="22" applyNumberFormat="1" applyFont="1" applyFill="1" applyBorder="1" applyAlignment="1" applyProtection="1">
      <alignment horizontal="right" vertical="center"/>
      <protection/>
    </xf>
    <xf numFmtId="177" fontId="8" fillId="0" borderId="21" xfId="22" applyNumberFormat="1" applyFont="1" applyFill="1" applyBorder="1" applyAlignment="1" applyProtection="1">
      <alignment horizontal="right" vertical="center"/>
      <protection/>
    </xf>
    <xf numFmtId="0" fontId="8" fillId="0" borderId="27" xfId="22" applyFont="1" applyFill="1" applyBorder="1" applyAlignment="1">
      <alignment vertical="center"/>
      <protection/>
    </xf>
    <xf numFmtId="177" fontId="8" fillId="0" borderId="23" xfId="22" applyNumberFormat="1" applyFont="1" applyFill="1" applyBorder="1" applyAlignment="1" applyProtection="1">
      <alignment horizontal="right" vertical="center"/>
      <protection/>
    </xf>
    <xf numFmtId="177" fontId="8" fillId="0" borderId="24" xfId="22" applyNumberFormat="1" applyFont="1" applyFill="1" applyBorder="1" applyAlignment="1" applyProtection="1">
      <alignment horizontal="right" vertical="center"/>
      <protection/>
    </xf>
    <xf numFmtId="177" fontId="8" fillId="0" borderId="25" xfId="22" applyNumberFormat="1" applyFont="1" applyFill="1" applyBorder="1" applyAlignment="1" applyProtection="1">
      <alignment horizontal="right" vertical="center"/>
      <protection/>
    </xf>
    <xf numFmtId="0" fontId="8" fillId="0" borderId="28" xfId="22" applyFont="1" applyFill="1" applyBorder="1" applyAlignment="1">
      <alignment vertical="center"/>
      <protection/>
    </xf>
    <xf numFmtId="0" fontId="8" fillId="0" borderId="29" xfId="22" applyFont="1" applyFill="1" applyBorder="1" applyAlignment="1">
      <alignment vertical="center"/>
      <protection/>
    </xf>
    <xf numFmtId="177" fontId="8" fillId="0" borderId="14" xfId="22" applyNumberFormat="1" applyFont="1" applyFill="1" applyBorder="1" applyAlignment="1" applyProtection="1">
      <alignment horizontal="right" vertical="center"/>
      <protection/>
    </xf>
    <xf numFmtId="177" fontId="8" fillId="0" borderId="15" xfId="22" applyNumberFormat="1" applyFont="1" applyFill="1" applyBorder="1" applyAlignment="1" applyProtection="1">
      <alignment horizontal="right" vertical="center"/>
      <protection/>
    </xf>
    <xf numFmtId="177" fontId="8" fillId="0" borderId="16" xfId="22" applyNumberFormat="1" applyFont="1" applyFill="1" applyBorder="1" applyAlignment="1" applyProtection="1">
      <alignment horizontal="right" vertical="center"/>
      <protection/>
    </xf>
    <xf numFmtId="0" fontId="8"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8" fillId="2" borderId="1" xfId="23" applyFont="1" applyFill="1" applyBorder="1" applyAlignment="1">
      <alignment/>
      <protection/>
    </xf>
    <xf numFmtId="0" fontId="8" fillId="2" borderId="2" xfId="23" applyFont="1" applyFill="1" applyBorder="1" applyAlignment="1">
      <alignment/>
      <protection/>
    </xf>
    <xf numFmtId="0" fontId="8" fillId="2" borderId="2" xfId="23" applyFont="1" applyFill="1" applyBorder="1" applyAlignment="1">
      <alignment horizontal="right" vertical="center"/>
      <protection/>
    </xf>
    <xf numFmtId="0" fontId="8" fillId="2" borderId="3" xfId="23" applyFont="1" applyFill="1" applyBorder="1" applyAlignment="1">
      <alignment horizontal="right" vertical="top"/>
      <protection/>
    </xf>
    <xf numFmtId="0" fontId="8" fillId="2" borderId="17" xfId="23" applyFont="1" applyFill="1" applyBorder="1" applyAlignment="1">
      <alignment horizontal="center" vertical="center"/>
      <protection/>
    </xf>
    <xf numFmtId="0" fontId="8" fillId="2" borderId="5" xfId="23" applyFont="1" applyFill="1" applyBorder="1" applyAlignment="1">
      <alignment horizontal="center" vertical="center"/>
      <protection/>
    </xf>
    <xf numFmtId="0" fontId="8" fillId="2" borderId="8" xfId="23" applyFont="1" applyFill="1" applyBorder="1" applyAlignment="1">
      <alignment horizontal="center" vertical="center"/>
      <protection/>
    </xf>
    <xf numFmtId="0" fontId="8" fillId="0" borderId="26" xfId="23" applyFont="1" applyFill="1" applyBorder="1" applyAlignment="1">
      <alignment vertical="center" wrapText="1"/>
      <protection/>
    </xf>
    <xf numFmtId="177" fontId="8" fillId="0" borderId="19" xfId="23" applyNumberFormat="1" applyFont="1" applyFill="1" applyBorder="1" applyAlignment="1" applyProtection="1">
      <alignment horizontal="right" vertical="center"/>
      <protection/>
    </xf>
    <xf numFmtId="177" fontId="8" fillId="0" borderId="20" xfId="23" applyNumberFormat="1" applyFont="1" applyFill="1" applyBorder="1" applyAlignment="1" applyProtection="1">
      <alignment horizontal="right" vertical="center"/>
      <protection/>
    </xf>
    <xf numFmtId="177" fontId="8" fillId="0" borderId="21" xfId="23" applyNumberFormat="1" applyFont="1" applyFill="1" applyBorder="1" applyAlignment="1" applyProtection="1">
      <alignment horizontal="right" vertical="center"/>
      <protection/>
    </xf>
    <xf numFmtId="0" fontId="8" fillId="0" borderId="27" xfId="23" applyFont="1" applyFill="1" applyBorder="1" applyAlignment="1">
      <alignment vertical="center"/>
      <protection/>
    </xf>
    <xf numFmtId="177" fontId="8" fillId="0" borderId="23" xfId="23" applyNumberFormat="1" applyFont="1" applyFill="1" applyBorder="1" applyAlignment="1" applyProtection="1">
      <alignment horizontal="right" vertical="center"/>
      <protection/>
    </xf>
    <xf numFmtId="177" fontId="8" fillId="0" borderId="24" xfId="23" applyNumberFormat="1" applyFont="1" applyFill="1" applyBorder="1" applyAlignment="1" applyProtection="1">
      <alignment horizontal="right" vertical="center"/>
      <protection/>
    </xf>
    <xf numFmtId="177" fontId="8" fillId="0" borderId="25" xfId="23" applyNumberFormat="1" applyFont="1" applyFill="1" applyBorder="1" applyAlignment="1" applyProtection="1">
      <alignment horizontal="right" vertical="center"/>
      <protection/>
    </xf>
    <xf numFmtId="0" fontId="8" fillId="0" borderId="28" xfId="23" applyFont="1" applyFill="1" applyBorder="1" applyAlignment="1">
      <alignment vertical="center"/>
      <protection/>
    </xf>
    <xf numFmtId="0" fontId="8" fillId="0" borderId="30" xfId="23" applyFont="1" applyFill="1" applyBorder="1" applyAlignment="1">
      <alignment vertical="center"/>
      <protection/>
    </xf>
    <xf numFmtId="0" fontId="8" fillId="0" borderId="27" xfId="23" applyFont="1" applyFill="1" applyBorder="1" applyAlignment="1">
      <alignment vertical="center" wrapText="1"/>
      <protection/>
    </xf>
    <xf numFmtId="0" fontId="8" fillId="0" borderId="29" xfId="23" applyFont="1" applyFill="1" applyBorder="1" applyAlignment="1">
      <alignment vertical="center"/>
      <protection/>
    </xf>
    <xf numFmtId="177" fontId="8" fillId="0" borderId="14" xfId="23" applyNumberFormat="1" applyFont="1" applyFill="1" applyBorder="1" applyAlignment="1" applyProtection="1">
      <alignment horizontal="right" vertical="center"/>
      <protection/>
    </xf>
    <xf numFmtId="177" fontId="8" fillId="0" borderId="15" xfId="23" applyNumberFormat="1" applyFont="1" applyFill="1" applyBorder="1" applyAlignment="1" applyProtection="1">
      <alignment horizontal="right" vertical="center"/>
      <protection/>
    </xf>
    <xf numFmtId="177" fontId="8" fillId="0" borderId="16" xfId="23" applyNumberFormat="1" applyFont="1" applyFill="1" applyBorder="1" applyAlignment="1" applyProtection="1">
      <alignment horizontal="right" vertical="center"/>
      <protection/>
    </xf>
    <xf numFmtId="0" fontId="8" fillId="0" borderId="0" xfId="23" applyFont="1" applyFill="1" applyBorder="1" applyAlignment="1">
      <alignment/>
      <protection/>
    </xf>
    <xf numFmtId="0" fontId="8" fillId="0" borderId="0" xfId="23" applyFont="1" applyFill="1" applyBorder="1" applyAlignment="1">
      <alignment vertical="center"/>
      <protection/>
    </xf>
    <xf numFmtId="0" fontId="8" fillId="0" borderId="0" xfId="23" applyFont="1" applyFill="1" applyBorder="1" applyAlignment="1">
      <alignment horizontal="left" vertical="center"/>
      <protection/>
    </xf>
    <xf numFmtId="177" fontId="8" fillId="0" borderId="0" xfId="23" applyNumberFormat="1" applyFont="1" applyFill="1" applyBorder="1" applyAlignment="1" applyProtection="1">
      <alignment horizontal="right" vertical="center"/>
      <protection/>
    </xf>
    <xf numFmtId="178" fontId="10" fillId="0" borderId="28" xfId="24" applyNumberFormat="1" applyFont="1" applyBorder="1" applyAlignment="1">
      <alignment vertical="center"/>
      <protection/>
    </xf>
    <xf numFmtId="178" fontId="10" fillId="0" borderId="31" xfId="24" applyNumberFormat="1" applyFont="1" applyBorder="1" applyAlignment="1">
      <alignment vertical="center"/>
      <protection/>
    </xf>
    <xf numFmtId="178" fontId="10" fillId="0" borderId="11" xfId="24" applyNumberFormat="1" applyFont="1" applyBorder="1" applyAlignment="1">
      <alignment horizontal="center" vertical="center" wrapText="1"/>
      <protection/>
    </xf>
    <xf numFmtId="178" fontId="10" fillId="0" borderId="27" xfId="24" applyNumberFormat="1" applyFont="1" applyBorder="1" applyAlignment="1">
      <alignment horizontal="center" vertical="center"/>
      <protection/>
    </xf>
    <xf numFmtId="178" fontId="10" fillId="0" borderId="32" xfId="24" applyNumberFormat="1" applyFont="1" applyBorder="1" applyAlignment="1">
      <alignment horizontal="center" vertical="center"/>
      <protection/>
    </xf>
    <xf numFmtId="178" fontId="10" fillId="0" borderId="33" xfId="24" applyNumberFormat="1" applyFont="1" applyBorder="1" applyAlignment="1">
      <alignment horizontal="center" vertical="center"/>
      <protection/>
    </xf>
    <xf numFmtId="0" fontId="9" fillId="0" borderId="0" xfId="24">
      <alignment/>
      <protection/>
    </xf>
    <xf numFmtId="178" fontId="10" fillId="0" borderId="26" xfId="24" applyNumberFormat="1" applyFont="1" applyBorder="1" applyAlignment="1">
      <alignment vertical="center"/>
      <protection/>
    </xf>
    <xf numFmtId="178" fontId="10" fillId="0" borderId="34" xfId="24" applyNumberFormat="1" applyFont="1" applyBorder="1" applyAlignment="1">
      <alignment vertical="center"/>
      <protection/>
    </xf>
    <xf numFmtId="0" fontId="9" fillId="0" borderId="30" xfId="24" applyFont="1" applyBorder="1" applyAlignment="1">
      <alignment vertical="center"/>
      <protection/>
    </xf>
    <xf numFmtId="178" fontId="10" fillId="0" borderId="28" xfId="24" applyNumberFormat="1" applyFont="1" applyBorder="1" applyAlignment="1">
      <alignment horizontal="center" vertical="center"/>
      <protection/>
    </xf>
    <xf numFmtId="178" fontId="10" fillId="0" borderId="35" xfId="24" applyNumberFormat="1" applyFont="1" applyBorder="1" applyAlignment="1">
      <alignment horizontal="center" vertical="center" wrapText="1"/>
      <protection/>
    </xf>
    <xf numFmtId="178" fontId="10" fillId="0" borderId="36" xfId="24" applyNumberFormat="1" applyFont="1" applyBorder="1" applyAlignment="1">
      <alignment horizontal="center" vertical="center"/>
      <protection/>
    </xf>
    <xf numFmtId="178" fontId="10" fillId="0" borderId="37" xfId="24" applyNumberFormat="1" applyFont="1" applyBorder="1" applyAlignment="1">
      <alignment horizontal="center" vertical="center" wrapText="1"/>
      <protection/>
    </xf>
    <xf numFmtId="178" fontId="10" fillId="0" borderId="24" xfId="24" applyNumberFormat="1" applyFont="1" applyBorder="1" applyAlignment="1">
      <alignment horizontal="center" vertical="center"/>
      <protection/>
    </xf>
    <xf numFmtId="178" fontId="10" fillId="0" borderId="31" xfId="24" applyNumberFormat="1" applyFont="1" applyBorder="1" applyAlignment="1">
      <alignment horizontal="center" vertical="center"/>
      <protection/>
    </xf>
    <xf numFmtId="179" fontId="10" fillId="0" borderId="11" xfId="24" applyNumberFormat="1" applyFont="1" applyFill="1" applyBorder="1" applyAlignment="1">
      <alignment vertical="center"/>
      <protection/>
    </xf>
    <xf numFmtId="179" fontId="10" fillId="0" borderId="28" xfId="24" applyNumberFormat="1" applyFont="1" applyFill="1" applyBorder="1" applyAlignment="1">
      <alignment vertical="center"/>
      <protection/>
    </xf>
    <xf numFmtId="180" fontId="10" fillId="0" borderId="38" xfId="24" applyNumberFormat="1" applyFont="1" applyFill="1" applyBorder="1" applyAlignment="1">
      <alignment vertical="center"/>
      <protection/>
    </xf>
    <xf numFmtId="179" fontId="10" fillId="0" borderId="36" xfId="24" applyNumberFormat="1" applyFont="1" applyFill="1" applyBorder="1" applyAlignment="1">
      <alignment vertical="center"/>
      <protection/>
    </xf>
    <xf numFmtId="180" fontId="10" fillId="0" borderId="39" xfId="24" applyNumberFormat="1" applyFont="1" applyFill="1" applyBorder="1" applyAlignment="1">
      <alignment vertical="center"/>
      <protection/>
    </xf>
    <xf numFmtId="180" fontId="10" fillId="0" borderId="11" xfId="24" applyNumberFormat="1" applyFont="1" applyBorder="1" applyAlignment="1">
      <alignment vertical="center"/>
      <protection/>
    </xf>
    <xf numFmtId="178" fontId="10" fillId="0" borderId="26" xfId="24" applyNumberFormat="1" applyFont="1" applyBorder="1" applyAlignment="1">
      <alignment horizontal="center" vertical="center"/>
      <protection/>
    </xf>
    <xf numFmtId="178" fontId="10" fillId="0" borderId="40" xfId="24" applyNumberFormat="1" applyFont="1" applyBorder="1" applyAlignment="1">
      <alignment horizontal="center" vertical="center"/>
      <protection/>
    </xf>
    <xf numFmtId="179" fontId="10" fillId="0" borderId="41" xfId="24" applyNumberFormat="1" applyFont="1" applyFill="1" applyBorder="1" applyAlignment="1">
      <alignment vertical="center"/>
      <protection/>
    </xf>
    <xf numFmtId="179" fontId="10" fillId="0" borderId="42" xfId="24" applyNumberFormat="1" applyFont="1" applyFill="1" applyBorder="1" applyAlignment="1">
      <alignment vertical="center"/>
      <protection/>
    </xf>
    <xf numFmtId="180" fontId="10" fillId="0" borderId="40" xfId="24" applyNumberFormat="1" applyFont="1" applyFill="1" applyBorder="1" applyAlignment="1">
      <alignment vertical="center"/>
      <protection/>
    </xf>
    <xf numFmtId="179" fontId="10" fillId="0" borderId="43" xfId="24" applyNumberFormat="1" applyFont="1" applyFill="1" applyBorder="1" applyAlignment="1">
      <alignment vertical="center"/>
      <protection/>
    </xf>
    <xf numFmtId="180" fontId="10" fillId="0" borderId="44" xfId="24" applyNumberFormat="1" applyFont="1" applyFill="1" applyBorder="1" applyAlignment="1">
      <alignment vertical="center"/>
      <protection/>
    </xf>
    <xf numFmtId="180" fontId="10" fillId="0" borderId="41" xfId="24" applyNumberFormat="1" applyFont="1" applyBorder="1" applyAlignment="1">
      <alignment vertical="center"/>
      <protection/>
    </xf>
    <xf numFmtId="179" fontId="10" fillId="0" borderId="41" xfId="24" applyNumberFormat="1" applyFont="1" applyFill="1" applyBorder="1" applyAlignment="1">
      <alignment vertical="center" wrapText="1"/>
      <protection/>
    </xf>
    <xf numFmtId="179" fontId="10" fillId="0" borderId="11" xfId="24" applyNumberFormat="1" applyFont="1" applyBorder="1" applyAlignment="1">
      <alignment vertical="center"/>
      <protection/>
    </xf>
    <xf numFmtId="179" fontId="10" fillId="0" borderId="28" xfId="24" applyNumberFormat="1" applyFont="1" applyBorder="1" applyAlignment="1">
      <alignment vertical="center"/>
      <protection/>
    </xf>
    <xf numFmtId="180" fontId="10" fillId="0" borderId="38" xfId="24" applyNumberFormat="1" applyFont="1" applyBorder="1" applyAlignment="1">
      <alignment vertical="center"/>
      <protection/>
    </xf>
    <xf numFmtId="179" fontId="10" fillId="0" borderId="36" xfId="24" applyNumberFormat="1" applyFont="1" applyBorder="1" applyAlignment="1">
      <alignment vertical="center"/>
      <protection/>
    </xf>
    <xf numFmtId="180" fontId="10" fillId="0" borderId="45" xfId="24" applyNumberFormat="1" applyFont="1" applyBorder="1" applyAlignment="1">
      <alignment vertical="center"/>
      <protection/>
    </xf>
    <xf numFmtId="0" fontId="9" fillId="0" borderId="24" xfId="24" applyBorder="1">
      <alignment/>
      <protection/>
    </xf>
    <xf numFmtId="0" fontId="9" fillId="0" borderId="24" xfId="24" applyBorder="1" applyAlignment="1">
      <alignment vertical="center"/>
      <protection/>
    </xf>
    <xf numFmtId="0" fontId="11"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0"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2"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9" fillId="4" borderId="0" xfId="24" applyFill="1" applyProtection="1">
      <alignment/>
      <protection hidden="1"/>
    </xf>
    <xf numFmtId="0" fontId="9"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1"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1" xfId="53" applyFont="1" applyFill="1" applyBorder="1" applyAlignment="1">
      <alignment vertical="center"/>
      <protection/>
    </xf>
    <xf numFmtId="0" fontId="2" fillId="4" borderId="27" xfId="53" applyFont="1" applyFill="1" applyBorder="1" applyAlignment="1">
      <alignment vertical="center"/>
      <protection/>
    </xf>
    <xf numFmtId="0" fontId="2" fillId="4" borderId="32" xfId="53" applyFont="1" applyFill="1" applyBorder="1" applyAlignment="1">
      <alignment vertical="center"/>
      <protection/>
    </xf>
    <xf numFmtId="0" fontId="2" fillId="4" borderId="33"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4"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0" xfId="54" applyNumberFormat="1" applyFont="1" applyFill="1" applyBorder="1" applyAlignment="1">
      <alignment horizontal="right" vertical="center" wrapText="1"/>
      <protection/>
    </xf>
    <xf numFmtId="177" fontId="4" fillId="4" borderId="30"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10" fillId="0" borderId="24" xfId="53" applyNumberFormat="1" applyFont="1" applyFill="1" applyBorder="1" applyAlignment="1">
      <alignment horizontal="right" vertical="center" shrinkToFit="1"/>
      <protection/>
    </xf>
    <xf numFmtId="191" fontId="10"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10" fillId="0" borderId="24" xfId="53" applyNumberFormat="1" applyFont="1" applyFill="1" applyBorder="1" applyAlignment="1">
      <alignment horizontal="right" vertical="center" shrinkToFit="1"/>
      <protection/>
    </xf>
    <xf numFmtId="188" fontId="10"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4" xfId="53" applyNumberFormat="1" applyFont="1" applyFill="1" applyBorder="1" applyAlignment="1">
      <alignment vertical="center"/>
      <protection/>
    </xf>
    <xf numFmtId="0" fontId="2" fillId="0" borderId="31"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10" fillId="0" borderId="28" xfId="55" applyNumberFormat="1" applyFont="1" applyBorder="1" applyAlignment="1">
      <alignment vertical="center"/>
      <protection/>
    </xf>
    <xf numFmtId="178" fontId="10" fillId="0" borderId="31" xfId="55" applyNumberFormat="1" applyFont="1" applyBorder="1" applyAlignment="1">
      <alignment vertical="center"/>
      <protection/>
    </xf>
    <xf numFmtId="178" fontId="10" fillId="0" borderId="26" xfId="55" applyNumberFormat="1" applyFont="1" applyBorder="1" applyAlignment="1">
      <alignment vertical="center"/>
      <protection/>
    </xf>
    <xf numFmtId="178" fontId="10" fillId="0" borderId="34" xfId="55" applyNumberFormat="1" applyFont="1" applyBorder="1" applyAlignment="1">
      <alignment vertical="center"/>
      <protection/>
    </xf>
    <xf numFmtId="178" fontId="10" fillId="0" borderId="28" xfId="55" applyNumberFormat="1" applyFont="1" applyBorder="1" applyAlignment="1">
      <alignment horizontal="center" vertical="center"/>
      <protection/>
    </xf>
    <xf numFmtId="178" fontId="10"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10" fillId="0" borderId="37" xfId="55" applyNumberFormat="1" applyFont="1" applyBorder="1" applyAlignment="1">
      <alignment horizontal="center" vertical="center" wrapText="1"/>
      <protection/>
    </xf>
    <xf numFmtId="178" fontId="10" fillId="0" borderId="24" xfId="55" applyNumberFormat="1" applyFont="1" applyBorder="1" applyAlignment="1">
      <alignment horizontal="center" vertical="center"/>
      <protection/>
    </xf>
    <xf numFmtId="177" fontId="10" fillId="0" borderId="11" xfId="56" applyNumberFormat="1" applyFont="1" applyFill="1" applyBorder="1" applyAlignment="1">
      <alignment horizontal="right" vertical="center"/>
      <protection/>
    </xf>
    <xf numFmtId="177" fontId="10" fillId="0" borderId="28" xfId="56" applyNumberFormat="1" applyFont="1" applyFill="1" applyBorder="1" applyAlignment="1">
      <alignment horizontal="right" vertical="center"/>
      <protection/>
    </xf>
    <xf numFmtId="188" fontId="10" fillId="0" borderId="38" xfId="56" applyNumberFormat="1" applyFont="1" applyFill="1" applyBorder="1" applyAlignment="1">
      <alignment horizontal="right" vertical="center"/>
      <protection/>
    </xf>
    <xf numFmtId="177" fontId="10" fillId="0" borderId="36" xfId="56" applyNumberFormat="1" applyFont="1" applyFill="1" applyBorder="1" applyAlignment="1">
      <alignment horizontal="right" vertical="center"/>
      <protection/>
    </xf>
    <xf numFmtId="188" fontId="10" fillId="0" borderId="39" xfId="56" applyNumberFormat="1" applyFont="1" applyFill="1" applyBorder="1" applyAlignment="1">
      <alignment horizontal="right" vertical="center"/>
      <protection/>
    </xf>
    <xf numFmtId="188" fontId="10" fillId="0" borderId="11" xfId="56" applyNumberFormat="1" applyFont="1" applyBorder="1" applyAlignment="1">
      <alignment horizontal="right" vertical="center"/>
      <protection/>
    </xf>
    <xf numFmtId="178" fontId="10" fillId="0" borderId="26" xfId="55" applyNumberFormat="1" applyFont="1" applyBorder="1" applyAlignment="1">
      <alignment horizontal="center" vertical="center"/>
      <protection/>
    </xf>
    <xf numFmtId="178" fontId="10" fillId="0" borderId="40" xfId="55" applyNumberFormat="1" applyFont="1" applyBorder="1" applyAlignment="1">
      <alignment horizontal="center" vertical="center"/>
      <protection/>
    </xf>
    <xf numFmtId="177" fontId="10" fillId="0" borderId="41" xfId="56" applyNumberFormat="1" applyFont="1" applyFill="1" applyBorder="1" applyAlignment="1">
      <alignment horizontal="right" vertical="center"/>
      <protection/>
    </xf>
    <xf numFmtId="177" fontId="10" fillId="0" borderId="42" xfId="56" applyNumberFormat="1" applyFont="1" applyFill="1" applyBorder="1" applyAlignment="1">
      <alignment horizontal="right" vertical="center"/>
      <protection/>
    </xf>
    <xf numFmtId="188" fontId="10" fillId="0" borderId="40" xfId="56" applyNumberFormat="1" applyFont="1" applyFill="1" applyBorder="1" applyAlignment="1">
      <alignment horizontal="right" vertical="center"/>
      <protection/>
    </xf>
    <xf numFmtId="177" fontId="10" fillId="0" borderId="43" xfId="56" applyNumberFormat="1" applyFont="1" applyFill="1" applyBorder="1" applyAlignment="1">
      <alignment horizontal="right" vertical="center"/>
      <protection/>
    </xf>
    <xf numFmtId="188" fontId="10" fillId="0" borderId="44" xfId="56" applyNumberFormat="1" applyFont="1" applyFill="1" applyBorder="1" applyAlignment="1">
      <alignment horizontal="right" vertical="center"/>
      <protection/>
    </xf>
    <xf numFmtId="188" fontId="10" fillId="0" borderId="41" xfId="56" applyNumberFormat="1" applyFont="1" applyBorder="1" applyAlignment="1">
      <alignment horizontal="right" vertical="center"/>
      <protection/>
    </xf>
    <xf numFmtId="177" fontId="10" fillId="0" borderId="41" xfId="56" applyNumberFormat="1" applyFont="1" applyFill="1" applyBorder="1" applyAlignment="1">
      <alignment horizontal="right" vertical="center" wrapText="1"/>
      <protection/>
    </xf>
    <xf numFmtId="178" fontId="10" fillId="0" borderId="31" xfId="55" applyNumberFormat="1" applyFont="1" applyBorder="1" applyAlignment="1">
      <alignment horizontal="center" vertical="center"/>
      <protection/>
    </xf>
    <xf numFmtId="177" fontId="10" fillId="0" borderId="11" xfId="56" applyNumberFormat="1" applyFont="1" applyBorder="1" applyAlignment="1">
      <alignment horizontal="right" vertical="center"/>
      <protection/>
    </xf>
    <xf numFmtId="177" fontId="10" fillId="0" borderId="28" xfId="56" applyNumberFormat="1" applyFont="1" applyBorder="1" applyAlignment="1">
      <alignment horizontal="right" vertical="center"/>
      <protection/>
    </xf>
    <xf numFmtId="188" fontId="10" fillId="0" borderId="38" xfId="56" applyNumberFormat="1" applyFont="1" applyBorder="1" applyAlignment="1">
      <alignment horizontal="right" vertical="center"/>
      <protection/>
    </xf>
    <xf numFmtId="177" fontId="10" fillId="0" borderId="36" xfId="56" applyNumberFormat="1" applyFont="1" applyBorder="1" applyAlignment="1">
      <alignment horizontal="right" vertical="center"/>
      <protection/>
    </xf>
    <xf numFmtId="188" fontId="10"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4" xfId="53" applyFont="1" applyFill="1" applyBorder="1" applyAlignment="1">
      <alignment vertical="center"/>
      <protection/>
    </xf>
    <xf numFmtId="180" fontId="2" fillId="0" borderId="0" xfId="53" applyNumberFormat="1" applyFont="1" applyFill="1" applyBorder="1" applyAlignment="1">
      <alignment vertical="center"/>
      <protection/>
    </xf>
    <xf numFmtId="0" fontId="31" fillId="0" borderId="0" xfId="57" applyFont="1" applyAlignment="1">
      <alignment vertical="center"/>
      <protection/>
    </xf>
    <xf numFmtId="188" fontId="2" fillId="0" borderId="0" xfId="53" applyNumberFormat="1" applyFont="1" applyFill="1" applyBorder="1" applyAlignment="1">
      <alignment vertical="center"/>
      <protection/>
    </xf>
    <xf numFmtId="179" fontId="2" fillId="4" borderId="24" xfId="54" applyNumberFormat="1" applyFont="1" applyFill="1" applyBorder="1" applyAlignment="1">
      <alignment horizontal="center" vertical="center" wrapText="1"/>
      <protection/>
    </xf>
    <xf numFmtId="188" fontId="9" fillId="0" borderId="0" xfId="56" applyNumberFormat="1" applyFont="1" applyBorder="1" applyAlignment="1">
      <alignment horizontal="right" vertical="center"/>
      <protection/>
    </xf>
    <xf numFmtId="188" fontId="9" fillId="0" borderId="0" xfId="56" applyNumberFormat="1" applyFont="1" applyFill="1" applyBorder="1" applyAlignment="1">
      <alignment horizontal="right" vertical="center"/>
      <protection/>
    </xf>
    <xf numFmtId="177" fontId="9" fillId="0" borderId="0" xfId="56" applyNumberFormat="1" applyFont="1" applyFill="1" applyBorder="1" applyAlignment="1">
      <alignment horizontal="right" vertical="center"/>
      <protection/>
    </xf>
    <xf numFmtId="178" fontId="9" fillId="0" borderId="0" xfId="55" applyNumberFormat="1" applyFont="1" applyBorder="1" applyAlignment="1">
      <alignment horizontal="center" vertical="center"/>
      <protection/>
    </xf>
    <xf numFmtId="178" fontId="2" fillId="4" borderId="0" xfId="53" applyNumberFormat="1" applyFont="1" applyFill="1" applyBorder="1" applyAlignment="1">
      <alignment vertical="center" wrapText="1"/>
      <protection/>
    </xf>
    <xf numFmtId="178" fontId="9" fillId="0" borderId="0" xfId="55" applyNumberFormat="1" applyFont="1" applyBorder="1" applyAlignment="1">
      <alignment vertical="center"/>
      <protection/>
    </xf>
    <xf numFmtId="178" fontId="2" fillId="0" borderId="0" xfId="53" applyNumberFormat="1" applyFont="1" applyFill="1" applyBorder="1" applyAlignment="1">
      <alignment vertical="center"/>
      <protection/>
    </xf>
    <xf numFmtId="178" fontId="30" fillId="0" borderId="0" xfId="53" applyNumberFormat="1" applyFont="1" applyFill="1" applyBorder="1" applyAlignment="1">
      <alignment vertical="center"/>
      <protection/>
    </xf>
    <xf numFmtId="0" fontId="2" fillId="0" borderId="32" xfId="53" applyFont="1" applyFill="1" applyBorder="1" applyAlignment="1">
      <alignment vertical="center"/>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34"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0" fontId="26" fillId="0" borderId="0" xfId="53" applyFont="1" applyFill="1" applyAlignment="1">
      <alignment vertical="center"/>
      <protection/>
    </xf>
    <xf numFmtId="0" fontId="26" fillId="0" borderId="0" xfId="53" applyFont="1" applyFill="1" applyAlignment="1">
      <alignment vertical="center"/>
      <protection/>
    </xf>
    <xf numFmtId="190" fontId="2" fillId="0" borderId="45" xfId="53" applyNumberFormat="1" applyFont="1" applyFill="1" applyBorder="1" applyAlignment="1">
      <alignment vertical="center"/>
      <protection/>
    </xf>
    <xf numFmtId="0" fontId="2" fillId="0" borderId="28" xfId="53" applyFont="1" applyFill="1" applyBorder="1" applyAlignment="1">
      <alignment vertical="center"/>
      <protection/>
    </xf>
    <xf numFmtId="0" fontId="9" fillId="4" borderId="0" xfId="24" applyFont="1" applyFill="1" applyProtection="1">
      <alignment/>
      <protection hidden="1"/>
    </xf>
    <xf numFmtId="0" fontId="9" fillId="4" borderId="0" xfId="24" applyFont="1" applyFill="1">
      <alignment/>
      <protection/>
    </xf>
    <xf numFmtId="0" fontId="32" fillId="4" borderId="0" xfId="24" applyFont="1" applyFill="1">
      <alignment/>
      <protection/>
    </xf>
    <xf numFmtId="0" fontId="9" fillId="4" borderId="0" xfId="24" applyFont="1" applyFill="1" applyAlignment="1" applyProtection="1">
      <alignment/>
      <protection hidden="1"/>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2" xfId="45" applyFont="1" applyFill="1" applyBorder="1" applyAlignment="1">
      <alignment vertical="center"/>
      <protection/>
    </xf>
    <xf numFmtId="0" fontId="14" fillId="0" borderId="33"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33"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1"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4"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1"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1" xfId="45" applyFont="1" applyFill="1" applyBorder="1" applyAlignment="1">
      <alignment horizontal="center" vertical="center" wrapText="1"/>
      <protection/>
    </xf>
    <xf numFmtId="0" fontId="19" fillId="0" borderId="34"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4"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2" xfId="45" applyFont="1" applyFill="1" applyBorder="1" applyAlignment="1">
      <alignment vertical="center"/>
      <protection/>
    </xf>
    <xf numFmtId="0" fontId="20" fillId="0" borderId="33"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1"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33"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1"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2"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2" xfId="45" applyFont="1" applyFill="1" applyBorder="1" applyAlignment="1">
      <alignment vertical="center"/>
      <protection/>
    </xf>
    <xf numFmtId="0" fontId="13" fillId="0" borderId="3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4"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4"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1"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4"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4"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4" xfId="48" applyFill="1" applyBorder="1" applyAlignment="1">
      <alignment horizontal="right" vertical="center"/>
      <protection/>
    </xf>
    <xf numFmtId="178" fontId="14" fillId="0" borderId="34"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4"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1"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1"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33"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1"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1"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4" xfId="48" applyFont="1" applyFill="1" applyBorder="1" applyAlignment="1">
      <alignment horizontal="center" vertical="center" textRotation="255"/>
      <protection/>
    </xf>
    <xf numFmtId="0" fontId="2" fillId="0" borderId="32" xfId="48" applyBorder="1" applyAlignment="1">
      <alignment horizontal="center" vertical="center"/>
      <protection/>
    </xf>
    <xf numFmtId="0" fontId="2" fillId="0" borderId="33"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1"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9" fillId="0" borderId="0" xfId="24" applyBorder="1" applyAlignment="1">
      <alignment vertical="center"/>
      <protection/>
    </xf>
    <xf numFmtId="0" fontId="9"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1" xfId="48" applyNumberFormat="1" applyFont="1" applyFill="1" applyBorder="1" applyAlignment="1">
      <alignment horizontal="right" vertical="center"/>
      <protection/>
    </xf>
    <xf numFmtId="0" fontId="9"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33"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0" fontId="19" fillId="0" borderId="33"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00"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01" xfId="51" applyNumberFormat="1" applyFont="1" applyFill="1" applyBorder="1" applyAlignment="1" applyProtection="1">
      <alignment horizontal="right" vertical="center" shrinkToFit="1"/>
      <protection/>
    </xf>
    <xf numFmtId="188" fontId="26" fillId="4" borderId="102"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5" xfId="51" applyNumberFormat="1" applyFont="1" applyFill="1" applyBorder="1" applyAlignment="1" applyProtection="1">
      <alignment horizontal="right" vertical="center" shrinkToFit="1"/>
      <protection/>
    </xf>
    <xf numFmtId="189" fontId="26" fillId="4" borderId="106" xfId="51" applyNumberFormat="1" applyFont="1" applyFill="1" applyBorder="1" applyAlignment="1" applyProtection="1">
      <alignment horizontal="right" vertical="center" shrinkToFit="1"/>
      <protection/>
    </xf>
    <xf numFmtId="189" fontId="26" fillId="4" borderId="10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2"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4"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188" fontId="26" fillId="4" borderId="117"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120"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1" xfId="49" applyFont="1" applyFill="1" applyBorder="1" applyAlignment="1" applyProtection="1">
      <alignment horizontal="right" vertical="center"/>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23"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188" fontId="26" fillId="4" borderId="12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6" fontId="26" fillId="4" borderId="31"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177" fontId="26" fillId="4" borderId="126"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1"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4"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188" fontId="26" fillId="4" borderId="127"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177" fontId="26" fillId="4" borderId="129" xfId="51" applyNumberFormat="1" applyFont="1" applyFill="1" applyBorder="1" applyAlignment="1" applyProtection="1">
      <alignment horizontal="right" vertical="center" shrinkToFit="1"/>
      <protection/>
    </xf>
    <xf numFmtId="177"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32"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3" xfId="51" applyNumberFormat="1" applyFont="1" applyFill="1" applyBorder="1" applyAlignment="1" applyProtection="1">
      <alignment horizontal="right" vertical="center" shrinkToFit="1"/>
      <protection/>
    </xf>
    <xf numFmtId="188" fontId="26" fillId="4" borderId="30"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1" xfId="49" applyFont="1" applyFill="1" applyBorder="1" applyAlignment="1" applyProtection="1">
      <alignment horizontal="center" vertical="center" wrapText="1"/>
      <protection/>
    </xf>
    <xf numFmtId="0" fontId="26" fillId="4" borderId="7"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0"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7" fontId="26" fillId="4" borderId="134" xfId="51" applyNumberFormat="1" applyFont="1" applyFill="1" applyBorder="1" applyAlignment="1" applyProtection="1">
      <alignment horizontal="right" vertical="center" shrinkToFit="1"/>
      <protection/>
    </xf>
    <xf numFmtId="188" fontId="26" fillId="4" borderId="13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4"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1" xfId="51" applyFont="1" applyFill="1" applyBorder="1" applyAlignment="1" applyProtection="1">
      <alignment horizontal="left" vertical="center" shrinkToFit="1"/>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32" xfId="49" applyFont="1" applyFill="1" applyBorder="1" applyAlignment="1" applyProtection="1">
      <alignment horizontal="center" vertical="center" wrapText="1"/>
      <protection/>
    </xf>
    <xf numFmtId="0" fontId="28" fillId="4" borderId="33" xfId="49"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177" fontId="26" fillId="4" borderId="13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1"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22"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33"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2"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2" xfId="51" applyNumberFormat="1" applyFont="1" applyFill="1" applyBorder="1" applyAlignment="1" applyProtection="1">
      <alignment horizontal="right" vertical="center" shrinkToFit="1"/>
      <protection/>
    </xf>
    <xf numFmtId="177" fontId="26" fillId="4" borderId="108" xfId="51" applyNumberFormat="1" applyFont="1" applyFill="1" applyBorder="1" applyAlignment="1" applyProtection="1">
      <alignment horizontal="right" vertical="center" shrinkToFit="1"/>
      <protection/>
    </xf>
    <xf numFmtId="177" fontId="26" fillId="4" borderId="109" xfId="51" applyNumberFormat="1" applyFont="1" applyFill="1" applyBorder="1" applyAlignment="1" applyProtection="1">
      <alignment horizontal="right" vertical="center" shrinkToFit="1"/>
      <protection/>
    </xf>
    <xf numFmtId="177" fontId="26" fillId="4" borderId="110" xfId="51" applyNumberFormat="1" applyFont="1" applyFill="1" applyBorder="1" applyAlignment="1" applyProtection="1">
      <alignment horizontal="right" vertical="center" shrinkToFit="1"/>
      <protection/>
    </xf>
    <xf numFmtId="177" fontId="26" fillId="4" borderId="11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1"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4"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28" xfId="49" applyNumberFormat="1" applyFont="1" applyFill="1" applyBorder="1" applyAlignment="1" applyProtection="1">
      <alignment horizontal="right" vertical="center" shrinkToFit="1"/>
      <protection locked="0"/>
    </xf>
    <xf numFmtId="0" fontId="26" fillId="5" borderId="128"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7" xfId="52" applyNumberFormat="1" applyFont="1" applyFill="1" applyBorder="1" applyAlignment="1" applyProtection="1">
      <alignment horizontal="right" vertical="center" shrinkToFit="1"/>
      <protection locked="0"/>
    </xf>
    <xf numFmtId="177" fontId="26" fillId="5" borderId="128" xfId="52" applyNumberFormat="1" applyFont="1" applyFill="1" applyBorder="1" applyAlignment="1" applyProtection="1">
      <alignment horizontal="right" vertical="center" shrinkToFit="1"/>
      <protection locked="0"/>
    </xf>
    <xf numFmtId="177" fontId="26" fillId="5" borderId="100"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28"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10" fillId="0" borderId="11" xfId="55" applyNumberFormat="1" applyFont="1" applyBorder="1" applyAlignment="1">
      <alignment horizontal="center" vertical="center" wrapText="1"/>
      <protection/>
    </xf>
    <xf numFmtId="178" fontId="10" fillId="0" borderId="30" xfId="55" applyNumberFormat="1" applyFont="1" applyBorder="1" applyAlignment="1">
      <alignment horizontal="center" vertical="center" wrapText="1"/>
      <protection/>
    </xf>
    <xf numFmtId="178" fontId="10" fillId="0" borderId="27" xfId="55" applyNumberFormat="1" applyFont="1" applyBorder="1" applyAlignment="1">
      <alignment horizontal="center" vertical="center"/>
      <protection/>
    </xf>
    <xf numFmtId="178" fontId="10" fillId="0" borderId="32" xfId="55" applyNumberFormat="1" applyFont="1" applyBorder="1" applyAlignment="1">
      <alignment horizontal="center" vertical="center"/>
      <protection/>
    </xf>
    <xf numFmtId="178" fontId="10" fillId="0" borderId="33"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4" borderId="33"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178" fontId="4" fillId="0" borderId="33"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2" xfId="53" applyFont="1" applyFill="1" applyBorder="1" applyAlignment="1">
      <alignment vertical="center"/>
      <protection/>
    </xf>
    <xf numFmtId="0" fontId="4" fillId="4" borderId="33" xfId="53" applyFont="1" applyFill="1" applyBorder="1" applyAlignment="1">
      <alignment vertical="center"/>
      <protection/>
    </xf>
    <xf numFmtId="178" fontId="10" fillId="0" borderId="27" xfId="53" applyNumberFormat="1" applyFont="1" applyFill="1" applyBorder="1" applyAlignment="1">
      <alignment vertical="center"/>
      <protection/>
    </xf>
    <xf numFmtId="178" fontId="10" fillId="0" borderId="32" xfId="53" applyNumberFormat="1" applyFont="1" applyFill="1" applyBorder="1" applyAlignment="1">
      <alignment vertical="center"/>
      <protection/>
    </xf>
    <xf numFmtId="178" fontId="10" fillId="0" borderId="33"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179" fontId="4" fillId="4" borderId="33"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4" fillId="4" borderId="33" xfId="54" applyFont="1" applyFill="1" applyBorder="1" applyAlignment="1">
      <alignment horizontal="left" vertical="center"/>
      <protection/>
    </xf>
    <xf numFmtId="0" fontId="7" fillId="0" borderId="47" xfId="20" applyFont="1" applyFill="1" applyBorder="1" applyAlignment="1" applyProtection="1">
      <alignment horizontal="left" vertical="center" wrapText="1"/>
      <protection/>
    </xf>
    <xf numFmtId="0" fontId="7" fillId="0" borderId="48" xfId="20" applyFont="1" applyFill="1" applyBorder="1" applyAlignment="1" applyProtection="1">
      <alignment horizontal="left" vertical="center" wrapText="1"/>
      <protection/>
    </xf>
    <xf numFmtId="0" fontId="7" fillId="0" borderId="45" xfId="20" applyFont="1" applyFill="1" applyBorder="1" applyAlignment="1" applyProtection="1">
      <alignment horizontal="left" vertical="center"/>
      <protection/>
    </xf>
    <xf numFmtId="0" fontId="7" fillId="0" borderId="67" xfId="20" applyFont="1" applyFill="1" applyBorder="1" applyAlignment="1" applyProtection="1">
      <alignment horizontal="left" vertical="center"/>
      <protection/>
    </xf>
    <xf numFmtId="0" fontId="7" fillId="0" borderId="64" xfId="20" applyFont="1" applyFill="1" applyBorder="1" applyAlignment="1" applyProtection="1">
      <alignment horizontal="left" vertical="center"/>
      <protection/>
    </xf>
    <xf numFmtId="0" fontId="7" fillId="0" borderId="65" xfId="20" applyFont="1" applyFill="1" applyBorder="1" applyAlignment="1" applyProtection="1">
      <alignment horizontal="left" vertical="center"/>
      <protection/>
    </xf>
    <xf numFmtId="0" fontId="8" fillId="0" borderId="32" xfId="21" applyFont="1" applyFill="1" applyBorder="1" applyAlignment="1">
      <alignment horizontal="left" vertical="center" wrapText="1"/>
      <protection/>
    </xf>
    <xf numFmtId="0" fontId="8" fillId="0" borderId="32" xfId="21" applyFont="1" applyBorder="1" applyAlignment="1">
      <alignment horizontal="left" vertical="center" wrapText="1"/>
      <protection/>
    </xf>
    <xf numFmtId="0" fontId="8" fillId="0" borderId="66" xfId="21" applyFont="1" applyBorder="1" applyAlignment="1">
      <alignment horizontal="left" vertical="center" wrapText="1"/>
      <protection/>
    </xf>
    <xf numFmtId="0" fontId="8" fillId="0" borderId="64" xfId="21" applyFont="1" applyFill="1" applyBorder="1" applyAlignment="1">
      <alignment horizontal="left" vertical="center" wrapText="1"/>
      <protection/>
    </xf>
    <xf numFmtId="0" fontId="8" fillId="0" borderId="64" xfId="21" applyFont="1" applyBorder="1" applyAlignment="1">
      <alignment horizontal="left" vertical="center" wrapText="1"/>
      <protection/>
    </xf>
    <xf numFmtId="0" fontId="8" fillId="0" borderId="65" xfId="21" applyFont="1" applyBorder="1" applyAlignment="1">
      <alignment horizontal="left" vertical="center" wrapText="1"/>
      <protection/>
    </xf>
    <xf numFmtId="0" fontId="8" fillId="0" borderId="73" xfId="21" applyFont="1" applyFill="1" applyBorder="1" applyAlignment="1">
      <alignment horizontal="left" vertical="center" wrapText="1"/>
      <protection/>
    </xf>
    <xf numFmtId="0" fontId="8" fillId="0" borderId="74" xfId="21" applyFont="1" applyFill="1" applyBorder="1" applyAlignment="1">
      <alignment horizontal="left" vertical="center" wrapText="1"/>
      <protection/>
    </xf>
    <xf numFmtId="0" fontId="8" fillId="0" borderId="22" xfId="22" applyFont="1" applyFill="1" applyBorder="1" applyAlignment="1">
      <alignment vertical="center" wrapText="1"/>
      <protection/>
    </xf>
    <xf numFmtId="0" fontId="8" fillId="0" borderId="33" xfId="22" applyFont="1" applyFill="1" applyBorder="1" applyAlignment="1">
      <alignment vertical="center" wrapText="1"/>
      <protection/>
    </xf>
    <xf numFmtId="0" fontId="8" fillId="0" borderId="32" xfId="22" applyFont="1" applyFill="1" applyBorder="1" applyAlignment="1">
      <alignment vertical="center"/>
      <protection/>
    </xf>
    <xf numFmtId="0" fontId="8" fillId="0" borderId="66" xfId="22" applyFont="1" applyFill="1" applyBorder="1" applyAlignment="1">
      <alignment vertical="center"/>
      <protection/>
    </xf>
    <xf numFmtId="0" fontId="8" fillId="0" borderId="13" xfId="22" applyFont="1" applyFill="1" applyBorder="1" applyAlignment="1">
      <alignment vertical="center"/>
      <protection/>
    </xf>
    <xf numFmtId="0" fontId="8" fillId="0" borderId="70" xfId="22" applyFont="1" applyFill="1" applyBorder="1" applyAlignment="1">
      <alignment vertical="center"/>
      <protection/>
    </xf>
    <xf numFmtId="0" fontId="8" fillId="0" borderId="64" xfId="22" applyFont="1" applyFill="1" applyBorder="1" applyAlignment="1">
      <alignment vertical="center"/>
      <protection/>
    </xf>
    <xf numFmtId="0" fontId="8" fillId="0" borderId="65" xfId="22" applyFont="1" applyFill="1" applyBorder="1" applyAlignment="1">
      <alignment vertical="center"/>
      <protection/>
    </xf>
    <xf numFmtId="0" fontId="8" fillId="0" borderId="46" xfId="22" applyFont="1" applyFill="1" applyBorder="1" applyAlignment="1">
      <alignment vertical="center" wrapText="1"/>
      <protection/>
    </xf>
    <xf numFmtId="0" fontId="8" fillId="0" borderId="17" xfId="22" applyFont="1" applyFill="1" applyBorder="1" applyAlignment="1">
      <alignment vertical="center" wrapText="1"/>
      <protection/>
    </xf>
    <xf numFmtId="0" fontId="8" fillId="0" borderId="7" xfId="22" applyFont="1" applyFill="1" applyBorder="1" applyAlignment="1">
      <alignment vertical="center" wrapText="1"/>
      <protection/>
    </xf>
    <xf numFmtId="0" fontId="8" fillId="0" borderId="61" xfId="22" applyFont="1" applyFill="1" applyBorder="1" applyAlignment="1">
      <alignment vertical="center" wrapText="1"/>
      <protection/>
    </xf>
    <xf numFmtId="0" fontId="8" fillId="0" borderId="18" xfId="22" applyFont="1" applyFill="1" applyBorder="1" applyAlignment="1">
      <alignment vertical="center" wrapText="1"/>
      <protection/>
    </xf>
    <xf numFmtId="0" fontId="8" fillId="0" borderId="34" xfId="22" applyFont="1" applyFill="1" applyBorder="1" applyAlignment="1">
      <alignment vertical="center" wrapText="1"/>
      <protection/>
    </xf>
    <xf numFmtId="0" fontId="8" fillId="0" borderId="73" xfId="22" applyFont="1" applyFill="1" applyBorder="1" applyAlignment="1">
      <alignment vertical="center"/>
      <protection/>
    </xf>
    <xf numFmtId="0" fontId="8" fillId="0" borderId="74" xfId="22" applyFont="1" applyFill="1" applyBorder="1" applyAlignment="1">
      <alignment vertical="center"/>
      <protection/>
    </xf>
    <xf numFmtId="0" fontId="8" fillId="0" borderId="9" xfId="23" applyFont="1" applyFill="1" applyBorder="1" applyAlignment="1">
      <alignment vertical="center" wrapText="1"/>
      <protection/>
    </xf>
    <xf numFmtId="0" fontId="8" fillId="0" borderId="31" xfId="23" applyFont="1" applyFill="1" applyBorder="1" applyAlignment="1">
      <alignment vertical="center" wrapText="1"/>
      <protection/>
    </xf>
    <xf numFmtId="0" fontId="8" fillId="0" borderId="7" xfId="23" applyFont="1" applyFill="1" applyBorder="1" applyAlignment="1">
      <alignment vertical="center" wrapText="1"/>
      <protection/>
    </xf>
    <xf numFmtId="0" fontId="8" fillId="0" borderId="61" xfId="23" applyFont="1" applyFill="1" applyBorder="1" applyAlignment="1">
      <alignment vertical="center" wrapText="1"/>
      <protection/>
    </xf>
    <xf numFmtId="0" fontId="8" fillId="0" borderId="18" xfId="23" applyFont="1" applyFill="1" applyBorder="1" applyAlignment="1">
      <alignment vertical="center" wrapText="1"/>
      <protection/>
    </xf>
    <xf numFmtId="0" fontId="8" fillId="0" borderId="34" xfId="23" applyFont="1" applyFill="1" applyBorder="1" applyAlignment="1">
      <alignment vertical="center" wrapText="1"/>
      <protection/>
    </xf>
    <xf numFmtId="0" fontId="8" fillId="0" borderId="32" xfId="23" applyFont="1" applyFill="1" applyBorder="1" applyAlignment="1">
      <alignment horizontal="left" vertical="center"/>
      <protection/>
    </xf>
    <xf numFmtId="0" fontId="8" fillId="0" borderId="66" xfId="23" applyFont="1" applyFill="1" applyBorder="1" applyAlignment="1">
      <alignment horizontal="left" vertical="center"/>
      <protection/>
    </xf>
    <xf numFmtId="0" fontId="8" fillId="0" borderId="13" xfId="23" applyFont="1" applyFill="1" applyBorder="1" applyAlignment="1">
      <alignment vertical="center"/>
      <protection/>
    </xf>
    <xf numFmtId="0" fontId="8" fillId="0" borderId="70" xfId="23" applyFont="1" applyFill="1" applyBorder="1" applyAlignment="1">
      <alignment vertical="center"/>
      <protection/>
    </xf>
    <xf numFmtId="0" fontId="8" fillId="0" borderId="64" xfId="23" applyFont="1" applyFill="1" applyBorder="1" applyAlignment="1">
      <alignment horizontal="left" vertical="center"/>
      <protection/>
    </xf>
    <xf numFmtId="0" fontId="8" fillId="0" borderId="65" xfId="23" applyFont="1" applyFill="1" applyBorder="1" applyAlignment="1">
      <alignment horizontal="left" vertical="center"/>
      <protection/>
    </xf>
    <xf numFmtId="0" fontId="8" fillId="0" borderId="46" xfId="23" applyFont="1" applyFill="1" applyBorder="1" applyAlignment="1">
      <alignment vertical="center" wrapText="1"/>
      <protection/>
    </xf>
    <xf numFmtId="0" fontId="8" fillId="0" borderId="17" xfId="23" applyFont="1" applyFill="1" applyBorder="1" applyAlignment="1">
      <alignment vertical="center" wrapText="1"/>
      <protection/>
    </xf>
    <xf numFmtId="0" fontId="8" fillId="0" borderId="73" xfId="23" applyFont="1" applyFill="1" applyBorder="1" applyAlignment="1">
      <alignment horizontal="left" vertical="center"/>
      <protection/>
    </xf>
    <xf numFmtId="0" fontId="8" fillId="0" borderId="74" xfId="23" applyFont="1" applyFill="1" applyBorder="1" applyAlignment="1">
      <alignment horizontal="left" vertical="center"/>
      <protection/>
    </xf>
    <xf numFmtId="0" fontId="8" fillId="0" borderId="27" xfId="23" applyFont="1" applyFill="1" applyBorder="1" applyAlignment="1">
      <alignment horizontal="center" vertical="center" shrinkToFit="1"/>
      <protection/>
    </xf>
    <xf numFmtId="0" fontId="8" fillId="0" borderId="32" xfId="23" applyFont="1" applyFill="1" applyBorder="1" applyAlignment="1">
      <alignment horizontal="center" vertical="center" shrinkToFit="1"/>
      <protection/>
    </xf>
    <xf numFmtId="0" fontId="8" fillId="0" borderId="66" xfId="23" applyFont="1" applyFill="1" applyBorder="1" applyAlignment="1">
      <alignment horizontal="center" vertical="center" shrinkToFi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wrapText="1"/>
      <protection locked="0"/>
    </xf>
    <xf numFmtId="0" fontId="2" fillId="0" borderId="31" xfId="53" applyFont="1" applyFill="1" applyBorder="1" applyAlignment="1" applyProtection="1">
      <alignment horizontal="left" vertical="top" wrapText="1"/>
      <protection locked="0"/>
    </xf>
    <xf numFmtId="0" fontId="2" fillId="0" borderId="54" xfId="53" applyFont="1" applyFill="1" applyBorder="1" applyAlignment="1" applyProtection="1">
      <alignment horizontal="left" vertical="top" wrapText="1"/>
      <protection locked="0"/>
    </xf>
    <xf numFmtId="0" fontId="2" fillId="0" borderId="0" xfId="53" applyFont="1" applyFill="1" applyBorder="1" applyAlignment="1" applyProtection="1">
      <alignment horizontal="left" vertical="top" wrapText="1"/>
      <protection locked="0"/>
    </xf>
    <xf numFmtId="0" fontId="2" fillId="0" borderId="61" xfId="53" applyFont="1" applyFill="1" applyBorder="1" applyAlignment="1" applyProtection="1">
      <alignment horizontal="left" vertical="top" wrapText="1"/>
      <protection locked="0"/>
    </xf>
    <xf numFmtId="0" fontId="2" fillId="0" borderId="26" xfId="53" applyFont="1" applyFill="1" applyBorder="1" applyAlignment="1" applyProtection="1">
      <alignment horizontal="left" vertical="top" wrapText="1"/>
      <protection locked="0"/>
    </xf>
    <xf numFmtId="0" fontId="2" fillId="0" borderId="37" xfId="53" applyFont="1" applyFill="1" applyBorder="1" applyAlignment="1" applyProtection="1">
      <alignment horizontal="left" vertical="top" wrapText="1"/>
      <protection locked="0"/>
    </xf>
    <xf numFmtId="0" fontId="2" fillId="0" borderId="34" xfId="53" applyFont="1" applyFill="1" applyBorder="1" applyAlignment="1" applyProtection="1">
      <alignment horizontal="left" vertical="top" wrapText="1"/>
      <protection locked="0"/>
    </xf>
    <xf numFmtId="0" fontId="2" fillId="0" borderId="27"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1"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4" xfId="54" applyNumberFormat="1" applyFont="1" applyFill="1" applyBorder="1" applyAlignment="1">
      <alignment horizontal="center" vertical="center" wrapText="1"/>
      <protection/>
    </xf>
    <xf numFmtId="179" fontId="2" fillId="0" borderId="30"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protection/>
    </xf>
    <xf numFmtId="0" fontId="2" fillId="0" borderId="24" xfId="53"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4" xfId="53"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188" fontId="2" fillId="4" borderId="30" xfId="54" applyNumberFormat="1" applyFont="1" applyFill="1" applyBorder="1" applyAlignment="1">
      <alignment horizontal="center" vertical="center"/>
      <protection/>
    </xf>
    <xf numFmtId="188" fontId="2" fillId="4" borderId="11" xfId="54" applyNumberFormat="1" applyFont="1" applyFill="1" applyBorder="1" applyAlignment="1">
      <alignment horizontal="center" vertical="center"/>
      <protection/>
    </xf>
    <xf numFmtId="178" fontId="9" fillId="0" borderId="24" xfId="53"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178" fontId="0"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9167373"/>
        <c:axId val="15397494"/>
      </c:lineChart>
      <c:catAx>
        <c:axId val="9167373"/>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5397494"/>
        <c:crosses val="autoZero"/>
        <c:auto val="1"/>
        <c:lblOffset val="100"/>
        <c:tickLblSkip val="1"/>
        <c:noMultiLvlLbl val="0"/>
      </c:catAx>
      <c:valAx>
        <c:axId val="15397494"/>
        <c:scaling>
          <c:orientation val="minMax"/>
          <c:max val="9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9167373"/>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4359719"/>
        <c:axId val="39237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4359719"/>
        <c:axId val="39237472"/>
      </c:lineChart>
      <c:catAx>
        <c:axId val="4359719"/>
        <c:scaling>
          <c:orientation val="minMax"/>
        </c:scaling>
        <c:axPos val="b"/>
        <c:delete val="0"/>
        <c:numFmt formatCode="General" sourceLinked="1"/>
        <c:majorTickMark val="none"/>
        <c:minorTickMark val="none"/>
        <c:tickLblPos val="low"/>
        <c:spPr>
          <a:ln w="3175">
            <a:solidFill>
              <a:srgbClr val="000000"/>
            </a:solidFill>
            <a:prstDash val="solid"/>
          </a:ln>
        </c:spPr>
        <c:crossAx val="39237472"/>
        <c:crosses val="autoZero"/>
        <c:auto val="1"/>
        <c:lblOffset val="100"/>
        <c:tickLblSkip val="1"/>
        <c:noMultiLvlLbl val="0"/>
      </c:catAx>
      <c:valAx>
        <c:axId val="39237472"/>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4359719"/>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育英奨学事業特別会計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介護保険特別会計(介護保険事業)</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17592929"/>
        <c:axId val="24118634"/>
      </c:barChart>
      <c:catAx>
        <c:axId val="17592929"/>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24118634"/>
        <c:crosses val="autoZero"/>
        <c:auto val="1"/>
        <c:lblOffset val="100"/>
        <c:tickLblSkip val="1"/>
        <c:noMultiLvlLbl val="0"/>
      </c:catAx>
      <c:valAx>
        <c:axId val="24118634"/>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7592929"/>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15741115"/>
        <c:axId val="74523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15741115"/>
        <c:axId val="7452308"/>
      </c:lineChart>
      <c:catAx>
        <c:axId val="15741115"/>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7452308"/>
        <c:crosses val="autoZero"/>
        <c:auto val="1"/>
        <c:lblOffset val="100"/>
        <c:tickLblSkip val="1"/>
        <c:noMultiLvlLbl val="0"/>
      </c:catAx>
      <c:valAx>
        <c:axId val="7452308"/>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5741115"/>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67070773"/>
        <c:axId val="6676604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67070773"/>
        <c:axId val="66766046"/>
      </c:lineChart>
      <c:catAx>
        <c:axId val="67070773"/>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66766046"/>
        <c:crosses val="autoZero"/>
        <c:auto val="1"/>
        <c:lblOffset val="100"/>
        <c:tickLblSkip val="1"/>
        <c:noMultiLvlLbl val="0"/>
      </c:catAx>
      <c:valAx>
        <c:axId val="66766046"/>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67070773"/>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64023503"/>
        <c:axId val="39340616"/>
      </c:scatterChart>
      <c:valAx>
        <c:axId val="64023503"/>
        <c:scaling>
          <c:orientation val="minMax"/>
          <c:max val="55.300000000000004"/>
          <c:min val="54.4"/>
        </c:scaling>
        <c:axPos val="b"/>
        <c:title>
          <c:tx>
            <c:rich>
              <a:bodyPr vert="horz" rot="0" anchor="ctr"/>
              <a:lstStyle/>
              <a:p>
                <a:pPr algn="ctr">
                  <a:defRPr/>
                </a:pPr>
                <a:r>
                  <a:rPr lang="en-US" cap="none" sz="1050" b="0" u="none" baseline="0">
                    <a:latin typeface="Calibri"/>
                    <a:ea typeface="Calibri"/>
                    <a:cs typeface="Calibri"/>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9340616"/>
        <c:crosses val="autoZero"/>
        <c:crossBetween val="midCat"/>
        <c:dispUnits/>
      </c:valAx>
      <c:valAx>
        <c:axId val="39340616"/>
        <c:scaling>
          <c:orientation val="minMax"/>
          <c:max val="38"/>
          <c:min val="32.6"/>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64023503"/>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18521225"/>
        <c:axId val="32473298"/>
      </c:scatterChart>
      <c:valAx>
        <c:axId val="18521225"/>
        <c:scaling>
          <c:orientation val="minMax"/>
          <c:max val="10.6"/>
          <c:min val="7.3"/>
        </c:scaling>
        <c:axPos val="b"/>
        <c:title>
          <c:tx>
            <c:rich>
              <a:bodyPr vert="horz" rot="0" anchor="ctr"/>
              <a:lstStyle/>
              <a:p>
                <a:pPr algn="ctr">
                  <a:defRPr/>
                </a:pPr>
                <a:r>
                  <a:rPr lang="en-US" cap="none" sz="1050" b="0" u="none" baseline="0">
                    <a:latin typeface="Calibri"/>
                    <a:ea typeface="Calibri"/>
                    <a:cs typeface="Calibri"/>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2473298"/>
        <c:crosses val="autoZero"/>
        <c:crossBetween val="midCat"/>
        <c:dispUnits/>
      </c:valAx>
      <c:valAx>
        <c:axId val="32473298"/>
        <c:scaling>
          <c:orientation val="minMax"/>
          <c:max val="63"/>
          <c:min val="30"/>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18521225"/>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4752975" y="4448175"/>
          <a:ext cx="2762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6600825" y="5743575"/>
          <a:ext cx="11430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840105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9544050" y="190500"/>
          <a:ext cx="2162175"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2096750" y="190500"/>
          <a:ext cx="32385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438150" y="7591425"/>
          <a:ext cx="651510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038350"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038350"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038350"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038350"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038350"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038350"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038350"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038350"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038350"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200275"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1487150" y="7600950"/>
          <a:ext cx="38576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1487150" y="7591425"/>
          <a:ext cx="7715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559242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26682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1610975" y="7934325"/>
          <a:ext cx="35909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年度については、小中学校の事業債償還が終了したことや下水道事業への繰出金が減少したこと等により、元利及び準元利償還金が減少（△</a:t>
          </a:r>
          <a:r>
            <a:rPr kumimoji="1" lang="en-US" altLang="ja-JP" sz="1400">
              <a:latin typeface="ＭＳ ゴシック" pitchFamily="49" charset="-128"/>
              <a:ea typeface="ＭＳ ゴシック" pitchFamily="49" charset="-128"/>
            </a:rPr>
            <a:t>255</a:t>
          </a:r>
          <a:r>
            <a:rPr kumimoji="1" lang="ja-JP" altLang="en-US" sz="1400">
              <a:latin typeface="ＭＳ ゴシック" pitchFamily="49" charset="-128"/>
              <a:ea typeface="ＭＳ ゴシック" pitchFamily="49" charset="-128"/>
            </a:rPr>
            <a:t>百万円）となったことに加えて、実質的な交付税は減少したものの、地方消費税交付金収入見込額の増加等により標準財政規模が増加（＋</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百万円）したこと等から、単年度実質公債比率は減少した。実質公債費比率は３ヵ年平均で算出することから、平成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年度比率</a:t>
          </a:r>
          <a:r>
            <a:rPr kumimoji="1" lang="en-US" altLang="ja-JP" sz="1400">
              <a:latin typeface="ＭＳ ゴシック" pitchFamily="49" charset="-128"/>
              <a:ea typeface="ＭＳ ゴシック" pitchFamily="49" charset="-128"/>
            </a:rPr>
            <a:t>6.89</a:t>
          </a:r>
          <a:r>
            <a:rPr kumimoji="1" lang="ja-JP" altLang="en-US" sz="1400">
              <a:latin typeface="ＭＳ ゴシック" pitchFamily="49" charset="-128"/>
              <a:ea typeface="ＭＳ ゴシック" pitchFamily="49" charset="-128"/>
            </a:rPr>
            <a:t>が算出の対象外となり、昨年度よりも</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ポイント下がることとなった。</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581150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bwMode="auto">
        <a:xfrm>
          <a:off x="11420475" y="7572375"/>
          <a:ext cx="4048125" cy="4962525"/>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1477625" y="7600950"/>
          <a:ext cx="218122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276475"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276475"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276475"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276475"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276475"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276475"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xdr:cNvSpPr>
          <a:spLocks noChangeArrowheads="1"/>
        </xdr:cNvSpPr>
      </xdr:nvSpPr>
      <xdr:spPr bwMode="auto">
        <a:xfrm>
          <a:off x="2276475" y="10467975"/>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xdr:cNvSpPr>
          <a:spLocks noChangeArrowheads="1"/>
        </xdr:cNvSpPr>
      </xdr:nvSpPr>
      <xdr:spPr bwMode="auto">
        <a:xfrm>
          <a:off x="2276475" y="10810875"/>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xdr:cNvSpPr>
          <a:spLocks noChangeArrowheads="1"/>
        </xdr:cNvSpPr>
      </xdr:nvSpPr>
      <xdr:spPr bwMode="auto">
        <a:xfrm>
          <a:off x="2276475" y="11172825"/>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xdr:cNvSpPr>
          <a:spLocks noChangeArrowheads="1"/>
        </xdr:cNvSpPr>
      </xdr:nvSpPr>
      <xdr:spPr bwMode="auto">
        <a:xfrm>
          <a:off x="2276475" y="11525250"/>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xdr:cNvSpPr>
          <a:spLocks noChangeArrowheads="1"/>
        </xdr:cNvSpPr>
      </xdr:nvSpPr>
      <xdr:spPr bwMode="auto">
        <a:xfrm>
          <a:off x="2276475" y="11868150"/>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bwMode="auto">
        <a:xfrm>
          <a:off x="2305050" y="12334875"/>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bwMode="auto">
        <a:xfrm>
          <a:off x="2457450" y="12249150"/>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81153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9544050" y="238125"/>
          <a:ext cx="22288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2153900" y="238125"/>
          <a:ext cx="3314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438150" y="7591425"/>
          <a:ext cx="522922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838200</xdr:colOff>
      <xdr:row>5</xdr:row>
      <xdr:rowOff>133350</xdr:rowOff>
    </xdr:to>
    <xdr:sp macro="" textlink="">
      <xdr:nvSpPr>
        <xdr:cNvPr id="22" name="テキスト ボックス 6"/>
        <xdr:cNvSpPr txBox="1">
          <a:spLocks noChangeArrowheads="1"/>
        </xdr:cNvSpPr>
      </xdr:nvSpPr>
      <xdr:spPr bwMode="auto">
        <a:xfrm>
          <a:off x="552450" y="704850"/>
          <a:ext cx="15621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fLocksText="0" textlink="">
      <xdr:nvSpPr>
        <xdr:cNvPr id="23" name="テキスト ボックス 22"/>
        <xdr:cNvSpPr txBox="1"/>
      </xdr:nvSpPr>
      <xdr:spPr>
        <a:xfrm>
          <a:off x="11534775" y="7962900"/>
          <a:ext cx="3819525" cy="4457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年度は、昨年度と比して守山中学校改築事業の実施等により地方債現在高が増加（＋</a:t>
          </a:r>
          <a:r>
            <a:rPr kumimoji="1" lang="en-US" altLang="ja-JP" sz="1400">
              <a:latin typeface="ＭＳ ゴシック" pitchFamily="49" charset="-128"/>
              <a:ea typeface="ＭＳ ゴシック" pitchFamily="49" charset="-128"/>
            </a:rPr>
            <a:t>1,078</a:t>
          </a:r>
          <a:r>
            <a:rPr kumimoji="1" lang="ja-JP" altLang="en-US" sz="1400">
              <a:latin typeface="ＭＳ ゴシック" pitchFamily="49" charset="-128"/>
              <a:ea typeface="ＭＳ ゴシック" pitchFamily="49" charset="-128"/>
            </a:rPr>
            <a:t>百万円）となったものの、病院事業および下水道事業における地方債残高の減少等に伴う公営企業債等繰入見込額の減少（△</a:t>
          </a:r>
          <a:r>
            <a:rPr kumimoji="1" lang="en-US" altLang="ja-JP" sz="1400">
              <a:latin typeface="ＭＳ ゴシック" pitchFamily="49" charset="-128"/>
              <a:ea typeface="ＭＳ ゴシック" pitchFamily="49" charset="-128"/>
            </a:rPr>
            <a:t>1,049</a:t>
          </a:r>
          <a:r>
            <a:rPr kumimoji="1" lang="ja-JP" altLang="en-US" sz="1400">
              <a:latin typeface="ＭＳ ゴシック" pitchFamily="49" charset="-128"/>
              <a:ea typeface="ＭＳ ゴシック" pitchFamily="49" charset="-128"/>
            </a:rPr>
            <a:t>百万円）等の要因により、全体の将来負担額としては</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百万円の減少となった。</a:t>
          </a:r>
        </a:p>
        <a:p>
          <a:r>
            <a:rPr kumimoji="1" lang="ja-JP" altLang="en-US" sz="1400">
              <a:latin typeface="ＭＳ ゴシック" pitchFamily="49" charset="-128"/>
              <a:ea typeface="ＭＳ ゴシック" pitchFamily="49" charset="-128"/>
            </a:rPr>
            <a:t>　一方、充当可能財源については、基金の積立て等の要因により昨年度に比して</a:t>
          </a:r>
          <a:r>
            <a:rPr kumimoji="1" lang="en-US" altLang="ja-JP" sz="1400">
              <a:latin typeface="ＭＳ ゴシック" pitchFamily="49" charset="-128"/>
              <a:ea typeface="ＭＳ ゴシック" pitchFamily="49" charset="-128"/>
            </a:rPr>
            <a:t>636</a:t>
          </a:r>
          <a:r>
            <a:rPr kumimoji="1" lang="ja-JP" altLang="en-US" sz="1400">
              <a:latin typeface="ＭＳ ゴシック" pitchFamily="49" charset="-128"/>
              <a:ea typeface="ＭＳ ゴシック" pitchFamily="49" charset="-128"/>
            </a:rPr>
            <a:t>百万円の増加となったことにより、将来負担比率は昨年度と同様に比率なしとなった。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466725" y="8429625"/>
        <a:ext cx="6257925"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38150" y="12201525"/>
        <a:ext cx="6229350" cy="291465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5544800" y="9401175"/>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6754475" y="9401175"/>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191577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3125450"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433512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5544800"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675447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11" name="正方形/長方形 10"/>
        <xdr:cNvSpPr/>
      </xdr:nvSpPr>
      <xdr:spPr>
        <a:xfrm>
          <a:off x="352425" y="66675"/>
          <a:ext cx="112299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409575</xdr:colOff>
      <xdr:row>1</xdr:row>
      <xdr:rowOff>209550</xdr:rowOff>
    </xdr:to>
    <xdr:sp macro="" textlink="">
      <xdr:nvSpPr>
        <xdr:cNvPr id="12" name="正方形/長方形 11"/>
        <xdr:cNvSpPr/>
      </xdr:nvSpPr>
      <xdr:spPr>
        <a:xfrm>
          <a:off x="14992350" y="190500"/>
          <a:ext cx="33813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409575</xdr:colOff>
      <xdr:row>1</xdr:row>
      <xdr:rowOff>180975</xdr:rowOff>
    </xdr:to>
    <xdr:sp macro="" textlink="">
      <xdr:nvSpPr>
        <xdr:cNvPr id="13" name="正方形/長方形 12"/>
        <xdr:cNvSpPr/>
      </xdr:nvSpPr>
      <xdr:spPr>
        <a:xfrm>
          <a:off x="15020925" y="219075"/>
          <a:ext cx="33528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14" name="正方形/長方形 13"/>
        <xdr:cNvSpPr/>
      </xdr:nvSpPr>
      <xdr:spPr>
        <a:xfrm>
          <a:off x="15039975" y="238125"/>
          <a:ext cx="331470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15" name="正方形/長方形 14"/>
        <xdr:cNvSpPr/>
      </xdr:nvSpPr>
      <xdr:spPr>
        <a:xfrm>
          <a:off x="12544425"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6" name="正方形/長方形 15"/>
        <xdr:cNvSpPr/>
      </xdr:nvSpPr>
      <xdr:spPr>
        <a:xfrm>
          <a:off x="1256347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7" name="正方形/長方形 16"/>
        <xdr:cNvSpPr/>
      </xdr:nvSpPr>
      <xdr:spPr>
        <a:xfrm>
          <a:off x="12592050"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428625</xdr:colOff>
      <xdr:row>2</xdr:row>
      <xdr:rowOff>19050</xdr:rowOff>
    </xdr:from>
    <xdr:to>
      <xdr:col>8</xdr:col>
      <xdr:colOff>85725</xdr:colOff>
      <xdr:row>11</xdr:row>
      <xdr:rowOff>104775</xdr:rowOff>
    </xdr:to>
    <xdr:sp macro="" textlink="">
      <xdr:nvSpPr>
        <xdr:cNvPr id="18" name="正方形/長方形 17"/>
        <xdr:cNvSpPr/>
      </xdr:nvSpPr>
      <xdr:spPr>
        <a:xfrm>
          <a:off x="428625" y="885825"/>
          <a:ext cx="8848725"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9" name="正方形/長方形 18"/>
        <xdr:cNvSpPr/>
      </xdr:nvSpPr>
      <xdr:spPr>
        <a:xfrm>
          <a:off x="55245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20" name="正方形/長方形 19"/>
        <xdr:cNvSpPr/>
      </xdr:nvSpPr>
      <xdr:spPr>
        <a:xfrm>
          <a:off x="17145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82,012
81,158
55.74
29,042,365
28,066,564
491,572
16,157,588
25,779,738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21" name="正方形/長方形 20"/>
        <xdr:cNvSpPr/>
      </xdr:nvSpPr>
      <xdr:spPr>
        <a:xfrm>
          <a:off x="3048000" y="923925"/>
          <a:ext cx="13049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22" name="正方形/長方形 21"/>
        <xdr:cNvSpPr/>
      </xdr:nvSpPr>
      <xdr:spPr>
        <a:xfrm>
          <a:off x="4352925" y="942975"/>
          <a:ext cx="16859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23" name="正方形/長方形 22"/>
        <xdr:cNvSpPr/>
      </xdr:nvSpPr>
      <xdr:spPr>
        <a:xfrm>
          <a:off x="6038850" y="942975"/>
          <a:ext cx="110490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24" name="正方形/長方形 23"/>
        <xdr:cNvSpPr/>
      </xdr:nvSpPr>
      <xdr:spPr>
        <a:xfrm>
          <a:off x="7200900"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25" name="正方形/長方形 24"/>
        <xdr:cNvSpPr/>
      </xdr:nvSpPr>
      <xdr:spPr>
        <a:xfrm>
          <a:off x="4352925" y="1714500"/>
          <a:ext cx="16859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85725</xdr:colOff>
      <xdr:row>9</xdr:row>
      <xdr:rowOff>133350</xdr:rowOff>
    </xdr:to>
    <xdr:sp macro="" textlink="">
      <xdr:nvSpPr>
        <xdr:cNvPr id="26" name="正方形/長方形 25"/>
        <xdr:cNvSpPr/>
      </xdr:nvSpPr>
      <xdr:spPr>
        <a:xfrm>
          <a:off x="6105525" y="1714500"/>
          <a:ext cx="3171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581025</xdr:colOff>
      <xdr:row>2</xdr:row>
      <xdr:rowOff>19050</xdr:rowOff>
    </xdr:from>
    <xdr:to>
      <xdr:col>9</xdr:col>
      <xdr:colOff>723900</xdr:colOff>
      <xdr:row>8</xdr:row>
      <xdr:rowOff>114300</xdr:rowOff>
    </xdr:to>
    <xdr:sp macro="" textlink="">
      <xdr:nvSpPr>
        <xdr:cNvPr id="27" name="角丸四角形 26"/>
        <xdr:cNvSpPr/>
      </xdr:nvSpPr>
      <xdr:spPr>
        <a:xfrm>
          <a:off x="9772650"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723900</xdr:colOff>
      <xdr:row>3</xdr:row>
      <xdr:rowOff>19050</xdr:rowOff>
    </xdr:to>
    <xdr:sp macro="" textlink="">
      <xdr:nvSpPr>
        <xdr:cNvPr id="28" name="正方形/長方形 27"/>
        <xdr:cNvSpPr/>
      </xdr:nvSpPr>
      <xdr:spPr>
        <a:xfrm>
          <a:off x="10029825"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723900</xdr:colOff>
      <xdr:row>6</xdr:row>
      <xdr:rowOff>38100</xdr:rowOff>
    </xdr:to>
    <xdr:sp macro="" textlink="">
      <xdr:nvSpPr>
        <xdr:cNvPr id="29" name="正方形/長方形 28"/>
        <xdr:cNvSpPr/>
      </xdr:nvSpPr>
      <xdr:spPr>
        <a:xfrm>
          <a:off x="10029825" y="1219200"/>
          <a:ext cx="109537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723900</xdr:colOff>
      <xdr:row>8</xdr:row>
      <xdr:rowOff>161925</xdr:rowOff>
    </xdr:to>
    <xdr:sp macro="" textlink="">
      <xdr:nvSpPr>
        <xdr:cNvPr id="30" name="正方形/長方形 29"/>
        <xdr:cNvSpPr/>
      </xdr:nvSpPr>
      <xdr:spPr>
        <a:xfrm>
          <a:off x="10029825" y="1562100"/>
          <a:ext cx="1095375" cy="647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657225</xdr:colOff>
      <xdr:row>2</xdr:row>
      <xdr:rowOff>171450</xdr:rowOff>
    </xdr:from>
    <xdr:to>
      <xdr:col>8</xdr:col>
      <xdr:colOff>866775</xdr:colOff>
      <xdr:row>2</xdr:row>
      <xdr:rowOff>171450</xdr:rowOff>
    </xdr:to>
    <xdr:cxnSp macro="">
      <xdr:nvCxnSpPr>
        <xdr:cNvPr id="31" name="直線コネクタ 30"/>
        <xdr:cNvCxnSpPr/>
      </xdr:nvCxnSpPr>
      <xdr:spPr>
        <a:xfrm flipH="1">
          <a:off x="9848850"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133350</xdr:rowOff>
    </xdr:from>
    <xdr:to>
      <xdr:col>8</xdr:col>
      <xdr:colOff>819150</xdr:colOff>
      <xdr:row>2</xdr:row>
      <xdr:rowOff>238125</xdr:rowOff>
    </xdr:to>
    <xdr:sp macro="" textlink="">
      <xdr:nvSpPr>
        <xdr:cNvPr id="32" name="円/楕円 31"/>
        <xdr:cNvSpPr/>
      </xdr:nvSpPr>
      <xdr:spPr>
        <a:xfrm>
          <a:off x="9906000"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114300</xdr:rowOff>
    </xdr:from>
    <xdr:to>
      <xdr:col>8</xdr:col>
      <xdr:colOff>819150</xdr:colOff>
      <xdr:row>4</xdr:row>
      <xdr:rowOff>47625</xdr:rowOff>
    </xdr:to>
    <xdr:sp macro="" textlink="">
      <xdr:nvSpPr>
        <xdr:cNvPr id="33" name="フローチャート : 判断 32"/>
        <xdr:cNvSpPr/>
      </xdr:nvSpPr>
      <xdr:spPr>
        <a:xfrm>
          <a:off x="9906000"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762000</xdr:colOff>
      <xdr:row>5</xdr:row>
      <xdr:rowOff>28575</xdr:rowOff>
    </xdr:from>
    <xdr:to>
      <xdr:col>8</xdr:col>
      <xdr:colOff>762000</xdr:colOff>
      <xdr:row>5</xdr:row>
      <xdr:rowOff>171450</xdr:rowOff>
    </xdr:to>
    <xdr:cxnSp macro="">
      <xdr:nvCxnSpPr>
        <xdr:cNvPr id="34" name="直線コネクタ 33"/>
        <xdr:cNvCxnSpPr/>
      </xdr:nvCxnSpPr>
      <xdr:spPr>
        <a:xfrm>
          <a:off x="9953625" y="15621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5</xdr:row>
      <xdr:rowOff>28575</xdr:rowOff>
    </xdr:from>
    <xdr:to>
      <xdr:col>8</xdr:col>
      <xdr:colOff>847725</xdr:colOff>
      <xdr:row>5</xdr:row>
      <xdr:rowOff>28575</xdr:rowOff>
    </xdr:to>
    <xdr:cxnSp macro="">
      <xdr:nvCxnSpPr>
        <xdr:cNvPr id="35" name="直線コネクタ 34"/>
        <xdr:cNvCxnSpPr/>
      </xdr:nvCxnSpPr>
      <xdr:spPr>
        <a:xfrm>
          <a:off x="9867900" y="1562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762000</xdr:colOff>
      <xdr:row>6</xdr:row>
      <xdr:rowOff>95250</xdr:rowOff>
    </xdr:from>
    <xdr:to>
      <xdr:col>8</xdr:col>
      <xdr:colOff>762000</xdr:colOff>
      <xdr:row>7</xdr:row>
      <xdr:rowOff>66675</xdr:rowOff>
    </xdr:to>
    <xdr:cxnSp macro="">
      <xdr:nvCxnSpPr>
        <xdr:cNvPr id="36" name="直線コネクタ 35"/>
        <xdr:cNvCxnSpPr/>
      </xdr:nvCxnSpPr>
      <xdr:spPr>
        <a:xfrm flipV="1">
          <a:off x="9953625" y="18002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7</xdr:row>
      <xdr:rowOff>66675</xdr:rowOff>
    </xdr:from>
    <xdr:to>
      <xdr:col>8</xdr:col>
      <xdr:colOff>847725</xdr:colOff>
      <xdr:row>7</xdr:row>
      <xdr:rowOff>66675</xdr:rowOff>
    </xdr:to>
    <xdr:cxnSp macro="">
      <xdr:nvCxnSpPr>
        <xdr:cNvPr id="37" name="直線コネクタ 36"/>
        <xdr:cNvCxnSpPr/>
      </xdr:nvCxnSpPr>
      <xdr:spPr>
        <a:xfrm>
          <a:off x="9867900" y="1943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9525</xdr:rowOff>
    </xdr:from>
    <xdr:ext cx="8896350" cy="257175"/>
    <xdr:sp macro="" textlink="">
      <xdr:nvSpPr>
        <xdr:cNvPr id="38" name="テキスト ボックス 37"/>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39" name="テキスト ボックス 38"/>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40" name="テキスト ボックス 39"/>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5600" cy="257175"/>
    <xdr:sp macro="" textlink="">
      <xdr:nvSpPr>
        <xdr:cNvPr id="41" name="テキスト ボックス 40"/>
        <xdr:cNvSpPr txBox="1"/>
      </xdr:nvSpPr>
      <xdr:spPr>
        <a:xfrm>
          <a:off x="419100" y="2819400"/>
          <a:ext cx="67056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42" name="正方形/長方形 41"/>
        <xdr:cNvSpPr/>
      </xdr:nvSpPr>
      <xdr:spPr>
        <a:xfrm>
          <a:off x="1209675" y="4257675"/>
          <a:ext cx="368617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43" name="正方形/長方形 42"/>
        <xdr:cNvSpPr/>
      </xdr:nvSpPr>
      <xdr:spPr>
        <a:xfrm>
          <a:off x="1762125" y="4629150"/>
          <a:ext cx="15144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238125</xdr:colOff>
      <xdr:row>22</xdr:row>
      <xdr:rowOff>57150</xdr:rowOff>
    </xdr:from>
    <xdr:to>
      <xdr:col>3</xdr:col>
      <xdr:colOff>1095375</xdr:colOff>
      <xdr:row>24</xdr:row>
      <xdr:rowOff>19050</xdr:rowOff>
    </xdr:to>
    <xdr:sp macro="" textlink="">
      <xdr:nvSpPr>
        <xdr:cNvPr id="44" name="正方形/長方形 43"/>
        <xdr:cNvSpPr/>
      </xdr:nvSpPr>
      <xdr:spPr>
        <a:xfrm>
          <a:off x="3381375" y="4610100"/>
          <a:ext cx="857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45" name="正方形/長方形 44"/>
        <xdr:cNvSpPr/>
      </xdr:nvSpPr>
      <xdr:spPr>
        <a:xfrm>
          <a:off x="483870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46" name="正方形/長方形 45"/>
        <xdr:cNvSpPr/>
      </xdr:nvSpPr>
      <xdr:spPr>
        <a:xfrm>
          <a:off x="483870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47" name="正方形/長方形 46"/>
        <xdr:cNvSpPr/>
      </xdr:nvSpPr>
      <xdr:spPr>
        <a:xfrm>
          <a:off x="61912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48" name="正方形/長方形 47"/>
        <xdr:cNvSpPr/>
      </xdr:nvSpPr>
      <xdr:spPr>
        <a:xfrm>
          <a:off x="61912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49" name="正方形/長方形 48"/>
        <xdr:cNvSpPr/>
      </xdr:nvSpPr>
      <xdr:spPr>
        <a:xfrm>
          <a:off x="76771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50" name="正方形/長方形 49"/>
        <xdr:cNvSpPr/>
      </xdr:nvSpPr>
      <xdr:spPr>
        <a:xfrm>
          <a:off x="76771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51" name="正方形/長方形 50"/>
        <xdr:cNvSpPr/>
      </xdr:nvSpPr>
      <xdr:spPr>
        <a:xfrm>
          <a:off x="1209675" y="4953000"/>
          <a:ext cx="368617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8</xdr:col>
      <xdr:colOff>47625</xdr:colOff>
      <xdr:row>36</xdr:row>
      <xdr:rowOff>161925</xdr:rowOff>
    </xdr:to>
    <xdr:sp macro="" textlink="">
      <xdr:nvSpPr>
        <xdr:cNvPr id="52" name="正方形/長方形 51"/>
        <xdr:cNvSpPr/>
      </xdr:nvSpPr>
      <xdr:spPr>
        <a:xfrm>
          <a:off x="516255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1209675</xdr:colOff>
      <xdr:row>26</xdr:row>
      <xdr:rowOff>28575</xdr:rowOff>
    </xdr:to>
    <xdr:sp macro="" textlink="">
      <xdr:nvSpPr>
        <xdr:cNvPr id="53" name="正方形/長方形 52"/>
        <xdr:cNvSpPr/>
      </xdr:nvSpPr>
      <xdr:spPr>
        <a:xfrm>
          <a:off x="5162550" y="5019675"/>
          <a:ext cx="40290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885825</xdr:colOff>
      <xdr:row>26</xdr:row>
      <xdr:rowOff>9525</xdr:rowOff>
    </xdr:from>
    <xdr:to>
      <xdr:col>7</xdr:col>
      <xdr:colOff>1209675</xdr:colOff>
      <xdr:row>36</xdr:row>
      <xdr:rowOff>66675</xdr:rowOff>
    </xdr:to>
    <xdr:sp macro="" fLocksText="0" textlink="">
      <xdr:nvSpPr>
        <xdr:cNvPr id="54" name="テキスト ボックス 53"/>
        <xdr:cNvSpPr txBox="1"/>
      </xdr:nvSpPr>
      <xdr:spPr>
        <a:xfrm>
          <a:off x="5238750" y="5248275"/>
          <a:ext cx="3952875"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では類似団体よりやや高い傾向であるものの、全国平均や滋賀県平均とは大きくかけ離れたものではなく、適正な数値を維持していると考えられる。</a:t>
          </a:r>
          <a:endParaRPr lang="ja-JP" altLang="ja-JP">
            <a:effectLst/>
          </a:endParaRPr>
        </a:p>
        <a:p>
          <a:r>
            <a:rPr kumimoji="1" lang="ja-JP" altLang="ja-JP" sz="1100">
              <a:solidFill>
                <a:schemeClr val="dk1"/>
              </a:solidFill>
              <a:effectLst/>
              <a:latin typeface="+mn-lt"/>
              <a:ea typeface="+mn-ea"/>
              <a:cs typeface="+mn-cs"/>
            </a:rPr>
            <a:t>　しかし、今後資産の老朽化が進行することが予想されることから、公共施設等総合管理計画に基づき、個別施設計画を策定し、資産の計画的な長寿命化を図るなどの対策を積極的に進めるべく、取り組む予定である。</a:t>
          </a:r>
          <a:endParaRPr lang="ja-JP" altLang="ja-JP">
            <a:effectLst/>
          </a:endParaRPr>
        </a:p>
      </xdr:txBody>
    </xdr:sp>
    <xdr:clientData/>
  </xdr:twoCellAnchor>
  <xdr:oneCellAnchor>
    <xdr:from>
      <xdr:col>1</xdr:col>
      <xdr:colOff>742950</xdr:colOff>
      <xdr:row>23</xdr:row>
      <xdr:rowOff>38100</xdr:rowOff>
    </xdr:from>
    <xdr:ext cx="352425" cy="228600"/>
    <xdr:sp macro="" textlink="">
      <xdr:nvSpPr>
        <xdr:cNvPr id="55" name="テキスト ボックス 54"/>
        <xdr:cNvSpPr txBox="1"/>
      </xdr:nvSpPr>
      <xdr:spPr>
        <a:xfrm>
          <a:off x="1171575" y="4762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781050</xdr:colOff>
      <xdr:row>36</xdr:row>
      <xdr:rowOff>161925</xdr:rowOff>
    </xdr:from>
    <xdr:to>
      <xdr:col>4</xdr:col>
      <xdr:colOff>542925</xdr:colOff>
      <xdr:row>36</xdr:row>
      <xdr:rowOff>161925</xdr:rowOff>
    </xdr:to>
    <xdr:cxnSp macro="">
      <xdr:nvCxnSpPr>
        <xdr:cNvPr id="56" name="直線コネクタ 55"/>
        <xdr:cNvCxnSpPr/>
      </xdr:nvCxnSpPr>
      <xdr:spPr>
        <a:xfrm>
          <a:off x="1209675" y="711517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66675</xdr:rowOff>
    </xdr:from>
    <xdr:ext cx="361950" cy="228600"/>
    <xdr:sp macro="" textlink="">
      <xdr:nvSpPr>
        <xdr:cNvPr id="57" name="テキスト ボックス 56"/>
        <xdr:cNvSpPr txBox="1"/>
      </xdr:nvSpPr>
      <xdr:spPr>
        <a:xfrm>
          <a:off x="790575" y="70199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781050</xdr:colOff>
      <xdr:row>34</xdr:row>
      <xdr:rowOff>142875</xdr:rowOff>
    </xdr:from>
    <xdr:to>
      <xdr:col>4</xdr:col>
      <xdr:colOff>542925</xdr:colOff>
      <xdr:row>34</xdr:row>
      <xdr:rowOff>142875</xdr:rowOff>
    </xdr:to>
    <xdr:cxnSp macro="">
      <xdr:nvCxnSpPr>
        <xdr:cNvPr id="58" name="直線コネクタ 57"/>
        <xdr:cNvCxnSpPr/>
      </xdr:nvCxnSpPr>
      <xdr:spPr>
        <a:xfrm>
          <a:off x="1209675" y="675322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34</xdr:row>
      <xdr:rowOff>47625</xdr:rowOff>
    </xdr:from>
    <xdr:ext cx="361950" cy="228600"/>
    <xdr:sp macro="" textlink="">
      <xdr:nvSpPr>
        <xdr:cNvPr id="59" name="テキスト ボックス 58"/>
        <xdr:cNvSpPr txBox="1"/>
      </xdr:nvSpPr>
      <xdr:spPr>
        <a:xfrm>
          <a:off x="790575" y="66579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781050</xdr:colOff>
      <xdr:row>32</xdr:row>
      <xdr:rowOff>123825</xdr:rowOff>
    </xdr:from>
    <xdr:to>
      <xdr:col>4</xdr:col>
      <xdr:colOff>542925</xdr:colOff>
      <xdr:row>32</xdr:row>
      <xdr:rowOff>123825</xdr:rowOff>
    </xdr:to>
    <xdr:cxnSp macro="">
      <xdr:nvCxnSpPr>
        <xdr:cNvPr id="60" name="直線コネクタ 59"/>
        <xdr:cNvCxnSpPr/>
      </xdr:nvCxnSpPr>
      <xdr:spPr>
        <a:xfrm>
          <a:off x="1209675" y="639127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32</xdr:row>
      <xdr:rowOff>28575</xdr:rowOff>
    </xdr:from>
    <xdr:ext cx="361950" cy="228600"/>
    <xdr:sp macro="" textlink="">
      <xdr:nvSpPr>
        <xdr:cNvPr id="61" name="テキスト ボックス 60"/>
        <xdr:cNvSpPr txBox="1"/>
      </xdr:nvSpPr>
      <xdr:spPr>
        <a:xfrm>
          <a:off x="790575" y="62960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781050</xdr:colOff>
      <xdr:row>30</xdr:row>
      <xdr:rowOff>104775</xdr:rowOff>
    </xdr:from>
    <xdr:to>
      <xdr:col>4</xdr:col>
      <xdr:colOff>542925</xdr:colOff>
      <xdr:row>30</xdr:row>
      <xdr:rowOff>104775</xdr:rowOff>
    </xdr:to>
    <xdr:cxnSp macro="">
      <xdr:nvCxnSpPr>
        <xdr:cNvPr id="62" name="直線コネクタ 61"/>
        <xdr:cNvCxnSpPr/>
      </xdr:nvCxnSpPr>
      <xdr:spPr>
        <a:xfrm>
          <a:off x="1209675" y="602932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30</xdr:row>
      <xdr:rowOff>9525</xdr:rowOff>
    </xdr:from>
    <xdr:ext cx="361950" cy="228600"/>
    <xdr:sp macro="" textlink="">
      <xdr:nvSpPr>
        <xdr:cNvPr id="63" name="テキスト ボックス 62"/>
        <xdr:cNvSpPr txBox="1"/>
      </xdr:nvSpPr>
      <xdr:spPr>
        <a:xfrm>
          <a:off x="790575" y="59340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781050</xdr:colOff>
      <xdr:row>28</xdr:row>
      <xdr:rowOff>95250</xdr:rowOff>
    </xdr:from>
    <xdr:to>
      <xdr:col>4</xdr:col>
      <xdr:colOff>542925</xdr:colOff>
      <xdr:row>28</xdr:row>
      <xdr:rowOff>95250</xdr:rowOff>
    </xdr:to>
    <xdr:cxnSp macro="">
      <xdr:nvCxnSpPr>
        <xdr:cNvPr id="64" name="直線コネクタ 63"/>
        <xdr:cNvCxnSpPr/>
      </xdr:nvCxnSpPr>
      <xdr:spPr>
        <a:xfrm>
          <a:off x="1209675" y="567690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27</xdr:row>
      <xdr:rowOff>171450</xdr:rowOff>
    </xdr:from>
    <xdr:ext cx="361950" cy="228600"/>
    <xdr:sp macro="" textlink="">
      <xdr:nvSpPr>
        <xdr:cNvPr id="65" name="テキスト ボックス 64"/>
        <xdr:cNvSpPr txBox="1"/>
      </xdr:nvSpPr>
      <xdr:spPr>
        <a:xfrm>
          <a:off x="790575" y="55816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781050</xdr:colOff>
      <xdr:row>26</xdr:row>
      <xdr:rowOff>76200</xdr:rowOff>
    </xdr:from>
    <xdr:to>
      <xdr:col>4</xdr:col>
      <xdr:colOff>542925</xdr:colOff>
      <xdr:row>26</xdr:row>
      <xdr:rowOff>76200</xdr:rowOff>
    </xdr:to>
    <xdr:cxnSp macro="">
      <xdr:nvCxnSpPr>
        <xdr:cNvPr id="66" name="直線コネクタ 65"/>
        <xdr:cNvCxnSpPr/>
      </xdr:nvCxnSpPr>
      <xdr:spPr>
        <a:xfrm>
          <a:off x="1209675" y="531495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25</xdr:row>
      <xdr:rowOff>152400</xdr:rowOff>
    </xdr:from>
    <xdr:ext cx="361950" cy="228600"/>
    <xdr:sp macro="" textlink="">
      <xdr:nvSpPr>
        <xdr:cNvPr id="67" name="テキスト ボックス 66"/>
        <xdr:cNvSpPr txBox="1"/>
      </xdr:nvSpPr>
      <xdr:spPr>
        <a:xfrm>
          <a:off x="790575" y="521970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24</xdr:row>
      <xdr:rowOff>57150</xdr:rowOff>
    </xdr:to>
    <xdr:cxnSp macro="">
      <xdr:nvCxnSpPr>
        <xdr:cNvPr id="68" name="直線コネクタ 67"/>
        <xdr:cNvCxnSpPr/>
      </xdr:nvCxnSpPr>
      <xdr:spPr>
        <a:xfrm>
          <a:off x="1209675" y="495300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23</xdr:row>
      <xdr:rowOff>133350</xdr:rowOff>
    </xdr:from>
    <xdr:ext cx="361950" cy="228600"/>
    <xdr:sp macro="" textlink="">
      <xdr:nvSpPr>
        <xdr:cNvPr id="69" name="テキスト ボックス 68"/>
        <xdr:cNvSpPr txBox="1"/>
      </xdr:nvSpPr>
      <xdr:spPr>
        <a:xfrm>
          <a:off x="790575" y="48577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36</xdr:row>
      <xdr:rowOff>161925</xdr:rowOff>
    </xdr:to>
    <xdr:sp macro="" textlink="">
      <xdr:nvSpPr>
        <xdr:cNvPr id="70" name="有形固定資産減価償却率グラフ枠"/>
        <xdr:cNvSpPr/>
      </xdr:nvSpPr>
      <xdr:spPr>
        <a:xfrm>
          <a:off x="1209675" y="4953000"/>
          <a:ext cx="3686175" cy="216217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1171575</xdr:colOff>
      <xdr:row>26</xdr:row>
      <xdr:rowOff>152400</xdr:rowOff>
    </xdr:from>
    <xdr:to>
      <xdr:col>3</xdr:col>
      <xdr:colOff>1171575</xdr:colOff>
      <xdr:row>34</xdr:row>
      <xdr:rowOff>28575</xdr:rowOff>
    </xdr:to>
    <xdr:cxnSp macro="">
      <xdr:nvCxnSpPr>
        <xdr:cNvPr id="71" name="直線コネクタ 70"/>
        <xdr:cNvCxnSpPr/>
      </xdr:nvCxnSpPr>
      <xdr:spPr>
        <a:xfrm flipV="1">
          <a:off x="4314825" y="5391150"/>
          <a:ext cx="0"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34</xdr:row>
      <xdr:rowOff>28575</xdr:rowOff>
    </xdr:from>
    <xdr:ext cx="400050" cy="257175"/>
    <xdr:sp macro="" textlink="">
      <xdr:nvSpPr>
        <xdr:cNvPr id="72" name="有形固定資産減価償却率最小値テキスト"/>
        <xdr:cNvSpPr txBox="1"/>
      </xdr:nvSpPr>
      <xdr:spPr>
        <a:xfrm>
          <a:off x="4352925" y="6638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1085850</xdr:colOff>
      <xdr:row>34</xdr:row>
      <xdr:rowOff>28575</xdr:rowOff>
    </xdr:from>
    <xdr:to>
      <xdr:col>3</xdr:col>
      <xdr:colOff>1209675</xdr:colOff>
      <xdr:row>34</xdr:row>
      <xdr:rowOff>28575</xdr:rowOff>
    </xdr:to>
    <xdr:cxnSp macro="">
      <xdr:nvCxnSpPr>
        <xdr:cNvPr id="73" name="直線コネクタ 72"/>
        <xdr:cNvCxnSpPr/>
      </xdr:nvCxnSpPr>
      <xdr:spPr>
        <a:xfrm>
          <a:off x="4229100" y="66389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25</xdr:row>
      <xdr:rowOff>104775</xdr:rowOff>
    </xdr:from>
    <xdr:ext cx="400050" cy="257175"/>
    <xdr:sp macro="" textlink="">
      <xdr:nvSpPr>
        <xdr:cNvPr id="74" name="有形固定資産減価償却率最大値テキスト"/>
        <xdr:cNvSpPr txBox="1"/>
      </xdr:nvSpPr>
      <xdr:spPr>
        <a:xfrm>
          <a:off x="4352925" y="51720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1085850</xdr:colOff>
      <xdr:row>26</xdr:row>
      <xdr:rowOff>152400</xdr:rowOff>
    </xdr:from>
    <xdr:to>
      <xdr:col>3</xdr:col>
      <xdr:colOff>1209675</xdr:colOff>
      <xdr:row>26</xdr:row>
      <xdr:rowOff>152400</xdr:rowOff>
    </xdr:to>
    <xdr:cxnSp macro="">
      <xdr:nvCxnSpPr>
        <xdr:cNvPr id="75" name="直線コネクタ 74"/>
        <xdr:cNvCxnSpPr/>
      </xdr:nvCxnSpPr>
      <xdr:spPr>
        <a:xfrm>
          <a:off x="4229100" y="53911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29</xdr:row>
      <xdr:rowOff>47625</xdr:rowOff>
    </xdr:from>
    <xdr:ext cx="400050" cy="257175"/>
    <xdr:sp macro="" textlink="">
      <xdr:nvSpPr>
        <xdr:cNvPr id="76" name="有形固定資産減価償却率平均値テキスト"/>
        <xdr:cNvSpPr txBox="1"/>
      </xdr:nvSpPr>
      <xdr:spPr>
        <a:xfrm>
          <a:off x="4352925" y="5800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1123950</xdr:colOff>
      <xdr:row>29</xdr:row>
      <xdr:rowOff>66675</xdr:rowOff>
    </xdr:from>
    <xdr:to>
      <xdr:col>3</xdr:col>
      <xdr:colOff>1209675</xdr:colOff>
      <xdr:row>29</xdr:row>
      <xdr:rowOff>171450</xdr:rowOff>
    </xdr:to>
    <xdr:sp macro="" textlink="">
      <xdr:nvSpPr>
        <xdr:cNvPr id="77" name="フローチャート : 判断 76"/>
        <xdr:cNvSpPr/>
      </xdr:nvSpPr>
      <xdr:spPr>
        <a:xfrm>
          <a:off x="4267200" y="58197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38100</xdr:rowOff>
    </xdr:from>
    <xdr:to>
      <xdr:col>3</xdr:col>
      <xdr:colOff>514350</xdr:colOff>
      <xdr:row>29</xdr:row>
      <xdr:rowOff>142875</xdr:rowOff>
    </xdr:to>
    <xdr:sp macro="" textlink="">
      <xdr:nvSpPr>
        <xdr:cNvPr id="78" name="フローチャート : 判断 77"/>
        <xdr:cNvSpPr/>
      </xdr:nvSpPr>
      <xdr:spPr>
        <a:xfrm>
          <a:off x="3552825" y="579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990600</xdr:colOff>
      <xdr:row>37</xdr:row>
      <xdr:rowOff>28575</xdr:rowOff>
    </xdr:from>
    <xdr:ext cx="762000" cy="228600"/>
    <xdr:sp macro="" textlink="">
      <xdr:nvSpPr>
        <xdr:cNvPr id="79" name="テキスト ボックス 78"/>
        <xdr:cNvSpPr txBox="1"/>
      </xdr:nvSpPr>
      <xdr:spPr>
        <a:xfrm>
          <a:off x="413385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285750</xdr:colOff>
      <xdr:row>37</xdr:row>
      <xdr:rowOff>28575</xdr:rowOff>
    </xdr:from>
    <xdr:ext cx="762000" cy="228600"/>
    <xdr:sp macro="" textlink="">
      <xdr:nvSpPr>
        <xdr:cNvPr id="80" name="テキスト ボックス 79"/>
        <xdr:cNvSpPr txBox="1"/>
      </xdr:nvSpPr>
      <xdr:spPr>
        <a:xfrm>
          <a:off x="342900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1247775</xdr:colOff>
      <xdr:row>37</xdr:row>
      <xdr:rowOff>28575</xdr:rowOff>
    </xdr:from>
    <xdr:ext cx="762000" cy="228600"/>
    <xdr:sp macro="" textlink="">
      <xdr:nvSpPr>
        <xdr:cNvPr id="81" name="テキスト ボックス 80"/>
        <xdr:cNvSpPr txBox="1"/>
      </xdr:nvSpPr>
      <xdr:spPr>
        <a:xfrm>
          <a:off x="28860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485775</xdr:colOff>
      <xdr:row>37</xdr:row>
      <xdr:rowOff>28575</xdr:rowOff>
    </xdr:from>
    <xdr:ext cx="762000" cy="228600"/>
    <xdr:sp macro="" textlink="">
      <xdr:nvSpPr>
        <xdr:cNvPr id="82" name="テキスト ボックス 81"/>
        <xdr:cNvSpPr txBox="1"/>
      </xdr:nvSpPr>
      <xdr:spPr>
        <a:xfrm>
          <a:off x="21240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1104900</xdr:colOff>
      <xdr:row>37</xdr:row>
      <xdr:rowOff>28575</xdr:rowOff>
    </xdr:from>
    <xdr:ext cx="762000" cy="228600"/>
    <xdr:sp macro="" textlink="">
      <xdr:nvSpPr>
        <xdr:cNvPr id="83" name="テキスト ボックス 82"/>
        <xdr:cNvSpPr txBox="1"/>
      </xdr:nvSpPr>
      <xdr:spPr>
        <a:xfrm>
          <a:off x="153352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1123950</xdr:colOff>
      <xdr:row>29</xdr:row>
      <xdr:rowOff>9525</xdr:rowOff>
    </xdr:from>
    <xdr:to>
      <xdr:col>3</xdr:col>
      <xdr:colOff>1209675</xdr:colOff>
      <xdr:row>29</xdr:row>
      <xdr:rowOff>114300</xdr:rowOff>
    </xdr:to>
    <xdr:sp macro="" textlink="">
      <xdr:nvSpPr>
        <xdr:cNvPr id="84" name="円/楕円 83"/>
        <xdr:cNvSpPr/>
      </xdr:nvSpPr>
      <xdr:spPr>
        <a:xfrm>
          <a:off x="4267200" y="57626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1209675</xdr:colOff>
      <xdr:row>28</xdr:row>
      <xdr:rowOff>38100</xdr:rowOff>
    </xdr:from>
    <xdr:ext cx="400050" cy="257175"/>
    <xdr:sp macro="" textlink="">
      <xdr:nvSpPr>
        <xdr:cNvPr id="85" name="有形固定資産減価償却率該当値テキスト"/>
        <xdr:cNvSpPr txBox="1"/>
      </xdr:nvSpPr>
      <xdr:spPr>
        <a:xfrm>
          <a:off x="4352925" y="56197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142875</xdr:rowOff>
    </xdr:from>
    <xdr:to>
      <xdr:col>3</xdr:col>
      <xdr:colOff>514350</xdr:colOff>
      <xdr:row>29</xdr:row>
      <xdr:rowOff>66675</xdr:rowOff>
    </xdr:to>
    <xdr:sp macro="" textlink="">
      <xdr:nvSpPr>
        <xdr:cNvPr id="86" name="円/楕円 85"/>
        <xdr:cNvSpPr/>
      </xdr:nvSpPr>
      <xdr:spPr>
        <a:xfrm>
          <a:off x="3552825" y="5724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457200</xdr:colOff>
      <xdr:row>29</xdr:row>
      <xdr:rowOff>19050</xdr:rowOff>
    </xdr:from>
    <xdr:to>
      <xdr:col>3</xdr:col>
      <xdr:colOff>1171575</xdr:colOff>
      <xdr:row>29</xdr:row>
      <xdr:rowOff>66675</xdr:rowOff>
    </xdr:to>
    <xdr:cxnSp macro="">
      <xdr:nvCxnSpPr>
        <xdr:cNvPr id="87" name="直線コネクタ 86"/>
        <xdr:cNvCxnSpPr/>
      </xdr:nvCxnSpPr>
      <xdr:spPr>
        <a:xfrm>
          <a:off x="3600450" y="5772150"/>
          <a:ext cx="7143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247650</xdr:colOff>
      <xdr:row>29</xdr:row>
      <xdr:rowOff>133350</xdr:rowOff>
    </xdr:from>
    <xdr:ext cx="409575" cy="257175"/>
    <xdr:sp macro="" textlink="">
      <xdr:nvSpPr>
        <xdr:cNvPr id="88" name="n_1aveValue有形固定資産減価償却率"/>
        <xdr:cNvSpPr txBox="1"/>
      </xdr:nvSpPr>
      <xdr:spPr>
        <a:xfrm>
          <a:off x="3390900" y="5886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247650</xdr:colOff>
      <xdr:row>27</xdr:row>
      <xdr:rowOff>85725</xdr:rowOff>
    </xdr:from>
    <xdr:ext cx="409575" cy="257175"/>
    <xdr:sp macro="" textlink="">
      <xdr:nvSpPr>
        <xdr:cNvPr id="89" name="n_1mainValue有形固定資産減価償却率"/>
        <xdr:cNvSpPr txBox="1"/>
      </xdr:nvSpPr>
      <xdr:spPr>
        <a:xfrm>
          <a:off x="3390900" y="54959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8</xdr:col>
      <xdr:colOff>809625</xdr:colOff>
      <xdr:row>20</xdr:row>
      <xdr:rowOff>142875</xdr:rowOff>
    </xdr:from>
    <xdr:to>
      <xdr:col>11</xdr:col>
      <xdr:colOff>552450</xdr:colOff>
      <xdr:row>22</xdr:row>
      <xdr:rowOff>19050</xdr:rowOff>
    </xdr:to>
    <xdr:sp macro="" textlink="">
      <xdr:nvSpPr>
        <xdr:cNvPr id="90" name="正方形/長方形 89"/>
        <xdr:cNvSpPr/>
      </xdr:nvSpPr>
      <xdr:spPr>
        <a:xfrm>
          <a:off x="10001250" y="4257675"/>
          <a:ext cx="36766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1514475</xdr:colOff>
      <xdr:row>24</xdr:row>
      <xdr:rowOff>0</xdr:rowOff>
    </xdr:to>
    <xdr:sp macro="" textlink="">
      <xdr:nvSpPr>
        <xdr:cNvPr id="91" name="正方形/長方形 90"/>
        <xdr:cNvSpPr/>
      </xdr:nvSpPr>
      <xdr:spPr>
        <a:xfrm>
          <a:off x="10753725" y="4629150"/>
          <a:ext cx="11620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92" name="正方形/長方形 91"/>
        <xdr:cNvSpPr/>
      </xdr:nvSpPr>
      <xdr:spPr>
        <a:xfrm>
          <a:off x="1235392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93" name="正方形/長方形 92"/>
        <xdr:cNvSpPr/>
      </xdr:nvSpPr>
      <xdr:spPr>
        <a:xfrm>
          <a:off x="10001250" y="4953000"/>
          <a:ext cx="36766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161925</xdr:rowOff>
    </xdr:to>
    <xdr:sp macro="" textlink="">
      <xdr:nvSpPr>
        <xdr:cNvPr id="94" name="正方形/長方形 93"/>
        <xdr:cNvSpPr/>
      </xdr:nvSpPr>
      <xdr:spPr>
        <a:xfrm>
          <a:off x="1394460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1209675</xdr:colOff>
      <xdr:row>26</xdr:row>
      <xdr:rowOff>28575</xdr:rowOff>
    </xdr:to>
    <xdr:sp macro="" textlink="">
      <xdr:nvSpPr>
        <xdr:cNvPr id="95" name="正方形/長方形 94"/>
        <xdr:cNvSpPr/>
      </xdr:nvSpPr>
      <xdr:spPr>
        <a:xfrm>
          <a:off x="13944600" y="5019675"/>
          <a:ext cx="4019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9525</xdr:rowOff>
    </xdr:from>
    <xdr:to>
      <xdr:col>14</xdr:col>
      <xdr:colOff>1209675</xdr:colOff>
      <xdr:row>36</xdr:row>
      <xdr:rowOff>66675</xdr:rowOff>
    </xdr:to>
    <xdr:sp macro="" fLocksText="0" textlink="">
      <xdr:nvSpPr>
        <xdr:cNvPr id="96" name="テキスト ボックス 95"/>
        <xdr:cNvSpPr txBox="1"/>
      </xdr:nvSpPr>
      <xdr:spPr>
        <a:xfrm>
          <a:off x="14020800" y="5248275"/>
          <a:ext cx="3943350"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97" name="正方形/長方形 96"/>
        <xdr:cNvSpPr/>
      </xdr:nvSpPr>
      <xdr:spPr>
        <a:xfrm>
          <a:off x="10001250" y="4953000"/>
          <a:ext cx="36861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98" name="正方形/長方形 97"/>
        <xdr:cNvSpPr/>
      </xdr:nvSpPr>
      <xdr:spPr>
        <a:xfrm>
          <a:off x="1209675" y="800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99" name="正方形/長方形 98"/>
        <xdr:cNvSpPr/>
      </xdr:nvSpPr>
      <xdr:spPr>
        <a:xfrm>
          <a:off x="1209675" y="1181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57150</xdr:rowOff>
    </xdr:from>
    <xdr:ext cx="371475" cy="238125"/>
    <xdr:sp macro="" textlink="">
      <xdr:nvSpPr>
        <xdr:cNvPr id="100" name="テキスト ボックス 99"/>
        <xdr:cNvSpPr txBox="1"/>
      </xdr:nvSpPr>
      <xdr:spPr>
        <a:xfrm>
          <a:off x="857250" y="8258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58</xdr:row>
      <xdr:rowOff>152400</xdr:rowOff>
    </xdr:from>
    <xdr:ext cx="371475" cy="238125"/>
    <xdr:sp macro="" textlink="">
      <xdr:nvSpPr>
        <xdr:cNvPr id="101" name="テキスト ボックス 100"/>
        <xdr:cNvSpPr txBox="1"/>
      </xdr:nvSpPr>
      <xdr:spPr>
        <a:xfrm>
          <a:off x="6191250" y="10925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1475" cy="238125"/>
    <xdr:sp macro="" textlink="">
      <xdr:nvSpPr>
        <xdr:cNvPr id="102" name="テキスト ボックス 101"/>
        <xdr:cNvSpPr txBox="1"/>
      </xdr:nvSpPr>
      <xdr:spPr>
        <a:xfrm>
          <a:off x="85725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103" name="テキスト ボックス 102"/>
        <xdr:cNvSpPr txBox="1"/>
      </xdr:nvSpPr>
      <xdr:spPr>
        <a:xfrm>
          <a:off x="6191250"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82,012
81,158
55.74
29,042,365
28,066,564
491,572
16,157,588
25,779,738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12</xdr:row>
      <xdr:rowOff>104775</xdr:rowOff>
    </xdr:to>
    <xdr:sp macro="" textlink="">
      <xdr:nvSpPr>
        <xdr:cNvPr id="18" name="角丸四角形 17"/>
        <xdr:cNvSpPr/>
      </xdr:nvSpPr>
      <xdr:spPr>
        <a:xfrm>
          <a:off x="9705975"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9525</xdr:rowOff>
    </xdr:from>
    <xdr:to>
      <xdr:col>16</xdr:col>
      <xdr:colOff>381000</xdr:colOff>
      <xdr:row>6</xdr:row>
      <xdr:rowOff>9525</xdr:rowOff>
    </xdr:to>
    <xdr:cxnSp macro="">
      <xdr:nvCxnSpPr>
        <xdr:cNvPr id="22" name="直線コネクタ 21"/>
        <xdr:cNvCxnSpPr/>
      </xdr:nvCxnSpPr>
      <xdr:spPr>
        <a:xfrm flipH="1">
          <a:off x="97821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333375</xdr:colOff>
      <xdr:row>6</xdr:row>
      <xdr:rowOff>66675</xdr:rowOff>
    </xdr:to>
    <xdr:sp macro="" textlink="">
      <xdr:nvSpPr>
        <xdr:cNvPr id="23" name="円/楕円 22"/>
        <xdr:cNvSpPr/>
      </xdr:nvSpPr>
      <xdr:spPr>
        <a:xfrm>
          <a:off x="98393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333375</xdr:colOff>
      <xdr:row>7</xdr:row>
      <xdr:rowOff>161925</xdr:rowOff>
    </xdr:to>
    <xdr:sp macro="" textlink="">
      <xdr:nvSpPr>
        <xdr:cNvPr id="24" name="フローチャート : 判断 23"/>
        <xdr:cNvSpPr/>
      </xdr:nvSpPr>
      <xdr:spPr>
        <a:xfrm>
          <a:off x="98393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162550" cy="257175"/>
    <xdr:sp macro="" textlink="">
      <xdr:nvSpPr>
        <xdr:cNvPr id="29" name="テキスト ボックス 28"/>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600075</xdr:colOff>
      <xdr:row>28</xdr:row>
      <xdr:rowOff>28575</xdr:rowOff>
    </xdr:to>
    <xdr:sp macro="" textlink="">
      <xdr:nvSpPr>
        <xdr:cNvPr id="33" name="正方形/長方形 32"/>
        <xdr:cNvSpPr/>
      </xdr:nvSpPr>
      <xdr:spPr>
        <a:xfrm>
          <a:off x="676275" y="419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00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00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600075</xdr:colOff>
      <xdr:row>29</xdr:row>
      <xdr:rowOff>133350</xdr:rowOff>
    </xdr:to>
    <xdr:sp macro="" textlink="">
      <xdr:nvSpPr>
        <xdr:cNvPr id="36" name="正方形/長方形 35"/>
        <xdr:cNvSpPr/>
      </xdr:nvSpPr>
      <xdr:spPr>
        <a:xfrm>
          <a:off x="1733550" y="484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600075</xdr:colOff>
      <xdr:row>30</xdr:row>
      <xdr:rowOff>161925</xdr:rowOff>
    </xdr:to>
    <xdr:sp macro="" textlink="">
      <xdr:nvSpPr>
        <xdr:cNvPr id="37" name="正方形/長方形 36"/>
        <xdr:cNvSpPr/>
      </xdr:nvSpPr>
      <xdr:spPr>
        <a:xfrm>
          <a:off x="1733550" y="505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2705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2705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600075</xdr:colOff>
      <xdr:row>44</xdr:row>
      <xdr:rowOff>76200</xdr:rowOff>
    </xdr:to>
    <xdr:sp macro="" textlink="">
      <xdr:nvSpPr>
        <xdr:cNvPr id="40" name="正方形/長方形 39"/>
        <xdr:cNvSpPr/>
      </xdr:nvSpPr>
      <xdr:spPr>
        <a:xfrm>
          <a:off x="676275" y="533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6381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600075</xdr:colOff>
      <xdr:row>44</xdr:row>
      <xdr:rowOff>76200</xdr:rowOff>
    </xdr:to>
    <xdr:cxnSp macro="">
      <xdr:nvCxnSpPr>
        <xdr:cNvPr id="42" name="直線コネクタ 41"/>
        <xdr:cNvCxnSpPr/>
      </xdr:nvCxnSpPr>
      <xdr:spPr>
        <a:xfrm>
          <a:off x="676275" y="762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43</xdr:row>
      <xdr:rowOff>104775</xdr:rowOff>
    </xdr:from>
    <xdr:ext cx="342900" cy="257175"/>
    <xdr:sp macro="" textlink="">
      <xdr:nvSpPr>
        <xdr:cNvPr id="43" name="テキスト ボックス 42"/>
        <xdr:cNvSpPr txBox="1"/>
      </xdr:nvSpPr>
      <xdr:spPr>
        <a:xfrm>
          <a:off x="419100"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600075</xdr:colOff>
      <xdr:row>42</xdr:row>
      <xdr:rowOff>38100</xdr:rowOff>
    </xdr:to>
    <xdr:cxnSp macro="">
      <xdr:nvCxnSpPr>
        <xdr:cNvPr id="44" name="直線コネクタ 43"/>
        <xdr:cNvCxnSpPr/>
      </xdr:nvCxnSpPr>
      <xdr:spPr>
        <a:xfrm>
          <a:off x="676275" y="723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41</xdr:row>
      <xdr:rowOff>66675</xdr:rowOff>
    </xdr:from>
    <xdr:ext cx="400050" cy="257175"/>
    <xdr:sp macro="" textlink="">
      <xdr:nvSpPr>
        <xdr:cNvPr id="45" name="テキスト ボックス 44"/>
        <xdr:cNvSpPr txBox="1"/>
      </xdr:nvSpPr>
      <xdr:spPr>
        <a:xfrm>
          <a:off x="361950" y="709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600075</xdr:colOff>
      <xdr:row>40</xdr:row>
      <xdr:rowOff>0</xdr:rowOff>
    </xdr:to>
    <xdr:cxnSp macro="">
      <xdr:nvCxnSpPr>
        <xdr:cNvPr id="46" name="直線コネクタ 45"/>
        <xdr:cNvCxnSpPr/>
      </xdr:nvCxnSpPr>
      <xdr:spPr>
        <a:xfrm>
          <a:off x="676275" y="685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39</xdr:row>
      <xdr:rowOff>28575</xdr:rowOff>
    </xdr:from>
    <xdr:ext cx="400050" cy="257175"/>
    <xdr:sp macro="" textlink="">
      <xdr:nvSpPr>
        <xdr:cNvPr id="47" name="テキスト ボックス 46"/>
        <xdr:cNvSpPr txBox="1"/>
      </xdr:nvSpPr>
      <xdr:spPr>
        <a:xfrm>
          <a:off x="361950" y="671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600075</xdr:colOff>
      <xdr:row>37</xdr:row>
      <xdr:rowOff>133350</xdr:rowOff>
    </xdr:to>
    <xdr:cxnSp macro="">
      <xdr:nvCxnSpPr>
        <xdr:cNvPr id="48" name="直線コネクタ 47"/>
        <xdr:cNvCxnSpPr/>
      </xdr:nvCxnSpPr>
      <xdr:spPr>
        <a:xfrm>
          <a:off x="676275" y="647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36</xdr:row>
      <xdr:rowOff>161925</xdr:rowOff>
    </xdr:from>
    <xdr:ext cx="400050" cy="257175"/>
    <xdr:sp macro="" textlink="">
      <xdr:nvSpPr>
        <xdr:cNvPr id="49" name="テキスト ボックス 48"/>
        <xdr:cNvSpPr txBox="1"/>
      </xdr:nvSpPr>
      <xdr:spPr>
        <a:xfrm>
          <a:off x="361950" y="633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600075</xdr:colOff>
      <xdr:row>35</xdr:row>
      <xdr:rowOff>95250</xdr:rowOff>
    </xdr:to>
    <xdr:cxnSp macro="">
      <xdr:nvCxnSpPr>
        <xdr:cNvPr id="50" name="直線コネクタ 49"/>
        <xdr:cNvCxnSpPr/>
      </xdr:nvCxnSpPr>
      <xdr:spPr>
        <a:xfrm>
          <a:off x="676275" y="609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34</xdr:row>
      <xdr:rowOff>123825</xdr:rowOff>
    </xdr:from>
    <xdr:ext cx="400050" cy="257175"/>
    <xdr:sp macro="" textlink="">
      <xdr:nvSpPr>
        <xdr:cNvPr id="51" name="テキスト ボックス 50"/>
        <xdr:cNvSpPr txBox="1"/>
      </xdr:nvSpPr>
      <xdr:spPr>
        <a:xfrm>
          <a:off x="361950" y="595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600075</xdr:colOff>
      <xdr:row>33</xdr:row>
      <xdr:rowOff>57150</xdr:rowOff>
    </xdr:to>
    <xdr:cxnSp macro="">
      <xdr:nvCxnSpPr>
        <xdr:cNvPr id="52" name="直線コネクタ 51"/>
        <xdr:cNvCxnSpPr/>
      </xdr:nvCxnSpPr>
      <xdr:spPr>
        <a:xfrm>
          <a:off x="676275" y="571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32</xdr:row>
      <xdr:rowOff>85725</xdr:rowOff>
    </xdr:from>
    <xdr:ext cx="466725" cy="257175"/>
    <xdr:sp macro="" textlink="">
      <xdr:nvSpPr>
        <xdr:cNvPr id="53" name="テキスト ボックス 52"/>
        <xdr:cNvSpPr txBox="1"/>
      </xdr:nvSpPr>
      <xdr:spPr>
        <a:xfrm>
          <a:off x="295275"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31</xdr:row>
      <xdr:rowOff>19050</xdr:rowOff>
    </xdr:to>
    <xdr:cxnSp macro="">
      <xdr:nvCxnSpPr>
        <xdr:cNvPr id="54" name="直線コネクタ 53"/>
        <xdr:cNvCxnSpPr/>
      </xdr:nvCxnSpPr>
      <xdr:spPr>
        <a:xfrm>
          <a:off x="676275" y="533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30</xdr:row>
      <xdr:rowOff>47625</xdr:rowOff>
    </xdr:from>
    <xdr:ext cx="466725" cy="257175"/>
    <xdr:sp macro="" textlink="">
      <xdr:nvSpPr>
        <xdr:cNvPr id="55" name="テキスト ボックス 54"/>
        <xdr:cNvSpPr txBox="1"/>
      </xdr:nvSpPr>
      <xdr:spPr>
        <a:xfrm>
          <a:off x="295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44</xdr:row>
      <xdr:rowOff>76200</xdr:rowOff>
    </xdr:to>
    <xdr:sp macro="" textlink="">
      <xdr:nvSpPr>
        <xdr:cNvPr id="56" name="【道路】&#10;有形固定資産減価償却率グラフ枠"/>
        <xdr:cNvSpPr/>
      </xdr:nvSpPr>
      <xdr:spPr>
        <a:xfrm>
          <a:off x="676275" y="533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33</xdr:row>
      <xdr:rowOff>171450</xdr:rowOff>
    </xdr:from>
    <xdr:to>
      <xdr:col>6</xdr:col>
      <xdr:colOff>514350</xdr:colOff>
      <xdr:row>40</xdr:row>
      <xdr:rowOff>133350</xdr:rowOff>
    </xdr:to>
    <xdr:cxnSp macro="">
      <xdr:nvCxnSpPr>
        <xdr:cNvPr id="57" name="直線コネクタ 56"/>
        <xdr:cNvCxnSpPr/>
      </xdr:nvCxnSpPr>
      <xdr:spPr>
        <a:xfrm flipV="1">
          <a:off x="4124325" y="582930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133350</xdr:rowOff>
    </xdr:from>
    <xdr:ext cx="409575" cy="257175"/>
    <xdr:sp macro="" textlink="">
      <xdr:nvSpPr>
        <xdr:cNvPr id="58" name="【道路】&#10;有形固定資産減価償却率最小値テキスト"/>
        <xdr:cNvSpPr txBox="1"/>
      </xdr:nvSpPr>
      <xdr:spPr>
        <a:xfrm>
          <a:off x="4210050" y="6991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419100</xdr:colOff>
      <xdr:row>40</xdr:row>
      <xdr:rowOff>133350</xdr:rowOff>
    </xdr:from>
    <xdr:to>
      <xdr:col>6</xdr:col>
      <xdr:colOff>600075</xdr:colOff>
      <xdr:row>40</xdr:row>
      <xdr:rowOff>133350</xdr:rowOff>
    </xdr:to>
    <xdr:cxnSp macro="">
      <xdr:nvCxnSpPr>
        <xdr:cNvPr id="59" name="直線コネクタ 58"/>
        <xdr:cNvCxnSpPr/>
      </xdr:nvCxnSpPr>
      <xdr:spPr>
        <a:xfrm>
          <a:off x="4029075" y="6991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114300</xdr:rowOff>
    </xdr:from>
    <xdr:ext cx="409575" cy="257175"/>
    <xdr:sp macro="" textlink="">
      <xdr:nvSpPr>
        <xdr:cNvPr id="60" name="【道路】&#10;有形固定資産減価償却率最大値テキスト"/>
        <xdr:cNvSpPr txBox="1"/>
      </xdr:nvSpPr>
      <xdr:spPr>
        <a:xfrm>
          <a:off x="4210050" y="5600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419100</xdr:colOff>
      <xdr:row>33</xdr:row>
      <xdr:rowOff>171450</xdr:rowOff>
    </xdr:from>
    <xdr:to>
      <xdr:col>6</xdr:col>
      <xdr:colOff>600075</xdr:colOff>
      <xdr:row>33</xdr:row>
      <xdr:rowOff>171450</xdr:rowOff>
    </xdr:to>
    <xdr:cxnSp macro="">
      <xdr:nvCxnSpPr>
        <xdr:cNvPr id="61" name="直線コネクタ 60"/>
        <xdr:cNvCxnSpPr/>
      </xdr:nvCxnSpPr>
      <xdr:spPr>
        <a:xfrm>
          <a:off x="4029075" y="5829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38100</xdr:rowOff>
    </xdr:from>
    <xdr:ext cx="409575" cy="257175"/>
    <xdr:sp macro="" textlink="">
      <xdr:nvSpPr>
        <xdr:cNvPr id="62" name="【道路】&#10;有形固定資産減価償却率平均値テキスト"/>
        <xdr:cNvSpPr txBox="1"/>
      </xdr:nvSpPr>
      <xdr:spPr>
        <a:xfrm>
          <a:off x="4210050" y="65532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457200</xdr:colOff>
      <xdr:row>38</xdr:row>
      <xdr:rowOff>57150</xdr:rowOff>
    </xdr:from>
    <xdr:to>
      <xdr:col>6</xdr:col>
      <xdr:colOff>561975</xdr:colOff>
      <xdr:row>38</xdr:row>
      <xdr:rowOff>161925</xdr:rowOff>
    </xdr:to>
    <xdr:sp macro="" textlink="">
      <xdr:nvSpPr>
        <xdr:cNvPr id="63" name="フローチャート : 判断 62"/>
        <xdr:cNvSpPr/>
      </xdr:nvSpPr>
      <xdr:spPr>
        <a:xfrm>
          <a:off x="4067175" y="657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38</xdr:row>
      <xdr:rowOff>28575</xdr:rowOff>
    </xdr:from>
    <xdr:to>
      <xdr:col>5</xdr:col>
      <xdr:colOff>409575</xdr:colOff>
      <xdr:row>38</xdr:row>
      <xdr:rowOff>133350</xdr:rowOff>
    </xdr:to>
    <xdr:sp macro="" textlink="">
      <xdr:nvSpPr>
        <xdr:cNvPr id="64" name="フローチャート : 判断 63"/>
        <xdr:cNvSpPr/>
      </xdr:nvSpPr>
      <xdr:spPr>
        <a:xfrm>
          <a:off x="3314700" y="654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5" name="テキスト ボックス 64"/>
        <xdr:cNvSpPr txBox="1"/>
      </xdr:nvSpPr>
      <xdr:spPr>
        <a:xfrm>
          <a:off x="3933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6" name="テキスト ボックス 65"/>
        <xdr:cNvSpPr txBox="1"/>
      </xdr:nvSpPr>
      <xdr:spPr>
        <a:xfrm>
          <a:off x="3181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44</xdr:row>
      <xdr:rowOff>76200</xdr:rowOff>
    </xdr:from>
    <xdr:ext cx="752475" cy="257175"/>
    <xdr:sp macro="" textlink="">
      <xdr:nvSpPr>
        <xdr:cNvPr id="67" name="テキスト ボックス 66"/>
        <xdr:cNvSpPr txBox="1"/>
      </xdr:nvSpPr>
      <xdr:spPr>
        <a:xfrm>
          <a:off x="240982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8" name="テキスト ボックス 67"/>
        <xdr:cNvSpPr txBox="1"/>
      </xdr:nvSpPr>
      <xdr:spPr>
        <a:xfrm>
          <a:off x="1657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69" name="テキスト ボックス 68"/>
        <xdr:cNvSpPr txBox="1"/>
      </xdr:nvSpPr>
      <xdr:spPr>
        <a:xfrm>
          <a:off x="8572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38</xdr:row>
      <xdr:rowOff>28575</xdr:rowOff>
    </xdr:from>
    <xdr:to>
      <xdr:col>6</xdr:col>
      <xdr:colOff>561975</xdr:colOff>
      <xdr:row>38</xdr:row>
      <xdr:rowOff>133350</xdr:rowOff>
    </xdr:to>
    <xdr:sp macro="" textlink="">
      <xdr:nvSpPr>
        <xdr:cNvPr id="70" name="円/楕円 69"/>
        <xdr:cNvSpPr/>
      </xdr:nvSpPr>
      <xdr:spPr>
        <a:xfrm>
          <a:off x="4067175" y="654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57150</xdr:rowOff>
    </xdr:from>
    <xdr:ext cx="409575" cy="257175"/>
    <xdr:sp macro="" textlink="">
      <xdr:nvSpPr>
        <xdr:cNvPr id="71" name="【道路】&#10;有形固定資産減価償却率該当値テキスト"/>
        <xdr:cNvSpPr txBox="1"/>
      </xdr:nvSpPr>
      <xdr:spPr>
        <a:xfrm>
          <a:off x="4210050" y="64008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5</xdr:col>
      <xdr:colOff>304800</xdr:colOff>
      <xdr:row>38</xdr:row>
      <xdr:rowOff>66675</xdr:rowOff>
    </xdr:from>
    <xdr:to>
      <xdr:col>5</xdr:col>
      <xdr:colOff>409575</xdr:colOff>
      <xdr:row>38</xdr:row>
      <xdr:rowOff>171450</xdr:rowOff>
    </xdr:to>
    <xdr:sp macro="" textlink="">
      <xdr:nvSpPr>
        <xdr:cNvPr id="72" name="円/楕円 71"/>
        <xdr:cNvSpPr/>
      </xdr:nvSpPr>
      <xdr:spPr>
        <a:xfrm>
          <a:off x="3314700" y="6581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38</xdr:row>
      <xdr:rowOff>85725</xdr:rowOff>
    </xdr:from>
    <xdr:to>
      <xdr:col>6</xdr:col>
      <xdr:colOff>514350</xdr:colOff>
      <xdr:row>38</xdr:row>
      <xdr:rowOff>123825</xdr:rowOff>
    </xdr:to>
    <xdr:cxnSp macro="">
      <xdr:nvCxnSpPr>
        <xdr:cNvPr id="73" name="直線コネクタ 72"/>
        <xdr:cNvCxnSpPr/>
      </xdr:nvCxnSpPr>
      <xdr:spPr>
        <a:xfrm flipV="1">
          <a:off x="3371850" y="660082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36</xdr:row>
      <xdr:rowOff>142875</xdr:rowOff>
    </xdr:from>
    <xdr:ext cx="409575" cy="257175"/>
    <xdr:sp macro="" textlink="">
      <xdr:nvSpPr>
        <xdr:cNvPr id="74" name="n_1aveValue【道路】&#10;有形固定資産減価償却率"/>
        <xdr:cNvSpPr txBox="1"/>
      </xdr:nvSpPr>
      <xdr:spPr>
        <a:xfrm>
          <a:off x="3152775" y="6315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142875</xdr:colOff>
      <xdr:row>38</xdr:row>
      <xdr:rowOff>161925</xdr:rowOff>
    </xdr:from>
    <xdr:ext cx="409575" cy="257175"/>
    <xdr:sp macro="" textlink="">
      <xdr:nvSpPr>
        <xdr:cNvPr id="75" name="n_1mainValue【道路】&#10;有形固定資産減価償却率"/>
        <xdr:cNvSpPr txBox="1"/>
      </xdr:nvSpPr>
      <xdr:spPr>
        <a:xfrm>
          <a:off x="3152775" y="6677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342900</xdr:colOff>
      <xdr:row>28</xdr:row>
      <xdr:rowOff>28575</xdr:rowOff>
    </xdr:to>
    <xdr:sp macro="" textlink="">
      <xdr:nvSpPr>
        <xdr:cNvPr id="76" name="正方形/長方形 75"/>
        <xdr:cNvSpPr/>
      </xdr:nvSpPr>
      <xdr:spPr>
        <a:xfrm>
          <a:off x="582930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7" name="正方形/長方形 76"/>
        <xdr:cNvSpPr/>
      </xdr:nvSpPr>
      <xdr:spPr>
        <a:xfrm>
          <a:off x="596265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8" name="正方形/長方形 77"/>
        <xdr:cNvSpPr/>
      </xdr:nvSpPr>
      <xdr:spPr>
        <a:xfrm>
          <a:off x="596265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9" name="正方形/長方形 78"/>
        <xdr:cNvSpPr/>
      </xdr:nvSpPr>
      <xdr:spPr>
        <a:xfrm>
          <a:off x="68008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80" name="正方形/長方形 79"/>
        <xdr:cNvSpPr/>
      </xdr:nvSpPr>
      <xdr:spPr>
        <a:xfrm>
          <a:off x="68008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600075</xdr:colOff>
      <xdr:row>28</xdr:row>
      <xdr:rowOff>47625</xdr:rowOff>
    </xdr:from>
    <xdr:to>
      <xdr:col>15</xdr:col>
      <xdr:colOff>114300</xdr:colOff>
      <xdr:row>29</xdr:row>
      <xdr:rowOff>133350</xdr:rowOff>
    </xdr:to>
    <xdr:sp macro="" textlink="">
      <xdr:nvSpPr>
        <xdr:cNvPr id="81" name="正方形/長方形 80"/>
        <xdr:cNvSpPr/>
      </xdr:nvSpPr>
      <xdr:spPr>
        <a:xfrm>
          <a:off x="7810500" y="484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29</xdr:row>
      <xdr:rowOff>85725</xdr:rowOff>
    </xdr:from>
    <xdr:to>
      <xdr:col>15</xdr:col>
      <xdr:colOff>114300</xdr:colOff>
      <xdr:row>30</xdr:row>
      <xdr:rowOff>161925</xdr:rowOff>
    </xdr:to>
    <xdr:sp macro="" textlink="">
      <xdr:nvSpPr>
        <xdr:cNvPr id="82" name="正方形/長方形 81"/>
        <xdr:cNvSpPr/>
      </xdr:nvSpPr>
      <xdr:spPr>
        <a:xfrm>
          <a:off x="7810500" y="505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11.242</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342900</xdr:colOff>
      <xdr:row>44</xdr:row>
      <xdr:rowOff>76200</xdr:rowOff>
    </xdr:to>
    <xdr:sp macro="" textlink="">
      <xdr:nvSpPr>
        <xdr:cNvPr id="83" name="正方形/長方形 82"/>
        <xdr:cNvSpPr/>
      </xdr:nvSpPr>
      <xdr:spPr>
        <a:xfrm>
          <a:off x="582930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42900" cy="228600"/>
    <xdr:sp macro="" textlink="">
      <xdr:nvSpPr>
        <xdr:cNvPr id="84" name="テキスト ボックス 83"/>
        <xdr:cNvSpPr txBox="1"/>
      </xdr:nvSpPr>
      <xdr:spPr>
        <a:xfrm>
          <a:off x="5791200" y="5143500"/>
          <a:ext cx="3429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85" name="直線コネクタ 84"/>
        <xdr:cNvCxnSpPr/>
      </xdr:nvCxnSpPr>
      <xdr:spPr>
        <a:xfrm>
          <a:off x="582930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42</xdr:row>
      <xdr:rowOff>38100</xdr:rowOff>
    </xdr:from>
    <xdr:to>
      <xdr:col>16</xdr:col>
      <xdr:colOff>304800</xdr:colOff>
      <xdr:row>42</xdr:row>
      <xdr:rowOff>38100</xdr:rowOff>
    </xdr:to>
    <xdr:cxnSp macro="">
      <xdr:nvCxnSpPr>
        <xdr:cNvPr id="86" name="直線コネクタ 85"/>
        <xdr:cNvCxnSpPr/>
      </xdr:nvCxnSpPr>
      <xdr:spPr>
        <a:xfrm>
          <a:off x="5829300" y="723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41</xdr:row>
      <xdr:rowOff>66675</xdr:rowOff>
    </xdr:from>
    <xdr:ext cx="457200" cy="257175"/>
    <xdr:sp macro="" textlink="">
      <xdr:nvSpPr>
        <xdr:cNvPr id="87" name="テキスト ボックス 86"/>
        <xdr:cNvSpPr txBox="1"/>
      </xdr:nvSpPr>
      <xdr:spPr>
        <a:xfrm>
          <a:off x="5410200" y="709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40</xdr:row>
      <xdr:rowOff>0</xdr:rowOff>
    </xdr:from>
    <xdr:to>
      <xdr:col>16</xdr:col>
      <xdr:colOff>304800</xdr:colOff>
      <xdr:row>40</xdr:row>
      <xdr:rowOff>0</xdr:rowOff>
    </xdr:to>
    <xdr:cxnSp macro="">
      <xdr:nvCxnSpPr>
        <xdr:cNvPr id="88" name="直線コネクタ 87"/>
        <xdr:cNvCxnSpPr/>
      </xdr:nvCxnSpPr>
      <xdr:spPr>
        <a:xfrm>
          <a:off x="5829300" y="685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39</xdr:row>
      <xdr:rowOff>28575</xdr:rowOff>
    </xdr:from>
    <xdr:ext cx="533400" cy="257175"/>
    <xdr:sp macro="" textlink="">
      <xdr:nvSpPr>
        <xdr:cNvPr id="89" name="テキスト ボックス 88"/>
        <xdr:cNvSpPr txBox="1"/>
      </xdr:nvSpPr>
      <xdr:spPr>
        <a:xfrm>
          <a:off x="5391150" y="6715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37</xdr:row>
      <xdr:rowOff>133350</xdr:rowOff>
    </xdr:from>
    <xdr:to>
      <xdr:col>16</xdr:col>
      <xdr:colOff>304800</xdr:colOff>
      <xdr:row>37</xdr:row>
      <xdr:rowOff>133350</xdr:rowOff>
    </xdr:to>
    <xdr:cxnSp macro="">
      <xdr:nvCxnSpPr>
        <xdr:cNvPr id="90" name="直線コネクタ 89"/>
        <xdr:cNvCxnSpPr/>
      </xdr:nvCxnSpPr>
      <xdr:spPr>
        <a:xfrm>
          <a:off x="582930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161925</xdr:rowOff>
    </xdr:from>
    <xdr:ext cx="533400" cy="257175"/>
    <xdr:sp macro="" textlink="">
      <xdr:nvSpPr>
        <xdr:cNvPr id="91" name="テキスト ボックス 90"/>
        <xdr:cNvSpPr txBox="1"/>
      </xdr:nvSpPr>
      <xdr:spPr>
        <a:xfrm>
          <a:off x="5391150" y="633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35</xdr:row>
      <xdr:rowOff>95250</xdr:rowOff>
    </xdr:from>
    <xdr:to>
      <xdr:col>16</xdr:col>
      <xdr:colOff>304800</xdr:colOff>
      <xdr:row>35</xdr:row>
      <xdr:rowOff>95250</xdr:rowOff>
    </xdr:to>
    <xdr:cxnSp macro="">
      <xdr:nvCxnSpPr>
        <xdr:cNvPr id="92" name="直線コネクタ 91"/>
        <xdr:cNvCxnSpPr/>
      </xdr:nvCxnSpPr>
      <xdr:spPr>
        <a:xfrm>
          <a:off x="5829300" y="609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123825</xdr:rowOff>
    </xdr:from>
    <xdr:ext cx="533400" cy="257175"/>
    <xdr:sp macro="" textlink="">
      <xdr:nvSpPr>
        <xdr:cNvPr id="93" name="テキスト ボックス 92"/>
        <xdr:cNvSpPr txBox="1"/>
      </xdr:nvSpPr>
      <xdr:spPr>
        <a:xfrm>
          <a:off x="539115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33</xdr:row>
      <xdr:rowOff>57150</xdr:rowOff>
    </xdr:from>
    <xdr:to>
      <xdr:col>16</xdr:col>
      <xdr:colOff>304800</xdr:colOff>
      <xdr:row>33</xdr:row>
      <xdr:rowOff>57150</xdr:rowOff>
    </xdr:to>
    <xdr:cxnSp macro="">
      <xdr:nvCxnSpPr>
        <xdr:cNvPr id="94" name="直線コネクタ 93"/>
        <xdr:cNvCxnSpPr/>
      </xdr:nvCxnSpPr>
      <xdr:spPr>
        <a:xfrm>
          <a:off x="5829300" y="571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85725</xdr:rowOff>
    </xdr:from>
    <xdr:ext cx="533400" cy="257175"/>
    <xdr:sp macro="" textlink="">
      <xdr:nvSpPr>
        <xdr:cNvPr id="95" name="テキスト ボックス 94"/>
        <xdr:cNvSpPr txBox="1"/>
      </xdr:nvSpPr>
      <xdr:spPr>
        <a:xfrm>
          <a:off x="5391150" y="557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6" name="直線コネクタ 95"/>
        <xdr:cNvCxnSpPr/>
      </xdr:nvCxnSpPr>
      <xdr:spPr>
        <a:xfrm>
          <a:off x="582930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30</xdr:row>
      <xdr:rowOff>47625</xdr:rowOff>
    </xdr:from>
    <xdr:ext cx="533400" cy="257175"/>
    <xdr:sp macro="" textlink="">
      <xdr:nvSpPr>
        <xdr:cNvPr id="97" name="テキスト ボックス 96"/>
        <xdr:cNvSpPr txBox="1"/>
      </xdr:nvSpPr>
      <xdr:spPr>
        <a:xfrm>
          <a:off x="5391150" y="519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342900</xdr:colOff>
      <xdr:row>44</xdr:row>
      <xdr:rowOff>76200</xdr:rowOff>
    </xdr:to>
    <xdr:sp macro="" textlink="">
      <xdr:nvSpPr>
        <xdr:cNvPr id="98" name="【道路】&#10;一人当たり延長グラフ枠"/>
        <xdr:cNvSpPr/>
      </xdr:nvSpPr>
      <xdr:spPr>
        <a:xfrm>
          <a:off x="582930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34</xdr:row>
      <xdr:rowOff>47625</xdr:rowOff>
    </xdr:from>
    <xdr:to>
      <xdr:col>15</xdr:col>
      <xdr:colOff>180975</xdr:colOff>
      <xdr:row>41</xdr:row>
      <xdr:rowOff>104775</xdr:rowOff>
    </xdr:to>
    <xdr:cxnSp macro="">
      <xdr:nvCxnSpPr>
        <xdr:cNvPr id="99" name="直線コネクタ 98"/>
        <xdr:cNvCxnSpPr/>
      </xdr:nvCxnSpPr>
      <xdr:spPr>
        <a:xfrm flipV="1">
          <a:off x="9191625" y="5876925"/>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41</xdr:row>
      <xdr:rowOff>104775</xdr:rowOff>
    </xdr:from>
    <xdr:ext cx="466725" cy="257175"/>
    <xdr:sp macro="" textlink="">
      <xdr:nvSpPr>
        <xdr:cNvPr id="100" name="【道路】&#10;一人当たり延長最小値テキスト"/>
        <xdr:cNvSpPr txBox="1"/>
      </xdr:nvSpPr>
      <xdr:spPr>
        <a:xfrm>
          <a:off x="9277350" y="7134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95250</xdr:colOff>
      <xdr:row>41</xdr:row>
      <xdr:rowOff>104775</xdr:rowOff>
    </xdr:from>
    <xdr:to>
      <xdr:col>15</xdr:col>
      <xdr:colOff>266700</xdr:colOff>
      <xdr:row>41</xdr:row>
      <xdr:rowOff>104775</xdr:rowOff>
    </xdr:to>
    <xdr:cxnSp macro="">
      <xdr:nvCxnSpPr>
        <xdr:cNvPr id="101" name="直線コネクタ 100"/>
        <xdr:cNvCxnSpPr/>
      </xdr:nvCxnSpPr>
      <xdr:spPr>
        <a:xfrm>
          <a:off x="9105900" y="7134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32</xdr:row>
      <xdr:rowOff>161925</xdr:rowOff>
    </xdr:from>
    <xdr:ext cx="533400" cy="257175"/>
    <xdr:sp macro="" textlink="">
      <xdr:nvSpPr>
        <xdr:cNvPr id="102" name="【道路】&#10;一人当たり延長最大値テキスト"/>
        <xdr:cNvSpPr txBox="1"/>
      </xdr:nvSpPr>
      <xdr:spPr>
        <a:xfrm>
          <a:off x="9277350" y="564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95250</xdr:colOff>
      <xdr:row>34</xdr:row>
      <xdr:rowOff>47625</xdr:rowOff>
    </xdr:from>
    <xdr:to>
      <xdr:col>15</xdr:col>
      <xdr:colOff>266700</xdr:colOff>
      <xdr:row>34</xdr:row>
      <xdr:rowOff>47625</xdr:rowOff>
    </xdr:to>
    <xdr:cxnSp macro="">
      <xdr:nvCxnSpPr>
        <xdr:cNvPr id="103" name="直線コネクタ 102"/>
        <xdr:cNvCxnSpPr/>
      </xdr:nvCxnSpPr>
      <xdr:spPr>
        <a:xfrm>
          <a:off x="9105900" y="5876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38</xdr:row>
      <xdr:rowOff>38100</xdr:rowOff>
    </xdr:from>
    <xdr:ext cx="533400" cy="257175"/>
    <xdr:sp macro="" textlink="">
      <xdr:nvSpPr>
        <xdr:cNvPr id="104" name="【道路】&#10;一人当たり延長平均値テキスト"/>
        <xdr:cNvSpPr txBox="1"/>
      </xdr:nvSpPr>
      <xdr:spPr>
        <a:xfrm>
          <a:off x="9277350" y="6553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133350</xdr:colOff>
      <xdr:row>39</xdr:row>
      <xdr:rowOff>19050</xdr:rowOff>
    </xdr:from>
    <xdr:to>
      <xdr:col>15</xdr:col>
      <xdr:colOff>228600</xdr:colOff>
      <xdr:row>39</xdr:row>
      <xdr:rowOff>114300</xdr:rowOff>
    </xdr:to>
    <xdr:sp macro="" textlink="">
      <xdr:nvSpPr>
        <xdr:cNvPr id="105" name="フローチャート : 判断 104"/>
        <xdr:cNvSpPr/>
      </xdr:nvSpPr>
      <xdr:spPr>
        <a:xfrm>
          <a:off x="9144000" y="67056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38</xdr:row>
      <xdr:rowOff>161925</xdr:rowOff>
    </xdr:from>
    <xdr:to>
      <xdr:col>14</xdr:col>
      <xdr:colOff>76200</xdr:colOff>
      <xdr:row>39</xdr:row>
      <xdr:rowOff>95250</xdr:rowOff>
    </xdr:to>
    <xdr:sp macro="" textlink="">
      <xdr:nvSpPr>
        <xdr:cNvPr id="106" name="フローチャート : 判断 105"/>
        <xdr:cNvSpPr/>
      </xdr:nvSpPr>
      <xdr:spPr>
        <a:xfrm>
          <a:off x="8410575" y="66770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44</xdr:row>
      <xdr:rowOff>76200</xdr:rowOff>
    </xdr:from>
    <xdr:ext cx="752475" cy="257175"/>
    <xdr:sp macro="" textlink="">
      <xdr:nvSpPr>
        <xdr:cNvPr id="107" name="テキスト ボックス 106"/>
        <xdr:cNvSpPr txBox="1"/>
      </xdr:nvSpPr>
      <xdr:spPr>
        <a:xfrm>
          <a:off x="90106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8" name="テキスト ボックス 107"/>
        <xdr:cNvSpPr txBox="1"/>
      </xdr:nvSpPr>
      <xdr:spPr>
        <a:xfrm>
          <a:off x="83343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9" name="テキスト ボックス 108"/>
        <xdr:cNvSpPr txBox="1"/>
      </xdr:nvSpPr>
      <xdr:spPr>
        <a:xfrm>
          <a:off x="7534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10" name="テキスト ボックス 109"/>
        <xdr:cNvSpPr txBox="1"/>
      </xdr:nvSpPr>
      <xdr:spPr>
        <a:xfrm>
          <a:off x="67246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11" name="テキスト ボックス 110"/>
        <xdr:cNvSpPr txBox="1"/>
      </xdr:nvSpPr>
      <xdr:spPr>
        <a:xfrm>
          <a:off x="6010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40</xdr:row>
      <xdr:rowOff>142875</xdr:rowOff>
    </xdr:from>
    <xdr:to>
      <xdr:col>15</xdr:col>
      <xdr:colOff>228600</xdr:colOff>
      <xdr:row>41</xdr:row>
      <xdr:rowOff>76200</xdr:rowOff>
    </xdr:to>
    <xdr:sp macro="" textlink="">
      <xdr:nvSpPr>
        <xdr:cNvPr id="112" name="円/楕円 111"/>
        <xdr:cNvSpPr/>
      </xdr:nvSpPr>
      <xdr:spPr>
        <a:xfrm>
          <a:off x="9144000" y="7000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40</xdr:row>
      <xdr:rowOff>57150</xdr:rowOff>
    </xdr:from>
    <xdr:ext cx="466725" cy="257175"/>
    <xdr:sp macro="" textlink="">
      <xdr:nvSpPr>
        <xdr:cNvPr id="113" name="【道路】&#10;一人当たり延長該当値テキスト"/>
        <xdr:cNvSpPr txBox="1"/>
      </xdr:nvSpPr>
      <xdr:spPr>
        <a:xfrm>
          <a:off x="9277350" y="6915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4.827</a:t>
          </a:r>
          <a:endParaRPr kumimoji="1" lang="ja-JP" altLang="en-US" sz="1000" b="1">
            <a:solidFill>
              <a:srgbClr val="FF0000"/>
            </a:solidFill>
            <a:latin typeface="ＭＳ Ｐゴシック"/>
          </a:endParaRPr>
        </a:p>
      </xdr:txBody>
    </xdr:sp>
    <xdr:clientData/>
  </xdr:oneCellAnchor>
  <xdr:twoCellAnchor>
    <xdr:from>
      <xdr:col>13</xdr:col>
      <xdr:colOff>600075</xdr:colOff>
      <xdr:row>40</xdr:row>
      <xdr:rowOff>142875</xdr:rowOff>
    </xdr:from>
    <xdr:to>
      <xdr:col>14</xdr:col>
      <xdr:colOff>76200</xdr:colOff>
      <xdr:row>41</xdr:row>
      <xdr:rowOff>76200</xdr:rowOff>
    </xdr:to>
    <xdr:sp macro="" textlink="">
      <xdr:nvSpPr>
        <xdr:cNvPr id="114" name="円/楕円 113"/>
        <xdr:cNvSpPr/>
      </xdr:nvSpPr>
      <xdr:spPr>
        <a:xfrm>
          <a:off x="8410575" y="70008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19050</xdr:rowOff>
    </xdr:from>
    <xdr:to>
      <xdr:col>15</xdr:col>
      <xdr:colOff>180975</xdr:colOff>
      <xdr:row>41</xdr:row>
      <xdr:rowOff>28575</xdr:rowOff>
    </xdr:to>
    <xdr:cxnSp macro="">
      <xdr:nvCxnSpPr>
        <xdr:cNvPr id="115" name="直線コネクタ 114"/>
        <xdr:cNvCxnSpPr/>
      </xdr:nvCxnSpPr>
      <xdr:spPr>
        <a:xfrm>
          <a:off x="8439150" y="70485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438150</xdr:colOff>
      <xdr:row>37</xdr:row>
      <xdr:rowOff>114300</xdr:rowOff>
    </xdr:from>
    <xdr:ext cx="533400" cy="257175"/>
    <xdr:sp macro="" textlink="">
      <xdr:nvSpPr>
        <xdr:cNvPr id="116" name="n_1aveValue【道路】&#10;一人当たり延長"/>
        <xdr:cNvSpPr txBox="1"/>
      </xdr:nvSpPr>
      <xdr:spPr>
        <a:xfrm>
          <a:off x="8248650" y="6457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466725</xdr:colOff>
      <xdr:row>41</xdr:row>
      <xdr:rowOff>66675</xdr:rowOff>
    </xdr:from>
    <xdr:ext cx="466725" cy="257175"/>
    <xdr:sp macro="" textlink="">
      <xdr:nvSpPr>
        <xdr:cNvPr id="117" name="n_1mainValue【道路】&#10;一人当たり延長"/>
        <xdr:cNvSpPr txBox="1"/>
      </xdr:nvSpPr>
      <xdr:spPr>
        <a:xfrm>
          <a:off x="8277225" y="709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600075</xdr:colOff>
      <xdr:row>50</xdr:row>
      <xdr:rowOff>66675</xdr:rowOff>
    </xdr:to>
    <xdr:sp macro="" textlink="">
      <xdr:nvSpPr>
        <xdr:cNvPr id="118" name="正方形/長方形 117"/>
        <xdr:cNvSpPr/>
      </xdr:nvSpPr>
      <xdr:spPr>
        <a:xfrm>
          <a:off x="676275" y="800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19" name="正方形/長方形 118"/>
        <xdr:cNvSpPr/>
      </xdr:nvSpPr>
      <xdr:spPr>
        <a:xfrm>
          <a:off x="800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20" name="正方形/長方形 119"/>
        <xdr:cNvSpPr/>
      </xdr:nvSpPr>
      <xdr:spPr>
        <a:xfrm>
          <a:off x="800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600075</xdr:colOff>
      <xdr:row>52</xdr:row>
      <xdr:rowOff>0</xdr:rowOff>
    </xdr:to>
    <xdr:sp macro="" textlink="">
      <xdr:nvSpPr>
        <xdr:cNvPr id="121" name="正方形/長方形 120"/>
        <xdr:cNvSpPr/>
      </xdr:nvSpPr>
      <xdr:spPr>
        <a:xfrm>
          <a:off x="1733550" y="865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600075</xdr:colOff>
      <xdr:row>53</xdr:row>
      <xdr:rowOff>28575</xdr:rowOff>
    </xdr:to>
    <xdr:sp macro="" textlink="">
      <xdr:nvSpPr>
        <xdr:cNvPr id="122" name="正方形/長方形 121"/>
        <xdr:cNvSpPr/>
      </xdr:nvSpPr>
      <xdr:spPr>
        <a:xfrm>
          <a:off x="1733550" y="886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23" name="正方形/長方形 122"/>
        <xdr:cNvSpPr/>
      </xdr:nvSpPr>
      <xdr:spPr>
        <a:xfrm>
          <a:off x="2705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24" name="正方形/長方形 123"/>
        <xdr:cNvSpPr/>
      </xdr:nvSpPr>
      <xdr:spPr>
        <a:xfrm>
          <a:off x="2705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600075</xdr:colOff>
      <xdr:row>66</xdr:row>
      <xdr:rowOff>114300</xdr:rowOff>
    </xdr:to>
    <xdr:sp macro="" textlink="">
      <xdr:nvSpPr>
        <xdr:cNvPr id="125" name="正方形/長方形 124"/>
        <xdr:cNvSpPr/>
      </xdr:nvSpPr>
      <xdr:spPr>
        <a:xfrm>
          <a:off x="676275" y="914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26" name="テキスト ボックス 125"/>
        <xdr:cNvSpPr txBox="1"/>
      </xdr:nvSpPr>
      <xdr:spPr>
        <a:xfrm>
          <a:off x="6381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600075</xdr:colOff>
      <xdr:row>66</xdr:row>
      <xdr:rowOff>114300</xdr:rowOff>
    </xdr:to>
    <xdr:cxnSp macro="">
      <xdr:nvCxnSpPr>
        <xdr:cNvPr id="127" name="直線コネクタ 126"/>
        <xdr:cNvCxnSpPr/>
      </xdr:nvCxnSpPr>
      <xdr:spPr>
        <a:xfrm>
          <a:off x="676275" y="1143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65</xdr:row>
      <xdr:rowOff>142875</xdr:rowOff>
    </xdr:from>
    <xdr:ext cx="342900" cy="257175"/>
    <xdr:sp macro="" textlink="">
      <xdr:nvSpPr>
        <xdr:cNvPr id="128" name="テキスト ボックス 127"/>
        <xdr:cNvSpPr txBox="1"/>
      </xdr:nvSpPr>
      <xdr:spPr>
        <a:xfrm>
          <a:off x="419100" y="1128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600075</xdr:colOff>
      <xdr:row>64</xdr:row>
      <xdr:rowOff>76200</xdr:rowOff>
    </xdr:to>
    <xdr:cxnSp macro="">
      <xdr:nvCxnSpPr>
        <xdr:cNvPr id="129" name="直線コネクタ 128"/>
        <xdr:cNvCxnSpPr/>
      </xdr:nvCxnSpPr>
      <xdr:spPr>
        <a:xfrm>
          <a:off x="676275" y="1104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104775</xdr:rowOff>
    </xdr:from>
    <xdr:ext cx="400050" cy="257175"/>
    <xdr:sp macro="" textlink="">
      <xdr:nvSpPr>
        <xdr:cNvPr id="130" name="テキスト ボックス 129"/>
        <xdr:cNvSpPr txBox="1"/>
      </xdr:nvSpPr>
      <xdr:spPr>
        <a:xfrm>
          <a:off x="361950"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600075</xdr:colOff>
      <xdr:row>62</xdr:row>
      <xdr:rowOff>38100</xdr:rowOff>
    </xdr:to>
    <xdr:cxnSp macro="">
      <xdr:nvCxnSpPr>
        <xdr:cNvPr id="131" name="直線コネクタ 130"/>
        <xdr:cNvCxnSpPr/>
      </xdr:nvCxnSpPr>
      <xdr:spPr>
        <a:xfrm>
          <a:off x="676275" y="1066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61</xdr:row>
      <xdr:rowOff>66675</xdr:rowOff>
    </xdr:from>
    <xdr:ext cx="400050" cy="257175"/>
    <xdr:sp macro="" textlink="">
      <xdr:nvSpPr>
        <xdr:cNvPr id="132" name="テキスト ボックス 131"/>
        <xdr:cNvSpPr txBox="1"/>
      </xdr:nvSpPr>
      <xdr:spPr>
        <a:xfrm>
          <a:off x="361950"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600075</xdr:colOff>
      <xdr:row>60</xdr:row>
      <xdr:rowOff>0</xdr:rowOff>
    </xdr:to>
    <xdr:cxnSp macro="">
      <xdr:nvCxnSpPr>
        <xdr:cNvPr id="133" name="直線コネクタ 132"/>
        <xdr:cNvCxnSpPr/>
      </xdr:nvCxnSpPr>
      <xdr:spPr>
        <a:xfrm>
          <a:off x="676275" y="1028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59</xdr:row>
      <xdr:rowOff>28575</xdr:rowOff>
    </xdr:from>
    <xdr:ext cx="400050" cy="257175"/>
    <xdr:sp macro="" textlink="">
      <xdr:nvSpPr>
        <xdr:cNvPr id="134" name="テキスト ボックス 133"/>
        <xdr:cNvSpPr txBox="1"/>
      </xdr:nvSpPr>
      <xdr:spPr>
        <a:xfrm>
          <a:off x="361950"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600075</xdr:colOff>
      <xdr:row>57</xdr:row>
      <xdr:rowOff>133350</xdr:rowOff>
    </xdr:to>
    <xdr:cxnSp macro="">
      <xdr:nvCxnSpPr>
        <xdr:cNvPr id="135" name="直線コネクタ 134"/>
        <xdr:cNvCxnSpPr/>
      </xdr:nvCxnSpPr>
      <xdr:spPr>
        <a:xfrm>
          <a:off x="676275" y="990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56</xdr:row>
      <xdr:rowOff>161925</xdr:rowOff>
    </xdr:from>
    <xdr:ext cx="400050" cy="257175"/>
    <xdr:sp macro="" textlink="">
      <xdr:nvSpPr>
        <xdr:cNvPr id="136" name="テキスト ボックス 135"/>
        <xdr:cNvSpPr txBox="1"/>
      </xdr:nvSpPr>
      <xdr:spPr>
        <a:xfrm>
          <a:off x="361950"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600075</xdr:colOff>
      <xdr:row>55</xdr:row>
      <xdr:rowOff>95250</xdr:rowOff>
    </xdr:to>
    <xdr:cxnSp macro="">
      <xdr:nvCxnSpPr>
        <xdr:cNvPr id="137" name="直線コネクタ 136"/>
        <xdr:cNvCxnSpPr/>
      </xdr:nvCxnSpPr>
      <xdr:spPr>
        <a:xfrm>
          <a:off x="676275" y="952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54</xdr:row>
      <xdr:rowOff>123825</xdr:rowOff>
    </xdr:from>
    <xdr:ext cx="466725" cy="257175"/>
    <xdr:sp macro="" textlink="">
      <xdr:nvSpPr>
        <xdr:cNvPr id="138" name="テキスト ボックス 137"/>
        <xdr:cNvSpPr txBox="1"/>
      </xdr:nvSpPr>
      <xdr:spPr>
        <a:xfrm>
          <a:off x="29527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53</xdr:row>
      <xdr:rowOff>57150</xdr:rowOff>
    </xdr:to>
    <xdr:cxnSp macro="">
      <xdr:nvCxnSpPr>
        <xdr:cNvPr id="139" name="直線コネクタ 138"/>
        <xdr:cNvCxnSpPr/>
      </xdr:nvCxnSpPr>
      <xdr:spPr>
        <a:xfrm>
          <a:off x="676275" y="914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40" name="テキスト ボックス 139"/>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66</xdr:row>
      <xdr:rowOff>114300</xdr:rowOff>
    </xdr:to>
    <xdr:sp macro="" textlink="">
      <xdr:nvSpPr>
        <xdr:cNvPr id="141" name="【橋りょう・トンネル】&#10;有形固定資産減価償却率グラフ枠"/>
        <xdr:cNvSpPr/>
      </xdr:nvSpPr>
      <xdr:spPr>
        <a:xfrm>
          <a:off x="676275" y="914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56</xdr:row>
      <xdr:rowOff>28575</xdr:rowOff>
    </xdr:from>
    <xdr:to>
      <xdr:col>6</xdr:col>
      <xdr:colOff>514350</xdr:colOff>
      <xdr:row>63</xdr:row>
      <xdr:rowOff>104775</xdr:rowOff>
    </xdr:to>
    <xdr:cxnSp macro="">
      <xdr:nvCxnSpPr>
        <xdr:cNvPr id="142" name="直線コネクタ 141"/>
        <xdr:cNvCxnSpPr/>
      </xdr:nvCxnSpPr>
      <xdr:spPr>
        <a:xfrm flipV="1">
          <a:off x="4124325" y="962977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114300</xdr:rowOff>
    </xdr:from>
    <xdr:ext cx="409575" cy="257175"/>
    <xdr:sp macro="" textlink="">
      <xdr:nvSpPr>
        <xdr:cNvPr id="143" name="【橋りょう・トンネル】&#10;有形固定資産減価償却率最小値テキスト"/>
        <xdr:cNvSpPr txBox="1"/>
      </xdr:nvSpPr>
      <xdr:spPr>
        <a:xfrm>
          <a:off x="4210050" y="10915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419100</xdr:colOff>
      <xdr:row>63</xdr:row>
      <xdr:rowOff>104775</xdr:rowOff>
    </xdr:from>
    <xdr:to>
      <xdr:col>6</xdr:col>
      <xdr:colOff>600075</xdr:colOff>
      <xdr:row>63</xdr:row>
      <xdr:rowOff>104775</xdr:rowOff>
    </xdr:to>
    <xdr:cxnSp macro="">
      <xdr:nvCxnSpPr>
        <xdr:cNvPr id="144" name="直線コネクタ 143"/>
        <xdr:cNvCxnSpPr/>
      </xdr:nvCxnSpPr>
      <xdr:spPr>
        <a:xfrm>
          <a:off x="4029075" y="10906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142875</xdr:rowOff>
    </xdr:from>
    <xdr:ext cx="409575" cy="257175"/>
    <xdr:sp macro="" textlink="">
      <xdr:nvSpPr>
        <xdr:cNvPr id="145" name="【橋りょう・トンネル】&#10;有形固定資産減価償却率最大値テキスト"/>
        <xdr:cNvSpPr txBox="1"/>
      </xdr:nvSpPr>
      <xdr:spPr>
        <a:xfrm>
          <a:off x="4210050" y="9401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419100</xdr:colOff>
      <xdr:row>56</xdr:row>
      <xdr:rowOff>28575</xdr:rowOff>
    </xdr:from>
    <xdr:to>
      <xdr:col>6</xdr:col>
      <xdr:colOff>600075</xdr:colOff>
      <xdr:row>56</xdr:row>
      <xdr:rowOff>28575</xdr:rowOff>
    </xdr:to>
    <xdr:cxnSp macro="">
      <xdr:nvCxnSpPr>
        <xdr:cNvPr id="146" name="直線コネクタ 145"/>
        <xdr:cNvCxnSpPr/>
      </xdr:nvCxnSpPr>
      <xdr:spPr>
        <a:xfrm>
          <a:off x="4029075" y="9629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66675</xdr:rowOff>
    </xdr:from>
    <xdr:ext cx="409575" cy="257175"/>
    <xdr:sp macro="" textlink="">
      <xdr:nvSpPr>
        <xdr:cNvPr id="147" name="【橋りょう・トンネル】&#10;有形固定資産減価償却率平均値テキスト"/>
        <xdr:cNvSpPr txBox="1"/>
      </xdr:nvSpPr>
      <xdr:spPr>
        <a:xfrm>
          <a:off x="4210050" y="103536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457200</xdr:colOff>
      <xdr:row>60</xdr:row>
      <xdr:rowOff>85725</xdr:rowOff>
    </xdr:from>
    <xdr:to>
      <xdr:col>6</xdr:col>
      <xdr:colOff>561975</xdr:colOff>
      <xdr:row>61</xdr:row>
      <xdr:rowOff>19050</xdr:rowOff>
    </xdr:to>
    <xdr:sp macro="" textlink="">
      <xdr:nvSpPr>
        <xdr:cNvPr id="148" name="フローチャート : 判断 147"/>
        <xdr:cNvSpPr/>
      </xdr:nvSpPr>
      <xdr:spPr>
        <a:xfrm>
          <a:off x="4067175" y="1037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60</xdr:row>
      <xdr:rowOff>57150</xdr:rowOff>
    </xdr:from>
    <xdr:to>
      <xdr:col>5</xdr:col>
      <xdr:colOff>409575</xdr:colOff>
      <xdr:row>60</xdr:row>
      <xdr:rowOff>161925</xdr:rowOff>
    </xdr:to>
    <xdr:sp macro="" textlink="">
      <xdr:nvSpPr>
        <xdr:cNvPr id="149" name="フローチャート : 判断 148"/>
        <xdr:cNvSpPr/>
      </xdr:nvSpPr>
      <xdr:spPr>
        <a:xfrm>
          <a:off x="3314700" y="1034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50" name="テキスト ボックス 149"/>
        <xdr:cNvSpPr txBox="1"/>
      </xdr:nvSpPr>
      <xdr:spPr>
        <a:xfrm>
          <a:off x="3933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51" name="テキスト ボックス 150"/>
        <xdr:cNvSpPr txBox="1"/>
      </xdr:nvSpPr>
      <xdr:spPr>
        <a:xfrm>
          <a:off x="3181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66</xdr:row>
      <xdr:rowOff>114300</xdr:rowOff>
    </xdr:from>
    <xdr:ext cx="752475" cy="257175"/>
    <xdr:sp macro="" textlink="">
      <xdr:nvSpPr>
        <xdr:cNvPr id="152" name="テキスト ボックス 151"/>
        <xdr:cNvSpPr txBox="1"/>
      </xdr:nvSpPr>
      <xdr:spPr>
        <a:xfrm>
          <a:off x="240982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53" name="テキスト ボックス 152"/>
        <xdr:cNvSpPr txBox="1"/>
      </xdr:nvSpPr>
      <xdr:spPr>
        <a:xfrm>
          <a:off x="1657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54" name="テキスト ボックス 153"/>
        <xdr:cNvSpPr txBox="1"/>
      </xdr:nvSpPr>
      <xdr:spPr>
        <a:xfrm>
          <a:off x="8572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60</xdr:row>
      <xdr:rowOff>66675</xdr:rowOff>
    </xdr:from>
    <xdr:to>
      <xdr:col>6</xdr:col>
      <xdr:colOff>561975</xdr:colOff>
      <xdr:row>60</xdr:row>
      <xdr:rowOff>171450</xdr:rowOff>
    </xdr:to>
    <xdr:sp macro="" textlink="">
      <xdr:nvSpPr>
        <xdr:cNvPr id="155" name="円/楕円 154"/>
        <xdr:cNvSpPr/>
      </xdr:nvSpPr>
      <xdr:spPr>
        <a:xfrm>
          <a:off x="4067175" y="1035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85725</xdr:rowOff>
    </xdr:from>
    <xdr:ext cx="409575" cy="257175"/>
    <xdr:sp macro="" textlink="">
      <xdr:nvSpPr>
        <xdr:cNvPr id="156" name="【橋りょう・トンネル】&#10;有形固定資産減価償却率該当値テキスト"/>
        <xdr:cNvSpPr txBox="1"/>
      </xdr:nvSpPr>
      <xdr:spPr>
        <a:xfrm>
          <a:off x="4210050" y="102012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5</xdr:col>
      <xdr:colOff>304800</xdr:colOff>
      <xdr:row>60</xdr:row>
      <xdr:rowOff>104775</xdr:rowOff>
    </xdr:from>
    <xdr:to>
      <xdr:col>5</xdr:col>
      <xdr:colOff>409575</xdr:colOff>
      <xdr:row>61</xdr:row>
      <xdr:rowOff>38100</xdr:rowOff>
    </xdr:to>
    <xdr:sp macro="" textlink="">
      <xdr:nvSpPr>
        <xdr:cNvPr id="157" name="円/楕円 156"/>
        <xdr:cNvSpPr/>
      </xdr:nvSpPr>
      <xdr:spPr>
        <a:xfrm>
          <a:off x="3314700" y="10391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60</xdr:row>
      <xdr:rowOff>114300</xdr:rowOff>
    </xdr:from>
    <xdr:to>
      <xdr:col>6</xdr:col>
      <xdr:colOff>514350</xdr:colOff>
      <xdr:row>60</xdr:row>
      <xdr:rowOff>152400</xdr:rowOff>
    </xdr:to>
    <xdr:cxnSp macro="">
      <xdr:nvCxnSpPr>
        <xdr:cNvPr id="158" name="直線コネクタ 157"/>
        <xdr:cNvCxnSpPr/>
      </xdr:nvCxnSpPr>
      <xdr:spPr>
        <a:xfrm flipV="1">
          <a:off x="3371850" y="1040130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59</xdr:row>
      <xdr:rowOff>0</xdr:rowOff>
    </xdr:from>
    <xdr:ext cx="409575" cy="257175"/>
    <xdr:sp macro="" textlink="">
      <xdr:nvSpPr>
        <xdr:cNvPr id="159" name="n_1aveValue【橋りょう・トンネル】&#10;有形固定資産減価償却率"/>
        <xdr:cNvSpPr txBox="1"/>
      </xdr:nvSpPr>
      <xdr:spPr>
        <a:xfrm>
          <a:off x="3152775" y="10115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142875</xdr:colOff>
      <xdr:row>61</xdr:row>
      <xdr:rowOff>28575</xdr:rowOff>
    </xdr:from>
    <xdr:ext cx="409575" cy="257175"/>
    <xdr:sp macro="" textlink="">
      <xdr:nvSpPr>
        <xdr:cNvPr id="160" name="n_1mainValue【橋りょう・トンネル】&#10;有形固定資産減価償却率"/>
        <xdr:cNvSpPr txBox="1"/>
      </xdr:nvSpPr>
      <xdr:spPr>
        <a:xfrm>
          <a:off x="3152775" y="10487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342900</xdr:colOff>
      <xdr:row>50</xdr:row>
      <xdr:rowOff>66675</xdr:rowOff>
    </xdr:to>
    <xdr:sp macro="" textlink="">
      <xdr:nvSpPr>
        <xdr:cNvPr id="161" name="正方形/長方形 160"/>
        <xdr:cNvSpPr/>
      </xdr:nvSpPr>
      <xdr:spPr>
        <a:xfrm>
          <a:off x="582930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62" name="正方形/長方形 161"/>
        <xdr:cNvSpPr/>
      </xdr:nvSpPr>
      <xdr:spPr>
        <a:xfrm>
          <a:off x="596265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63" name="正方形/長方形 162"/>
        <xdr:cNvSpPr/>
      </xdr:nvSpPr>
      <xdr:spPr>
        <a:xfrm>
          <a:off x="596265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64" name="正方形/長方形 163"/>
        <xdr:cNvSpPr/>
      </xdr:nvSpPr>
      <xdr:spPr>
        <a:xfrm>
          <a:off x="68008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65" name="正方形/長方形 164"/>
        <xdr:cNvSpPr/>
      </xdr:nvSpPr>
      <xdr:spPr>
        <a:xfrm>
          <a:off x="68008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600075</xdr:colOff>
      <xdr:row>50</xdr:row>
      <xdr:rowOff>85725</xdr:rowOff>
    </xdr:from>
    <xdr:to>
      <xdr:col>15</xdr:col>
      <xdr:colOff>114300</xdr:colOff>
      <xdr:row>52</xdr:row>
      <xdr:rowOff>0</xdr:rowOff>
    </xdr:to>
    <xdr:sp macro="" textlink="">
      <xdr:nvSpPr>
        <xdr:cNvPr id="166" name="正方形/長方形 165"/>
        <xdr:cNvSpPr/>
      </xdr:nvSpPr>
      <xdr:spPr>
        <a:xfrm>
          <a:off x="7810500" y="865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51</xdr:row>
      <xdr:rowOff>123825</xdr:rowOff>
    </xdr:from>
    <xdr:to>
      <xdr:col>15</xdr:col>
      <xdr:colOff>114300</xdr:colOff>
      <xdr:row>53</xdr:row>
      <xdr:rowOff>28575</xdr:rowOff>
    </xdr:to>
    <xdr:sp macro="" textlink="">
      <xdr:nvSpPr>
        <xdr:cNvPr id="167" name="正方形/長方形 166"/>
        <xdr:cNvSpPr/>
      </xdr:nvSpPr>
      <xdr:spPr>
        <a:xfrm>
          <a:off x="7810500" y="886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187,948</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342900</xdr:colOff>
      <xdr:row>66</xdr:row>
      <xdr:rowOff>114300</xdr:rowOff>
    </xdr:to>
    <xdr:sp macro="" textlink="">
      <xdr:nvSpPr>
        <xdr:cNvPr id="168" name="正方形/長方形 167"/>
        <xdr:cNvSpPr/>
      </xdr:nvSpPr>
      <xdr:spPr>
        <a:xfrm>
          <a:off x="582930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69" name="テキスト ボックス 168"/>
        <xdr:cNvSpPr txBox="1"/>
      </xdr:nvSpPr>
      <xdr:spPr>
        <a:xfrm>
          <a:off x="57912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70" name="直線コネクタ 169"/>
        <xdr:cNvCxnSpPr/>
      </xdr:nvCxnSpPr>
      <xdr:spPr>
        <a:xfrm>
          <a:off x="582930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0</xdr:rowOff>
    </xdr:from>
    <xdr:to>
      <xdr:col>16</xdr:col>
      <xdr:colOff>304800</xdr:colOff>
      <xdr:row>64</xdr:row>
      <xdr:rowOff>0</xdr:rowOff>
    </xdr:to>
    <xdr:cxnSp macro="">
      <xdr:nvCxnSpPr>
        <xdr:cNvPr id="171" name="直線コネクタ 170"/>
        <xdr:cNvCxnSpPr/>
      </xdr:nvCxnSpPr>
      <xdr:spPr>
        <a:xfrm>
          <a:off x="5829300" y="1097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63</xdr:row>
      <xdr:rowOff>28575</xdr:rowOff>
    </xdr:from>
    <xdr:ext cx="247650" cy="257175"/>
    <xdr:sp macro="" textlink="">
      <xdr:nvSpPr>
        <xdr:cNvPr id="172" name="テキスト ボックス 171"/>
        <xdr:cNvSpPr txBox="1"/>
      </xdr:nvSpPr>
      <xdr:spPr>
        <a:xfrm>
          <a:off x="5581650" y="10829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61</xdr:row>
      <xdr:rowOff>57150</xdr:rowOff>
    </xdr:from>
    <xdr:to>
      <xdr:col>16</xdr:col>
      <xdr:colOff>304800</xdr:colOff>
      <xdr:row>61</xdr:row>
      <xdr:rowOff>57150</xdr:rowOff>
    </xdr:to>
    <xdr:cxnSp macro="">
      <xdr:nvCxnSpPr>
        <xdr:cNvPr id="173" name="直線コネクタ 172"/>
        <xdr:cNvCxnSpPr/>
      </xdr:nvCxnSpPr>
      <xdr:spPr>
        <a:xfrm>
          <a:off x="5829300" y="1051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60</xdr:row>
      <xdr:rowOff>85725</xdr:rowOff>
    </xdr:from>
    <xdr:ext cx="600075" cy="257175"/>
    <xdr:sp macro="" textlink="">
      <xdr:nvSpPr>
        <xdr:cNvPr id="174" name="テキスト ボックス 173"/>
        <xdr:cNvSpPr txBox="1"/>
      </xdr:nvSpPr>
      <xdr:spPr>
        <a:xfrm>
          <a:off x="5324475" y="10372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58</xdr:row>
      <xdr:rowOff>114300</xdr:rowOff>
    </xdr:from>
    <xdr:to>
      <xdr:col>16</xdr:col>
      <xdr:colOff>304800</xdr:colOff>
      <xdr:row>58</xdr:row>
      <xdr:rowOff>114300</xdr:rowOff>
    </xdr:to>
    <xdr:cxnSp macro="">
      <xdr:nvCxnSpPr>
        <xdr:cNvPr id="175" name="直線コネクタ 174"/>
        <xdr:cNvCxnSpPr/>
      </xdr:nvCxnSpPr>
      <xdr:spPr>
        <a:xfrm>
          <a:off x="5829300" y="1005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57</xdr:row>
      <xdr:rowOff>142875</xdr:rowOff>
    </xdr:from>
    <xdr:ext cx="600075" cy="257175"/>
    <xdr:sp macro="" textlink="">
      <xdr:nvSpPr>
        <xdr:cNvPr id="176" name="テキスト ボックス 175"/>
        <xdr:cNvSpPr txBox="1"/>
      </xdr:nvSpPr>
      <xdr:spPr>
        <a:xfrm>
          <a:off x="5324475" y="9915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56</xdr:row>
      <xdr:rowOff>0</xdr:rowOff>
    </xdr:from>
    <xdr:to>
      <xdr:col>16</xdr:col>
      <xdr:colOff>304800</xdr:colOff>
      <xdr:row>56</xdr:row>
      <xdr:rowOff>0</xdr:rowOff>
    </xdr:to>
    <xdr:cxnSp macro="">
      <xdr:nvCxnSpPr>
        <xdr:cNvPr id="177" name="直線コネクタ 176"/>
        <xdr:cNvCxnSpPr/>
      </xdr:nvCxnSpPr>
      <xdr:spPr>
        <a:xfrm>
          <a:off x="5829300" y="960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28575</xdr:rowOff>
    </xdr:from>
    <xdr:ext cx="600075" cy="257175"/>
    <xdr:sp macro="" textlink="">
      <xdr:nvSpPr>
        <xdr:cNvPr id="178" name="テキスト ボックス 177"/>
        <xdr:cNvSpPr txBox="1"/>
      </xdr:nvSpPr>
      <xdr:spPr>
        <a:xfrm>
          <a:off x="5324475" y="9458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79" name="直線コネクタ 178"/>
        <xdr:cNvCxnSpPr/>
      </xdr:nvCxnSpPr>
      <xdr:spPr>
        <a:xfrm>
          <a:off x="582930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85725</xdr:rowOff>
    </xdr:from>
    <xdr:ext cx="600075" cy="257175"/>
    <xdr:sp macro="" textlink="">
      <xdr:nvSpPr>
        <xdr:cNvPr id="180" name="テキスト ボックス 179"/>
        <xdr:cNvSpPr txBox="1"/>
      </xdr:nvSpPr>
      <xdr:spPr>
        <a:xfrm>
          <a:off x="5324475" y="900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342900</xdr:colOff>
      <xdr:row>66</xdr:row>
      <xdr:rowOff>114300</xdr:rowOff>
    </xdr:to>
    <xdr:sp macro="" textlink="">
      <xdr:nvSpPr>
        <xdr:cNvPr id="181" name="【橋りょう・トンネル】&#10;一人当たり有形固定資産（償却資産）額グラフ枠"/>
        <xdr:cNvSpPr/>
      </xdr:nvSpPr>
      <xdr:spPr>
        <a:xfrm>
          <a:off x="582930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56</xdr:row>
      <xdr:rowOff>104775</xdr:rowOff>
    </xdr:from>
    <xdr:to>
      <xdr:col>15</xdr:col>
      <xdr:colOff>180975</xdr:colOff>
      <xdr:row>63</xdr:row>
      <xdr:rowOff>152400</xdr:rowOff>
    </xdr:to>
    <xdr:cxnSp macro="">
      <xdr:nvCxnSpPr>
        <xdr:cNvPr id="182" name="直線コネクタ 181"/>
        <xdr:cNvCxnSpPr/>
      </xdr:nvCxnSpPr>
      <xdr:spPr>
        <a:xfrm flipV="1">
          <a:off x="9191625" y="9705975"/>
          <a:ext cx="0"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63</xdr:row>
      <xdr:rowOff>161925</xdr:rowOff>
    </xdr:from>
    <xdr:ext cx="466725" cy="257175"/>
    <xdr:sp macro="" textlink="">
      <xdr:nvSpPr>
        <xdr:cNvPr id="183" name="【橋りょう・トンネル】&#10;一人当たり有形固定資産（償却資産）額最小値テキスト"/>
        <xdr:cNvSpPr txBox="1"/>
      </xdr:nvSpPr>
      <xdr:spPr>
        <a:xfrm>
          <a:off x="9277350" y="1096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95250</xdr:colOff>
      <xdr:row>63</xdr:row>
      <xdr:rowOff>152400</xdr:rowOff>
    </xdr:from>
    <xdr:to>
      <xdr:col>15</xdr:col>
      <xdr:colOff>266700</xdr:colOff>
      <xdr:row>63</xdr:row>
      <xdr:rowOff>152400</xdr:rowOff>
    </xdr:to>
    <xdr:cxnSp macro="">
      <xdr:nvCxnSpPr>
        <xdr:cNvPr id="184" name="直線コネクタ 183"/>
        <xdr:cNvCxnSpPr/>
      </xdr:nvCxnSpPr>
      <xdr:spPr>
        <a:xfrm>
          <a:off x="9105900" y="10953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55</xdr:row>
      <xdr:rowOff>47625</xdr:rowOff>
    </xdr:from>
    <xdr:ext cx="600075" cy="257175"/>
    <xdr:sp macro="" textlink="">
      <xdr:nvSpPr>
        <xdr:cNvPr id="185" name="【橋りょう・トンネル】&#10;一人当たり有形固定資産（償却資産）額最大値テキスト"/>
        <xdr:cNvSpPr txBox="1"/>
      </xdr:nvSpPr>
      <xdr:spPr>
        <a:xfrm>
          <a:off x="9277350" y="9477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95250</xdr:colOff>
      <xdr:row>56</xdr:row>
      <xdr:rowOff>104775</xdr:rowOff>
    </xdr:from>
    <xdr:to>
      <xdr:col>15</xdr:col>
      <xdr:colOff>266700</xdr:colOff>
      <xdr:row>56</xdr:row>
      <xdr:rowOff>104775</xdr:rowOff>
    </xdr:to>
    <xdr:cxnSp macro="">
      <xdr:nvCxnSpPr>
        <xdr:cNvPr id="186" name="直線コネクタ 185"/>
        <xdr:cNvCxnSpPr/>
      </xdr:nvCxnSpPr>
      <xdr:spPr>
        <a:xfrm>
          <a:off x="9105900" y="9705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60</xdr:row>
      <xdr:rowOff>66675</xdr:rowOff>
    </xdr:from>
    <xdr:ext cx="600075" cy="257175"/>
    <xdr:sp macro="" textlink="">
      <xdr:nvSpPr>
        <xdr:cNvPr id="187" name="【橋りょう・トンネル】&#10;一人当たり有形固定資産（償却資産）額平均値テキスト"/>
        <xdr:cNvSpPr txBox="1"/>
      </xdr:nvSpPr>
      <xdr:spPr>
        <a:xfrm>
          <a:off x="9277350" y="10353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133350</xdr:colOff>
      <xdr:row>61</xdr:row>
      <xdr:rowOff>38100</xdr:rowOff>
    </xdr:from>
    <xdr:to>
      <xdr:col>15</xdr:col>
      <xdr:colOff>228600</xdr:colOff>
      <xdr:row>61</xdr:row>
      <xdr:rowOff>142875</xdr:rowOff>
    </xdr:to>
    <xdr:sp macro="" textlink="">
      <xdr:nvSpPr>
        <xdr:cNvPr id="188" name="フローチャート : 判断 187"/>
        <xdr:cNvSpPr/>
      </xdr:nvSpPr>
      <xdr:spPr>
        <a:xfrm>
          <a:off x="9144000" y="10496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61</xdr:row>
      <xdr:rowOff>47625</xdr:rowOff>
    </xdr:from>
    <xdr:to>
      <xdr:col>14</xdr:col>
      <xdr:colOff>76200</xdr:colOff>
      <xdr:row>61</xdr:row>
      <xdr:rowOff>142875</xdr:rowOff>
    </xdr:to>
    <xdr:sp macro="" textlink="">
      <xdr:nvSpPr>
        <xdr:cNvPr id="189" name="フローチャート : 判断 188"/>
        <xdr:cNvSpPr/>
      </xdr:nvSpPr>
      <xdr:spPr>
        <a:xfrm>
          <a:off x="8410575" y="105060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66</xdr:row>
      <xdr:rowOff>114300</xdr:rowOff>
    </xdr:from>
    <xdr:ext cx="752475" cy="257175"/>
    <xdr:sp macro="" textlink="">
      <xdr:nvSpPr>
        <xdr:cNvPr id="190" name="テキスト ボックス 189"/>
        <xdr:cNvSpPr txBox="1"/>
      </xdr:nvSpPr>
      <xdr:spPr>
        <a:xfrm>
          <a:off x="90106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91" name="テキスト ボックス 190"/>
        <xdr:cNvSpPr txBox="1"/>
      </xdr:nvSpPr>
      <xdr:spPr>
        <a:xfrm>
          <a:off x="83343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92" name="テキスト ボックス 191"/>
        <xdr:cNvSpPr txBox="1"/>
      </xdr:nvSpPr>
      <xdr:spPr>
        <a:xfrm>
          <a:off x="7534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93" name="テキスト ボックス 192"/>
        <xdr:cNvSpPr txBox="1"/>
      </xdr:nvSpPr>
      <xdr:spPr>
        <a:xfrm>
          <a:off x="67246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94" name="テキスト ボックス 193"/>
        <xdr:cNvSpPr txBox="1"/>
      </xdr:nvSpPr>
      <xdr:spPr>
        <a:xfrm>
          <a:off x="6010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62</xdr:row>
      <xdr:rowOff>66675</xdr:rowOff>
    </xdr:from>
    <xdr:to>
      <xdr:col>15</xdr:col>
      <xdr:colOff>228600</xdr:colOff>
      <xdr:row>62</xdr:row>
      <xdr:rowOff>161925</xdr:rowOff>
    </xdr:to>
    <xdr:sp macro="" textlink="">
      <xdr:nvSpPr>
        <xdr:cNvPr id="195" name="円/楕円 194"/>
        <xdr:cNvSpPr/>
      </xdr:nvSpPr>
      <xdr:spPr>
        <a:xfrm>
          <a:off x="9144000" y="106965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62</xdr:row>
      <xdr:rowOff>38100</xdr:rowOff>
    </xdr:from>
    <xdr:ext cx="600075" cy="257175"/>
    <xdr:sp macro="" textlink="">
      <xdr:nvSpPr>
        <xdr:cNvPr id="196" name="【橋りょう・トンネル】&#10;一人当たり有形固定資産（償却資産）額該当値テキスト"/>
        <xdr:cNvSpPr txBox="1"/>
      </xdr:nvSpPr>
      <xdr:spPr>
        <a:xfrm>
          <a:off x="9277350" y="10668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100,411</a:t>
          </a:r>
          <a:endParaRPr kumimoji="1" lang="ja-JP" altLang="en-US" sz="1000" b="1">
            <a:solidFill>
              <a:srgbClr val="FF0000"/>
            </a:solidFill>
            <a:latin typeface="ＭＳ Ｐゴシック"/>
          </a:endParaRPr>
        </a:p>
      </xdr:txBody>
    </xdr:sp>
    <xdr:clientData/>
  </xdr:oneCellAnchor>
  <xdr:twoCellAnchor>
    <xdr:from>
      <xdr:col>13</xdr:col>
      <xdr:colOff>600075</xdr:colOff>
      <xdr:row>62</xdr:row>
      <xdr:rowOff>57150</xdr:rowOff>
    </xdr:from>
    <xdr:to>
      <xdr:col>14</xdr:col>
      <xdr:colOff>76200</xdr:colOff>
      <xdr:row>62</xdr:row>
      <xdr:rowOff>161925</xdr:rowOff>
    </xdr:to>
    <xdr:sp macro="" textlink="">
      <xdr:nvSpPr>
        <xdr:cNvPr id="197" name="円/楕円 196"/>
        <xdr:cNvSpPr/>
      </xdr:nvSpPr>
      <xdr:spPr>
        <a:xfrm>
          <a:off x="8410575" y="106870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114300</xdr:rowOff>
    </xdr:from>
    <xdr:to>
      <xdr:col>15</xdr:col>
      <xdr:colOff>180975</xdr:colOff>
      <xdr:row>62</xdr:row>
      <xdr:rowOff>114300</xdr:rowOff>
    </xdr:to>
    <xdr:cxnSp macro="">
      <xdr:nvCxnSpPr>
        <xdr:cNvPr id="198" name="直線コネクタ 197"/>
        <xdr:cNvCxnSpPr/>
      </xdr:nvCxnSpPr>
      <xdr:spPr>
        <a:xfrm>
          <a:off x="8439150" y="107442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400050</xdr:colOff>
      <xdr:row>59</xdr:row>
      <xdr:rowOff>161925</xdr:rowOff>
    </xdr:from>
    <xdr:ext cx="600075" cy="257175"/>
    <xdr:sp macro="" textlink="">
      <xdr:nvSpPr>
        <xdr:cNvPr id="199" name="n_1aveValue【橋りょう・トンネル】&#10;一人当たり有形固定資産（償却資産）額"/>
        <xdr:cNvSpPr txBox="1"/>
      </xdr:nvSpPr>
      <xdr:spPr>
        <a:xfrm>
          <a:off x="8210550" y="10277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400050</xdr:colOff>
      <xdr:row>62</xdr:row>
      <xdr:rowOff>152400</xdr:rowOff>
    </xdr:from>
    <xdr:ext cx="600075" cy="257175"/>
    <xdr:sp macro="" textlink="">
      <xdr:nvSpPr>
        <xdr:cNvPr id="200" name="n_1mainValue【橋りょう・トンネル】&#10;一人当たり有形固定資産（償却資産）額"/>
        <xdr:cNvSpPr txBox="1"/>
      </xdr:nvSpPr>
      <xdr:spPr>
        <a:xfrm>
          <a:off x="8210550" y="10782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101,548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600075</xdr:colOff>
      <xdr:row>72</xdr:row>
      <xdr:rowOff>104775</xdr:rowOff>
    </xdr:to>
    <xdr:sp macro="" textlink="">
      <xdr:nvSpPr>
        <xdr:cNvPr id="201" name="正方形/長方形 200"/>
        <xdr:cNvSpPr/>
      </xdr:nvSpPr>
      <xdr:spPr>
        <a:xfrm>
          <a:off x="676275" y="1181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202" name="正方形/長方形 201"/>
        <xdr:cNvSpPr/>
      </xdr:nvSpPr>
      <xdr:spPr>
        <a:xfrm>
          <a:off x="800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203" name="正方形/長方形 202"/>
        <xdr:cNvSpPr/>
      </xdr:nvSpPr>
      <xdr:spPr>
        <a:xfrm>
          <a:off x="800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600075</xdr:colOff>
      <xdr:row>74</xdr:row>
      <xdr:rowOff>38100</xdr:rowOff>
    </xdr:to>
    <xdr:sp macro="" textlink="">
      <xdr:nvSpPr>
        <xdr:cNvPr id="204" name="正方形/長方形 203"/>
        <xdr:cNvSpPr/>
      </xdr:nvSpPr>
      <xdr:spPr>
        <a:xfrm>
          <a:off x="1733550" y="1246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600075</xdr:colOff>
      <xdr:row>75</xdr:row>
      <xdr:rowOff>66675</xdr:rowOff>
    </xdr:to>
    <xdr:sp macro="" textlink="">
      <xdr:nvSpPr>
        <xdr:cNvPr id="205" name="正方形/長方形 204"/>
        <xdr:cNvSpPr/>
      </xdr:nvSpPr>
      <xdr:spPr>
        <a:xfrm>
          <a:off x="1733550" y="1267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206" name="正方形/長方形 205"/>
        <xdr:cNvSpPr/>
      </xdr:nvSpPr>
      <xdr:spPr>
        <a:xfrm>
          <a:off x="2705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207" name="正方形/長方形 206"/>
        <xdr:cNvSpPr/>
      </xdr:nvSpPr>
      <xdr:spPr>
        <a:xfrm>
          <a:off x="2705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600075</xdr:colOff>
      <xdr:row>88</xdr:row>
      <xdr:rowOff>152400</xdr:rowOff>
    </xdr:to>
    <xdr:sp macro="" textlink="">
      <xdr:nvSpPr>
        <xdr:cNvPr id="208" name="正方形/長方形 207"/>
        <xdr:cNvSpPr/>
      </xdr:nvSpPr>
      <xdr:spPr>
        <a:xfrm>
          <a:off x="676275" y="1295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209" name="テキスト ボックス 208"/>
        <xdr:cNvSpPr txBox="1"/>
      </xdr:nvSpPr>
      <xdr:spPr>
        <a:xfrm>
          <a:off x="6381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600075</xdr:colOff>
      <xdr:row>88</xdr:row>
      <xdr:rowOff>152400</xdr:rowOff>
    </xdr:to>
    <xdr:cxnSp macro="">
      <xdr:nvCxnSpPr>
        <xdr:cNvPr id="210" name="直線コネクタ 209"/>
        <xdr:cNvCxnSpPr/>
      </xdr:nvCxnSpPr>
      <xdr:spPr>
        <a:xfrm>
          <a:off x="676275" y="1524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600075</xdr:colOff>
      <xdr:row>86</xdr:row>
      <xdr:rowOff>114300</xdr:rowOff>
    </xdr:to>
    <xdr:cxnSp macro="">
      <xdr:nvCxnSpPr>
        <xdr:cNvPr id="211" name="直線コネクタ 210"/>
        <xdr:cNvCxnSpPr/>
      </xdr:nvCxnSpPr>
      <xdr:spPr>
        <a:xfrm>
          <a:off x="676275" y="1485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85</xdr:row>
      <xdr:rowOff>142875</xdr:rowOff>
    </xdr:from>
    <xdr:ext cx="342900" cy="257175"/>
    <xdr:sp macro="" textlink="">
      <xdr:nvSpPr>
        <xdr:cNvPr id="212" name="テキスト ボックス 211"/>
        <xdr:cNvSpPr txBox="1"/>
      </xdr:nvSpPr>
      <xdr:spPr>
        <a:xfrm>
          <a:off x="419100" y="14716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600075</xdr:colOff>
      <xdr:row>84</xdr:row>
      <xdr:rowOff>76200</xdr:rowOff>
    </xdr:to>
    <xdr:cxnSp macro="">
      <xdr:nvCxnSpPr>
        <xdr:cNvPr id="213" name="直線コネクタ 212"/>
        <xdr:cNvCxnSpPr/>
      </xdr:nvCxnSpPr>
      <xdr:spPr>
        <a:xfrm>
          <a:off x="676275" y="1447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83</xdr:row>
      <xdr:rowOff>104775</xdr:rowOff>
    </xdr:from>
    <xdr:ext cx="400050" cy="257175"/>
    <xdr:sp macro="" textlink="">
      <xdr:nvSpPr>
        <xdr:cNvPr id="214" name="テキスト ボックス 213"/>
        <xdr:cNvSpPr txBox="1"/>
      </xdr:nvSpPr>
      <xdr:spPr>
        <a:xfrm>
          <a:off x="36195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600075</xdr:colOff>
      <xdr:row>82</xdr:row>
      <xdr:rowOff>38100</xdr:rowOff>
    </xdr:to>
    <xdr:cxnSp macro="">
      <xdr:nvCxnSpPr>
        <xdr:cNvPr id="215" name="直線コネクタ 214"/>
        <xdr:cNvCxnSpPr/>
      </xdr:nvCxnSpPr>
      <xdr:spPr>
        <a:xfrm>
          <a:off x="676275" y="1409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81</xdr:row>
      <xdr:rowOff>66675</xdr:rowOff>
    </xdr:from>
    <xdr:ext cx="400050" cy="257175"/>
    <xdr:sp macro="" textlink="">
      <xdr:nvSpPr>
        <xdr:cNvPr id="216" name="テキスト ボックス 215"/>
        <xdr:cNvSpPr txBox="1"/>
      </xdr:nvSpPr>
      <xdr:spPr>
        <a:xfrm>
          <a:off x="36195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600075</xdr:colOff>
      <xdr:row>80</xdr:row>
      <xdr:rowOff>0</xdr:rowOff>
    </xdr:to>
    <xdr:cxnSp macro="">
      <xdr:nvCxnSpPr>
        <xdr:cNvPr id="217" name="直線コネクタ 216"/>
        <xdr:cNvCxnSpPr/>
      </xdr:nvCxnSpPr>
      <xdr:spPr>
        <a:xfrm>
          <a:off x="676275" y="1371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79</xdr:row>
      <xdr:rowOff>28575</xdr:rowOff>
    </xdr:from>
    <xdr:ext cx="400050" cy="257175"/>
    <xdr:sp macro="" textlink="">
      <xdr:nvSpPr>
        <xdr:cNvPr id="218" name="テキスト ボックス 217"/>
        <xdr:cNvSpPr txBox="1"/>
      </xdr:nvSpPr>
      <xdr:spPr>
        <a:xfrm>
          <a:off x="36195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600075</xdr:colOff>
      <xdr:row>77</xdr:row>
      <xdr:rowOff>133350</xdr:rowOff>
    </xdr:to>
    <xdr:cxnSp macro="">
      <xdr:nvCxnSpPr>
        <xdr:cNvPr id="219" name="直線コネクタ 218"/>
        <xdr:cNvCxnSpPr/>
      </xdr:nvCxnSpPr>
      <xdr:spPr>
        <a:xfrm>
          <a:off x="676275" y="1333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76</xdr:row>
      <xdr:rowOff>161925</xdr:rowOff>
    </xdr:from>
    <xdr:ext cx="400050" cy="257175"/>
    <xdr:sp macro="" textlink="">
      <xdr:nvSpPr>
        <xdr:cNvPr id="220" name="テキスト ボックス 219"/>
        <xdr:cNvSpPr txBox="1"/>
      </xdr:nvSpPr>
      <xdr:spPr>
        <a:xfrm>
          <a:off x="361950" y="1319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75</xdr:row>
      <xdr:rowOff>95250</xdr:rowOff>
    </xdr:to>
    <xdr:cxnSp macro="">
      <xdr:nvCxnSpPr>
        <xdr:cNvPr id="221" name="直線コネクタ 220"/>
        <xdr:cNvCxnSpPr/>
      </xdr:nvCxnSpPr>
      <xdr:spPr>
        <a:xfrm>
          <a:off x="676275" y="1295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123825</xdr:rowOff>
    </xdr:from>
    <xdr:ext cx="466725" cy="257175"/>
    <xdr:sp macro="" textlink="">
      <xdr:nvSpPr>
        <xdr:cNvPr id="222" name="テキスト ボックス 221"/>
        <xdr:cNvSpPr txBox="1"/>
      </xdr:nvSpPr>
      <xdr:spPr>
        <a:xfrm>
          <a:off x="295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88</xdr:row>
      <xdr:rowOff>152400</xdr:rowOff>
    </xdr:to>
    <xdr:sp macro="" textlink="">
      <xdr:nvSpPr>
        <xdr:cNvPr id="223" name="【公営住宅】&#10;有形固定資産減価償却率グラフ枠"/>
        <xdr:cNvSpPr/>
      </xdr:nvSpPr>
      <xdr:spPr>
        <a:xfrm>
          <a:off x="676275" y="1295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77</xdr:row>
      <xdr:rowOff>104775</xdr:rowOff>
    </xdr:from>
    <xdr:to>
      <xdr:col>6</xdr:col>
      <xdr:colOff>514350</xdr:colOff>
      <xdr:row>86</xdr:row>
      <xdr:rowOff>47625</xdr:rowOff>
    </xdr:to>
    <xdr:cxnSp macro="">
      <xdr:nvCxnSpPr>
        <xdr:cNvPr id="224" name="直線コネクタ 223"/>
        <xdr:cNvCxnSpPr/>
      </xdr:nvCxnSpPr>
      <xdr:spPr>
        <a:xfrm flipV="1">
          <a:off x="4124325" y="13306425"/>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57150</xdr:rowOff>
    </xdr:from>
    <xdr:ext cx="342900" cy="257175"/>
    <xdr:sp macro="" textlink="">
      <xdr:nvSpPr>
        <xdr:cNvPr id="225" name="【公営住宅】&#10;有形固定資産減価償却率最小値テキスト"/>
        <xdr:cNvSpPr txBox="1"/>
      </xdr:nvSpPr>
      <xdr:spPr>
        <a:xfrm>
          <a:off x="4210050" y="14801850"/>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419100</xdr:colOff>
      <xdr:row>86</xdr:row>
      <xdr:rowOff>47625</xdr:rowOff>
    </xdr:from>
    <xdr:to>
      <xdr:col>6</xdr:col>
      <xdr:colOff>600075</xdr:colOff>
      <xdr:row>86</xdr:row>
      <xdr:rowOff>47625</xdr:rowOff>
    </xdr:to>
    <xdr:cxnSp macro="">
      <xdr:nvCxnSpPr>
        <xdr:cNvPr id="226" name="直線コネクタ 225"/>
        <xdr:cNvCxnSpPr/>
      </xdr:nvCxnSpPr>
      <xdr:spPr>
        <a:xfrm>
          <a:off x="4029075" y="14792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57150</xdr:rowOff>
    </xdr:from>
    <xdr:ext cx="409575" cy="257175"/>
    <xdr:sp macro="" textlink="">
      <xdr:nvSpPr>
        <xdr:cNvPr id="227" name="【公営住宅】&#10;有形固定資産減価償却率最大値テキスト"/>
        <xdr:cNvSpPr txBox="1"/>
      </xdr:nvSpPr>
      <xdr:spPr>
        <a:xfrm>
          <a:off x="4210050" y="13087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419100</xdr:colOff>
      <xdr:row>77</xdr:row>
      <xdr:rowOff>104775</xdr:rowOff>
    </xdr:from>
    <xdr:to>
      <xdr:col>6</xdr:col>
      <xdr:colOff>600075</xdr:colOff>
      <xdr:row>77</xdr:row>
      <xdr:rowOff>104775</xdr:rowOff>
    </xdr:to>
    <xdr:cxnSp macro="">
      <xdr:nvCxnSpPr>
        <xdr:cNvPr id="228" name="直線コネクタ 227"/>
        <xdr:cNvCxnSpPr/>
      </xdr:nvCxnSpPr>
      <xdr:spPr>
        <a:xfrm>
          <a:off x="4029075" y="13306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142875</xdr:rowOff>
    </xdr:from>
    <xdr:ext cx="409575" cy="257175"/>
    <xdr:sp macro="" textlink="">
      <xdr:nvSpPr>
        <xdr:cNvPr id="229" name="【公営住宅】&#10;有形固定資産減価償却率平均値テキスト"/>
        <xdr:cNvSpPr txBox="1"/>
      </xdr:nvSpPr>
      <xdr:spPr>
        <a:xfrm>
          <a:off x="4210050" y="136874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457200</xdr:colOff>
      <xdr:row>79</xdr:row>
      <xdr:rowOff>161925</xdr:rowOff>
    </xdr:from>
    <xdr:to>
      <xdr:col>6</xdr:col>
      <xdr:colOff>561975</xdr:colOff>
      <xdr:row>80</xdr:row>
      <xdr:rowOff>95250</xdr:rowOff>
    </xdr:to>
    <xdr:sp macro="" textlink="">
      <xdr:nvSpPr>
        <xdr:cNvPr id="230" name="フローチャート : 判断 229"/>
        <xdr:cNvSpPr/>
      </xdr:nvSpPr>
      <xdr:spPr>
        <a:xfrm>
          <a:off x="4067175" y="1370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79</xdr:row>
      <xdr:rowOff>114300</xdr:rowOff>
    </xdr:from>
    <xdr:to>
      <xdr:col>5</xdr:col>
      <xdr:colOff>409575</xdr:colOff>
      <xdr:row>80</xdr:row>
      <xdr:rowOff>47625</xdr:rowOff>
    </xdr:to>
    <xdr:sp macro="" textlink="">
      <xdr:nvSpPr>
        <xdr:cNvPr id="231" name="フローチャート : 判断 230"/>
        <xdr:cNvSpPr/>
      </xdr:nvSpPr>
      <xdr:spPr>
        <a:xfrm>
          <a:off x="3314700" y="1365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88</xdr:row>
      <xdr:rowOff>152400</xdr:rowOff>
    </xdr:from>
    <xdr:ext cx="762000" cy="257175"/>
    <xdr:sp macro="" textlink="">
      <xdr:nvSpPr>
        <xdr:cNvPr id="232" name="テキスト ボックス 231"/>
        <xdr:cNvSpPr txBox="1"/>
      </xdr:nvSpPr>
      <xdr:spPr>
        <a:xfrm>
          <a:off x="3933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33" name="テキスト ボックス 232"/>
        <xdr:cNvSpPr txBox="1"/>
      </xdr:nvSpPr>
      <xdr:spPr>
        <a:xfrm>
          <a:off x="3181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88</xdr:row>
      <xdr:rowOff>152400</xdr:rowOff>
    </xdr:from>
    <xdr:ext cx="752475" cy="257175"/>
    <xdr:sp macro="" textlink="">
      <xdr:nvSpPr>
        <xdr:cNvPr id="234" name="テキスト ボックス 233"/>
        <xdr:cNvSpPr txBox="1"/>
      </xdr:nvSpPr>
      <xdr:spPr>
        <a:xfrm>
          <a:off x="240982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35" name="テキスト ボックス 234"/>
        <xdr:cNvSpPr txBox="1"/>
      </xdr:nvSpPr>
      <xdr:spPr>
        <a:xfrm>
          <a:off x="1657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36" name="テキスト ボックス 235"/>
        <xdr:cNvSpPr txBox="1"/>
      </xdr:nvSpPr>
      <xdr:spPr>
        <a:xfrm>
          <a:off x="8572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79</xdr:row>
      <xdr:rowOff>38100</xdr:rowOff>
    </xdr:from>
    <xdr:to>
      <xdr:col>6</xdr:col>
      <xdr:colOff>561975</xdr:colOff>
      <xdr:row>79</xdr:row>
      <xdr:rowOff>142875</xdr:rowOff>
    </xdr:to>
    <xdr:sp macro="" textlink="">
      <xdr:nvSpPr>
        <xdr:cNvPr id="237" name="円/楕円 236"/>
        <xdr:cNvSpPr/>
      </xdr:nvSpPr>
      <xdr:spPr>
        <a:xfrm>
          <a:off x="4067175" y="13582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66675</xdr:rowOff>
    </xdr:from>
    <xdr:ext cx="409575" cy="257175"/>
    <xdr:sp macro="" textlink="">
      <xdr:nvSpPr>
        <xdr:cNvPr id="238" name="【公営住宅】&#10;有形固定資産減価償却率該当値テキスト"/>
        <xdr:cNvSpPr txBox="1"/>
      </xdr:nvSpPr>
      <xdr:spPr>
        <a:xfrm>
          <a:off x="4210050" y="134397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5</xdr:col>
      <xdr:colOff>304800</xdr:colOff>
      <xdr:row>79</xdr:row>
      <xdr:rowOff>85725</xdr:rowOff>
    </xdr:from>
    <xdr:to>
      <xdr:col>5</xdr:col>
      <xdr:colOff>409575</xdr:colOff>
      <xdr:row>80</xdr:row>
      <xdr:rowOff>9525</xdr:rowOff>
    </xdr:to>
    <xdr:sp macro="" textlink="">
      <xdr:nvSpPr>
        <xdr:cNvPr id="239" name="円/楕円 238"/>
        <xdr:cNvSpPr/>
      </xdr:nvSpPr>
      <xdr:spPr>
        <a:xfrm>
          <a:off x="3314700" y="13630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79</xdr:row>
      <xdr:rowOff>95250</xdr:rowOff>
    </xdr:from>
    <xdr:to>
      <xdr:col>6</xdr:col>
      <xdr:colOff>514350</xdr:colOff>
      <xdr:row>79</xdr:row>
      <xdr:rowOff>133350</xdr:rowOff>
    </xdr:to>
    <xdr:cxnSp macro="">
      <xdr:nvCxnSpPr>
        <xdr:cNvPr id="240" name="直線コネクタ 239"/>
        <xdr:cNvCxnSpPr/>
      </xdr:nvCxnSpPr>
      <xdr:spPr>
        <a:xfrm flipV="1">
          <a:off x="3371850" y="1363980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80</xdr:row>
      <xdr:rowOff>38100</xdr:rowOff>
    </xdr:from>
    <xdr:ext cx="409575" cy="257175"/>
    <xdr:sp macro="" textlink="">
      <xdr:nvSpPr>
        <xdr:cNvPr id="241" name="n_1aveValue【公営住宅】&#10;有形固定資産減価償却率"/>
        <xdr:cNvSpPr txBox="1"/>
      </xdr:nvSpPr>
      <xdr:spPr>
        <a:xfrm>
          <a:off x="3152775" y="13754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142875</xdr:colOff>
      <xdr:row>78</xdr:row>
      <xdr:rowOff>28575</xdr:rowOff>
    </xdr:from>
    <xdr:ext cx="409575" cy="257175"/>
    <xdr:sp macro="" textlink="">
      <xdr:nvSpPr>
        <xdr:cNvPr id="242" name="n_1mainValue【公営住宅】&#10;有形固定資産減価償却率"/>
        <xdr:cNvSpPr txBox="1"/>
      </xdr:nvSpPr>
      <xdr:spPr>
        <a:xfrm>
          <a:off x="3152775" y="134016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342900</xdr:colOff>
      <xdr:row>72</xdr:row>
      <xdr:rowOff>104775</xdr:rowOff>
    </xdr:to>
    <xdr:sp macro="" textlink="">
      <xdr:nvSpPr>
        <xdr:cNvPr id="243" name="正方形/長方形 242"/>
        <xdr:cNvSpPr/>
      </xdr:nvSpPr>
      <xdr:spPr>
        <a:xfrm>
          <a:off x="582930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44" name="正方形/長方形 243"/>
        <xdr:cNvSpPr/>
      </xdr:nvSpPr>
      <xdr:spPr>
        <a:xfrm>
          <a:off x="596265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45" name="正方形/長方形 244"/>
        <xdr:cNvSpPr/>
      </xdr:nvSpPr>
      <xdr:spPr>
        <a:xfrm>
          <a:off x="596265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19/25</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46" name="正方形/長方形 245"/>
        <xdr:cNvSpPr/>
      </xdr:nvSpPr>
      <xdr:spPr>
        <a:xfrm>
          <a:off x="68008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47" name="正方形/長方形 246"/>
        <xdr:cNvSpPr/>
      </xdr:nvSpPr>
      <xdr:spPr>
        <a:xfrm>
          <a:off x="68008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600075</xdr:colOff>
      <xdr:row>72</xdr:row>
      <xdr:rowOff>123825</xdr:rowOff>
    </xdr:from>
    <xdr:to>
      <xdr:col>15</xdr:col>
      <xdr:colOff>114300</xdr:colOff>
      <xdr:row>74</xdr:row>
      <xdr:rowOff>38100</xdr:rowOff>
    </xdr:to>
    <xdr:sp macro="" textlink="">
      <xdr:nvSpPr>
        <xdr:cNvPr id="248" name="正方形/長方形 247"/>
        <xdr:cNvSpPr/>
      </xdr:nvSpPr>
      <xdr:spPr>
        <a:xfrm>
          <a:off x="7810500" y="1246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73</xdr:row>
      <xdr:rowOff>161925</xdr:rowOff>
    </xdr:from>
    <xdr:to>
      <xdr:col>15</xdr:col>
      <xdr:colOff>114300</xdr:colOff>
      <xdr:row>75</xdr:row>
      <xdr:rowOff>66675</xdr:rowOff>
    </xdr:to>
    <xdr:sp macro="" textlink="">
      <xdr:nvSpPr>
        <xdr:cNvPr id="249" name="正方形/長方形 248"/>
        <xdr:cNvSpPr/>
      </xdr:nvSpPr>
      <xdr:spPr>
        <a:xfrm>
          <a:off x="7810500" y="1267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342900</xdr:colOff>
      <xdr:row>88</xdr:row>
      <xdr:rowOff>152400</xdr:rowOff>
    </xdr:to>
    <xdr:sp macro="" textlink="">
      <xdr:nvSpPr>
        <xdr:cNvPr id="250" name="正方形/長方形 249"/>
        <xdr:cNvSpPr/>
      </xdr:nvSpPr>
      <xdr:spPr>
        <a:xfrm>
          <a:off x="582930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51" name="テキスト ボックス 250"/>
        <xdr:cNvSpPr txBox="1"/>
      </xdr:nvSpPr>
      <xdr:spPr>
        <a:xfrm>
          <a:off x="57912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52" name="直線コネクタ 251"/>
        <xdr:cNvCxnSpPr/>
      </xdr:nvCxnSpPr>
      <xdr:spPr>
        <a:xfrm>
          <a:off x="582930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38100</xdr:rowOff>
    </xdr:from>
    <xdr:to>
      <xdr:col>16</xdr:col>
      <xdr:colOff>304800</xdr:colOff>
      <xdr:row>86</xdr:row>
      <xdr:rowOff>38100</xdr:rowOff>
    </xdr:to>
    <xdr:cxnSp macro="">
      <xdr:nvCxnSpPr>
        <xdr:cNvPr id="253" name="直線コネクタ 252"/>
        <xdr:cNvCxnSpPr/>
      </xdr:nvCxnSpPr>
      <xdr:spPr>
        <a:xfrm>
          <a:off x="5829300" y="1478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85</xdr:row>
      <xdr:rowOff>66675</xdr:rowOff>
    </xdr:from>
    <xdr:ext cx="457200" cy="257175"/>
    <xdr:sp macro="" textlink="">
      <xdr:nvSpPr>
        <xdr:cNvPr id="254" name="テキスト ボックス 253"/>
        <xdr:cNvSpPr txBox="1"/>
      </xdr:nvSpPr>
      <xdr:spPr>
        <a:xfrm>
          <a:off x="5410200" y="1463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83</xdr:row>
      <xdr:rowOff>95250</xdr:rowOff>
    </xdr:from>
    <xdr:to>
      <xdr:col>16</xdr:col>
      <xdr:colOff>304800</xdr:colOff>
      <xdr:row>83</xdr:row>
      <xdr:rowOff>95250</xdr:rowOff>
    </xdr:to>
    <xdr:cxnSp macro="">
      <xdr:nvCxnSpPr>
        <xdr:cNvPr id="255" name="直線コネクタ 254"/>
        <xdr:cNvCxnSpPr/>
      </xdr:nvCxnSpPr>
      <xdr:spPr>
        <a:xfrm>
          <a:off x="5829300" y="1432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82</xdr:row>
      <xdr:rowOff>123825</xdr:rowOff>
    </xdr:from>
    <xdr:ext cx="457200" cy="257175"/>
    <xdr:sp macro="" textlink="">
      <xdr:nvSpPr>
        <xdr:cNvPr id="256" name="テキスト ボックス 255"/>
        <xdr:cNvSpPr txBox="1"/>
      </xdr:nvSpPr>
      <xdr:spPr>
        <a:xfrm>
          <a:off x="5410200" y="1418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419100</xdr:colOff>
      <xdr:row>80</xdr:row>
      <xdr:rowOff>152400</xdr:rowOff>
    </xdr:from>
    <xdr:to>
      <xdr:col>16</xdr:col>
      <xdr:colOff>304800</xdr:colOff>
      <xdr:row>80</xdr:row>
      <xdr:rowOff>152400</xdr:rowOff>
    </xdr:to>
    <xdr:cxnSp macro="">
      <xdr:nvCxnSpPr>
        <xdr:cNvPr id="257" name="直線コネクタ 256"/>
        <xdr:cNvCxnSpPr/>
      </xdr:nvCxnSpPr>
      <xdr:spPr>
        <a:xfrm>
          <a:off x="5829300" y="1386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80</xdr:row>
      <xdr:rowOff>9525</xdr:rowOff>
    </xdr:from>
    <xdr:ext cx="457200" cy="257175"/>
    <xdr:sp macro="" textlink="">
      <xdr:nvSpPr>
        <xdr:cNvPr id="258" name="テキスト ボックス 257"/>
        <xdr:cNvSpPr txBox="1"/>
      </xdr:nvSpPr>
      <xdr:spPr>
        <a:xfrm>
          <a:off x="5410200" y="1372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419100</xdr:colOff>
      <xdr:row>78</xdr:row>
      <xdr:rowOff>38100</xdr:rowOff>
    </xdr:from>
    <xdr:to>
      <xdr:col>16</xdr:col>
      <xdr:colOff>304800</xdr:colOff>
      <xdr:row>78</xdr:row>
      <xdr:rowOff>38100</xdr:rowOff>
    </xdr:to>
    <xdr:cxnSp macro="">
      <xdr:nvCxnSpPr>
        <xdr:cNvPr id="259" name="直線コネクタ 258"/>
        <xdr:cNvCxnSpPr/>
      </xdr:nvCxnSpPr>
      <xdr:spPr>
        <a:xfrm>
          <a:off x="5829300" y="1341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77</xdr:row>
      <xdr:rowOff>66675</xdr:rowOff>
    </xdr:from>
    <xdr:ext cx="457200" cy="257175"/>
    <xdr:sp macro="" textlink="">
      <xdr:nvSpPr>
        <xdr:cNvPr id="260" name="テキスト ボックス 259"/>
        <xdr:cNvSpPr txBox="1"/>
      </xdr:nvSpPr>
      <xdr:spPr>
        <a:xfrm>
          <a:off x="5410200" y="1326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61" name="直線コネクタ 260"/>
        <xdr:cNvCxnSpPr/>
      </xdr:nvCxnSpPr>
      <xdr:spPr>
        <a:xfrm>
          <a:off x="582930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74</xdr:row>
      <xdr:rowOff>123825</xdr:rowOff>
    </xdr:from>
    <xdr:ext cx="457200" cy="257175"/>
    <xdr:sp macro="" textlink="">
      <xdr:nvSpPr>
        <xdr:cNvPr id="262" name="テキスト ボックス 261"/>
        <xdr:cNvSpPr txBox="1"/>
      </xdr:nvSpPr>
      <xdr:spPr>
        <a:xfrm>
          <a:off x="5410200"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342900</xdr:colOff>
      <xdr:row>88</xdr:row>
      <xdr:rowOff>152400</xdr:rowOff>
    </xdr:to>
    <xdr:sp macro="" textlink="">
      <xdr:nvSpPr>
        <xdr:cNvPr id="263" name="【公営住宅】&#10;一人当たり面積グラフ枠"/>
        <xdr:cNvSpPr/>
      </xdr:nvSpPr>
      <xdr:spPr>
        <a:xfrm>
          <a:off x="582930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77</xdr:row>
      <xdr:rowOff>123825</xdr:rowOff>
    </xdr:from>
    <xdr:to>
      <xdr:col>15</xdr:col>
      <xdr:colOff>180975</xdr:colOff>
      <xdr:row>85</xdr:row>
      <xdr:rowOff>142875</xdr:rowOff>
    </xdr:to>
    <xdr:cxnSp macro="">
      <xdr:nvCxnSpPr>
        <xdr:cNvPr id="264" name="直線コネクタ 263"/>
        <xdr:cNvCxnSpPr/>
      </xdr:nvCxnSpPr>
      <xdr:spPr>
        <a:xfrm flipV="1">
          <a:off x="9191625" y="13325475"/>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85</xdr:row>
      <xdr:rowOff>152400</xdr:rowOff>
    </xdr:from>
    <xdr:ext cx="466725" cy="257175"/>
    <xdr:sp macro="" textlink="">
      <xdr:nvSpPr>
        <xdr:cNvPr id="265" name="【公営住宅】&#10;一人当たり面積最小値テキスト"/>
        <xdr:cNvSpPr txBox="1"/>
      </xdr:nvSpPr>
      <xdr:spPr>
        <a:xfrm>
          <a:off x="9277350" y="14725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95250</xdr:colOff>
      <xdr:row>85</xdr:row>
      <xdr:rowOff>142875</xdr:rowOff>
    </xdr:from>
    <xdr:to>
      <xdr:col>15</xdr:col>
      <xdr:colOff>266700</xdr:colOff>
      <xdr:row>85</xdr:row>
      <xdr:rowOff>142875</xdr:rowOff>
    </xdr:to>
    <xdr:cxnSp macro="">
      <xdr:nvCxnSpPr>
        <xdr:cNvPr id="266" name="直線コネクタ 265"/>
        <xdr:cNvCxnSpPr/>
      </xdr:nvCxnSpPr>
      <xdr:spPr>
        <a:xfrm>
          <a:off x="9105900" y="14716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76</xdr:row>
      <xdr:rowOff>76200</xdr:rowOff>
    </xdr:from>
    <xdr:ext cx="466725" cy="257175"/>
    <xdr:sp macro="" textlink="">
      <xdr:nvSpPr>
        <xdr:cNvPr id="267" name="【公営住宅】&#10;一人当たり面積最大値テキスト"/>
        <xdr:cNvSpPr txBox="1"/>
      </xdr:nvSpPr>
      <xdr:spPr>
        <a:xfrm>
          <a:off x="9277350" y="1310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95250</xdr:colOff>
      <xdr:row>77</xdr:row>
      <xdr:rowOff>123825</xdr:rowOff>
    </xdr:from>
    <xdr:to>
      <xdr:col>15</xdr:col>
      <xdr:colOff>266700</xdr:colOff>
      <xdr:row>77</xdr:row>
      <xdr:rowOff>123825</xdr:rowOff>
    </xdr:to>
    <xdr:cxnSp macro="">
      <xdr:nvCxnSpPr>
        <xdr:cNvPr id="268" name="直線コネクタ 267"/>
        <xdr:cNvCxnSpPr/>
      </xdr:nvCxnSpPr>
      <xdr:spPr>
        <a:xfrm>
          <a:off x="9105900" y="13325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82</xdr:row>
      <xdr:rowOff>85725</xdr:rowOff>
    </xdr:from>
    <xdr:ext cx="466725" cy="257175"/>
    <xdr:sp macro="" textlink="">
      <xdr:nvSpPr>
        <xdr:cNvPr id="269" name="【公営住宅】&#10;一人当たり面積平均値テキスト"/>
        <xdr:cNvSpPr txBox="1"/>
      </xdr:nvSpPr>
      <xdr:spPr>
        <a:xfrm>
          <a:off x="9277350" y="1414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133350</xdr:colOff>
      <xdr:row>83</xdr:row>
      <xdr:rowOff>66675</xdr:rowOff>
    </xdr:from>
    <xdr:to>
      <xdr:col>15</xdr:col>
      <xdr:colOff>228600</xdr:colOff>
      <xdr:row>83</xdr:row>
      <xdr:rowOff>161925</xdr:rowOff>
    </xdr:to>
    <xdr:sp macro="" textlink="">
      <xdr:nvSpPr>
        <xdr:cNvPr id="270" name="フローチャート : 判断 269"/>
        <xdr:cNvSpPr/>
      </xdr:nvSpPr>
      <xdr:spPr>
        <a:xfrm>
          <a:off x="9144000" y="142970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83</xdr:row>
      <xdr:rowOff>19050</xdr:rowOff>
    </xdr:from>
    <xdr:to>
      <xdr:col>14</xdr:col>
      <xdr:colOff>76200</xdr:colOff>
      <xdr:row>83</xdr:row>
      <xdr:rowOff>123825</xdr:rowOff>
    </xdr:to>
    <xdr:sp macro="" textlink="">
      <xdr:nvSpPr>
        <xdr:cNvPr id="271" name="フローチャート : 判断 270"/>
        <xdr:cNvSpPr/>
      </xdr:nvSpPr>
      <xdr:spPr>
        <a:xfrm>
          <a:off x="8410575" y="142494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88</xdr:row>
      <xdr:rowOff>152400</xdr:rowOff>
    </xdr:from>
    <xdr:ext cx="752475" cy="257175"/>
    <xdr:sp macro="" textlink="">
      <xdr:nvSpPr>
        <xdr:cNvPr id="272" name="テキスト ボックス 271"/>
        <xdr:cNvSpPr txBox="1"/>
      </xdr:nvSpPr>
      <xdr:spPr>
        <a:xfrm>
          <a:off x="90106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73" name="テキスト ボックス 272"/>
        <xdr:cNvSpPr txBox="1"/>
      </xdr:nvSpPr>
      <xdr:spPr>
        <a:xfrm>
          <a:off x="83343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74" name="テキスト ボックス 273"/>
        <xdr:cNvSpPr txBox="1"/>
      </xdr:nvSpPr>
      <xdr:spPr>
        <a:xfrm>
          <a:off x="7534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75" name="テキスト ボックス 274"/>
        <xdr:cNvSpPr txBox="1"/>
      </xdr:nvSpPr>
      <xdr:spPr>
        <a:xfrm>
          <a:off x="67246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76" name="テキスト ボックス 275"/>
        <xdr:cNvSpPr txBox="1"/>
      </xdr:nvSpPr>
      <xdr:spPr>
        <a:xfrm>
          <a:off x="6010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84</xdr:row>
      <xdr:rowOff>104775</xdr:rowOff>
    </xdr:from>
    <xdr:to>
      <xdr:col>15</xdr:col>
      <xdr:colOff>228600</xdr:colOff>
      <xdr:row>85</xdr:row>
      <xdr:rowOff>38100</xdr:rowOff>
    </xdr:to>
    <xdr:sp macro="" textlink="">
      <xdr:nvSpPr>
        <xdr:cNvPr id="277" name="円/楕円 276"/>
        <xdr:cNvSpPr/>
      </xdr:nvSpPr>
      <xdr:spPr>
        <a:xfrm>
          <a:off x="9144000" y="14506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84</xdr:row>
      <xdr:rowOff>85725</xdr:rowOff>
    </xdr:from>
    <xdr:ext cx="466725" cy="257175"/>
    <xdr:sp macro="" textlink="">
      <xdr:nvSpPr>
        <xdr:cNvPr id="278" name="【公営住宅】&#10;一人当たり面積該当値テキスト"/>
        <xdr:cNvSpPr txBox="1"/>
      </xdr:nvSpPr>
      <xdr:spPr>
        <a:xfrm>
          <a:off x="9277350" y="14487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0.248</a:t>
          </a:r>
          <a:endParaRPr kumimoji="1" lang="ja-JP" altLang="en-US" sz="1000" b="1">
            <a:solidFill>
              <a:srgbClr val="FF0000"/>
            </a:solidFill>
            <a:latin typeface="ＭＳ Ｐゴシック"/>
          </a:endParaRPr>
        </a:p>
      </xdr:txBody>
    </xdr:sp>
    <xdr:clientData/>
  </xdr:oneCellAnchor>
  <xdr:twoCellAnchor>
    <xdr:from>
      <xdr:col>13</xdr:col>
      <xdr:colOff>600075</xdr:colOff>
      <xdr:row>84</xdr:row>
      <xdr:rowOff>104775</xdr:rowOff>
    </xdr:from>
    <xdr:to>
      <xdr:col>14</xdr:col>
      <xdr:colOff>76200</xdr:colOff>
      <xdr:row>85</xdr:row>
      <xdr:rowOff>28575</xdr:rowOff>
    </xdr:to>
    <xdr:sp macro="" textlink="">
      <xdr:nvSpPr>
        <xdr:cNvPr id="279" name="円/楕円 278"/>
        <xdr:cNvSpPr/>
      </xdr:nvSpPr>
      <xdr:spPr>
        <a:xfrm>
          <a:off x="8410575" y="145065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152400</xdr:rowOff>
    </xdr:from>
    <xdr:to>
      <xdr:col>15</xdr:col>
      <xdr:colOff>180975</xdr:colOff>
      <xdr:row>84</xdr:row>
      <xdr:rowOff>152400</xdr:rowOff>
    </xdr:to>
    <xdr:cxnSp macro="">
      <xdr:nvCxnSpPr>
        <xdr:cNvPr id="280" name="直線コネクタ 279"/>
        <xdr:cNvCxnSpPr/>
      </xdr:nvCxnSpPr>
      <xdr:spPr>
        <a:xfrm>
          <a:off x="8439150" y="145542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81</xdr:row>
      <xdr:rowOff>142875</xdr:rowOff>
    </xdr:from>
    <xdr:ext cx="466725" cy="257175"/>
    <xdr:sp macro="" textlink="">
      <xdr:nvSpPr>
        <xdr:cNvPr id="281" name="n_1aveValue【公営住宅】&#10;一人当たり面積"/>
        <xdr:cNvSpPr txBox="1"/>
      </xdr:nvSpPr>
      <xdr:spPr>
        <a:xfrm>
          <a:off x="8277225" y="14030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466725</xdr:colOff>
      <xdr:row>85</xdr:row>
      <xdr:rowOff>19050</xdr:rowOff>
    </xdr:from>
    <xdr:ext cx="466725" cy="257175"/>
    <xdr:sp macro="" textlink="">
      <xdr:nvSpPr>
        <xdr:cNvPr id="282" name="n_1mainValue【公営住宅】&#10;一人当たり面積"/>
        <xdr:cNvSpPr txBox="1"/>
      </xdr:nvSpPr>
      <xdr:spPr>
        <a:xfrm>
          <a:off x="8277225" y="1459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600075</xdr:colOff>
      <xdr:row>94</xdr:row>
      <xdr:rowOff>142875</xdr:rowOff>
    </xdr:to>
    <xdr:sp macro="" textlink="">
      <xdr:nvSpPr>
        <xdr:cNvPr id="283" name="正方形/長方形 282"/>
        <xdr:cNvSpPr/>
      </xdr:nvSpPr>
      <xdr:spPr>
        <a:xfrm>
          <a:off x="676275" y="1562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84" name="正方形/長方形 283"/>
        <xdr:cNvSpPr/>
      </xdr:nvSpPr>
      <xdr:spPr>
        <a:xfrm>
          <a:off x="800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85" name="正方形/長方形 284"/>
        <xdr:cNvSpPr/>
      </xdr:nvSpPr>
      <xdr:spPr>
        <a:xfrm>
          <a:off x="800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600075</xdr:colOff>
      <xdr:row>96</xdr:row>
      <xdr:rowOff>76200</xdr:rowOff>
    </xdr:to>
    <xdr:sp macro="" textlink="">
      <xdr:nvSpPr>
        <xdr:cNvPr id="286" name="正方形/長方形 285"/>
        <xdr:cNvSpPr/>
      </xdr:nvSpPr>
      <xdr:spPr>
        <a:xfrm>
          <a:off x="1733550" y="1627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600075</xdr:colOff>
      <xdr:row>97</xdr:row>
      <xdr:rowOff>104775</xdr:rowOff>
    </xdr:to>
    <xdr:sp macro="" textlink="">
      <xdr:nvSpPr>
        <xdr:cNvPr id="287" name="正方形/長方形 286"/>
        <xdr:cNvSpPr/>
      </xdr:nvSpPr>
      <xdr:spPr>
        <a:xfrm>
          <a:off x="1733550" y="1648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88" name="正方形/長方形 287"/>
        <xdr:cNvSpPr/>
      </xdr:nvSpPr>
      <xdr:spPr>
        <a:xfrm>
          <a:off x="2705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89" name="正方形/長方形 288"/>
        <xdr:cNvSpPr/>
      </xdr:nvSpPr>
      <xdr:spPr>
        <a:xfrm>
          <a:off x="2705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600075</xdr:colOff>
      <xdr:row>111</xdr:row>
      <xdr:rowOff>19050</xdr:rowOff>
    </xdr:to>
    <xdr:sp macro="" textlink="">
      <xdr:nvSpPr>
        <xdr:cNvPr id="290" name="正方形/長方形 289"/>
        <xdr:cNvSpPr/>
      </xdr:nvSpPr>
      <xdr:spPr>
        <a:xfrm>
          <a:off x="676275" y="1676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5275" cy="228600"/>
    <xdr:sp macro="" textlink="">
      <xdr:nvSpPr>
        <xdr:cNvPr id="291" name="テキスト ボックス 290"/>
        <xdr:cNvSpPr txBox="1"/>
      </xdr:nvSpPr>
      <xdr:spPr>
        <a:xfrm>
          <a:off x="63817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600075</xdr:colOff>
      <xdr:row>111</xdr:row>
      <xdr:rowOff>19050</xdr:rowOff>
    </xdr:to>
    <xdr:cxnSp macro="">
      <xdr:nvCxnSpPr>
        <xdr:cNvPr id="292" name="直線コネクタ 291"/>
        <xdr:cNvCxnSpPr/>
      </xdr:nvCxnSpPr>
      <xdr:spPr>
        <a:xfrm>
          <a:off x="676275" y="1905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110</xdr:row>
      <xdr:rowOff>47625</xdr:rowOff>
    </xdr:from>
    <xdr:ext cx="400050" cy="257175"/>
    <xdr:sp macro="" textlink="">
      <xdr:nvSpPr>
        <xdr:cNvPr id="293" name="テキスト ボックス 292"/>
        <xdr:cNvSpPr txBox="1"/>
      </xdr:nvSpPr>
      <xdr:spPr>
        <a:xfrm>
          <a:off x="361950" y="1890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600075</xdr:colOff>
      <xdr:row>108</xdr:row>
      <xdr:rowOff>152400</xdr:rowOff>
    </xdr:to>
    <xdr:cxnSp macro="">
      <xdr:nvCxnSpPr>
        <xdr:cNvPr id="294" name="直線コネクタ 293"/>
        <xdr:cNvCxnSpPr/>
      </xdr:nvCxnSpPr>
      <xdr:spPr>
        <a:xfrm>
          <a:off x="676275" y="1866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108</xdr:row>
      <xdr:rowOff>9525</xdr:rowOff>
    </xdr:from>
    <xdr:ext cx="400050" cy="257175"/>
    <xdr:sp macro="" textlink="">
      <xdr:nvSpPr>
        <xdr:cNvPr id="295" name="テキスト ボックス 294"/>
        <xdr:cNvSpPr txBox="1"/>
      </xdr:nvSpPr>
      <xdr:spPr>
        <a:xfrm>
          <a:off x="361950"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600075</xdr:colOff>
      <xdr:row>106</xdr:row>
      <xdr:rowOff>114300</xdr:rowOff>
    </xdr:to>
    <xdr:cxnSp macro="">
      <xdr:nvCxnSpPr>
        <xdr:cNvPr id="296" name="直線コネクタ 295"/>
        <xdr:cNvCxnSpPr/>
      </xdr:nvCxnSpPr>
      <xdr:spPr>
        <a:xfrm>
          <a:off x="676275" y="1828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105</xdr:row>
      <xdr:rowOff>142875</xdr:rowOff>
    </xdr:from>
    <xdr:ext cx="400050" cy="257175"/>
    <xdr:sp macro="" textlink="">
      <xdr:nvSpPr>
        <xdr:cNvPr id="297" name="テキスト ボックス 296"/>
        <xdr:cNvSpPr txBox="1"/>
      </xdr:nvSpPr>
      <xdr:spPr>
        <a:xfrm>
          <a:off x="361950"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600075</xdr:colOff>
      <xdr:row>104</xdr:row>
      <xdr:rowOff>76200</xdr:rowOff>
    </xdr:to>
    <xdr:cxnSp macro="">
      <xdr:nvCxnSpPr>
        <xdr:cNvPr id="298" name="直線コネクタ 297"/>
        <xdr:cNvCxnSpPr/>
      </xdr:nvCxnSpPr>
      <xdr:spPr>
        <a:xfrm>
          <a:off x="676275" y="1790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103</xdr:row>
      <xdr:rowOff>104775</xdr:rowOff>
    </xdr:from>
    <xdr:ext cx="400050" cy="257175"/>
    <xdr:sp macro="" textlink="">
      <xdr:nvSpPr>
        <xdr:cNvPr id="299" name="テキスト ボックス 298"/>
        <xdr:cNvSpPr txBox="1"/>
      </xdr:nvSpPr>
      <xdr:spPr>
        <a:xfrm>
          <a:off x="361950"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600075</xdr:colOff>
      <xdr:row>102</xdr:row>
      <xdr:rowOff>38100</xdr:rowOff>
    </xdr:to>
    <xdr:cxnSp macro="">
      <xdr:nvCxnSpPr>
        <xdr:cNvPr id="300" name="直線コネクタ 299"/>
        <xdr:cNvCxnSpPr/>
      </xdr:nvCxnSpPr>
      <xdr:spPr>
        <a:xfrm>
          <a:off x="676275" y="1752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101</xdr:row>
      <xdr:rowOff>66675</xdr:rowOff>
    </xdr:from>
    <xdr:ext cx="400050" cy="257175"/>
    <xdr:sp macro="" textlink="">
      <xdr:nvSpPr>
        <xdr:cNvPr id="301" name="テキスト ボックス 300"/>
        <xdr:cNvSpPr txBox="1"/>
      </xdr:nvSpPr>
      <xdr:spPr>
        <a:xfrm>
          <a:off x="361950"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600075</xdr:colOff>
      <xdr:row>100</xdr:row>
      <xdr:rowOff>0</xdr:rowOff>
    </xdr:to>
    <xdr:cxnSp macro="">
      <xdr:nvCxnSpPr>
        <xdr:cNvPr id="302" name="直線コネクタ 301"/>
        <xdr:cNvCxnSpPr/>
      </xdr:nvCxnSpPr>
      <xdr:spPr>
        <a:xfrm>
          <a:off x="676275" y="1714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99</xdr:row>
      <xdr:rowOff>28575</xdr:rowOff>
    </xdr:from>
    <xdr:ext cx="400050" cy="257175"/>
    <xdr:sp macro="" textlink="">
      <xdr:nvSpPr>
        <xdr:cNvPr id="303" name="テキスト ボックス 302"/>
        <xdr:cNvSpPr txBox="1"/>
      </xdr:nvSpPr>
      <xdr:spPr>
        <a:xfrm>
          <a:off x="361950" y="1700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600075</xdr:colOff>
      <xdr:row>97</xdr:row>
      <xdr:rowOff>133350</xdr:rowOff>
    </xdr:to>
    <xdr:cxnSp macro="">
      <xdr:nvCxnSpPr>
        <xdr:cNvPr id="304" name="直線コネクタ 303"/>
        <xdr:cNvCxnSpPr/>
      </xdr:nvCxnSpPr>
      <xdr:spPr>
        <a:xfrm>
          <a:off x="676275" y="1676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96</xdr:row>
      <xdr:rowOff>161925</xdr:rowOff>
    </xdr:from>
    <xdr:ext cx="400050" cy="257175"/>
    <xdr:sp macro="" textlink="">
      <xdr:nvSpPr>
        <xdr:cNvPr id="305" name="テキスト ボックス 304"/>
        <xdr:cNvSpPr txBox="1"/>
      </xdr:nvSpPr>
      <xdr:spPr>
        <a:xfrm>
          <a:off x="361950" y="1662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600075</xdr:colOff>
      <xdr:row>111</xdr:row>
      <xdr:rowOff>19050</xdr:rowOff>
    </xdr:to>
    <xdr:sp macro="" textlink="">
      <xdr:nvSpPr>
        <xdr:cNvPr id="306" name="【港湾・漁港】&#10;有形固定資産減価償却率グラフ枠"/>
        <xdr:cNvSpPr/>
      </xdr:nvSpPr>
      <xdr:spPr>
        <a:xfrm>
          <a:off x="676275" y="1676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99</xdr:row>
      <xdr:rowOff>57150</xdr:rowOff>
    </xdr:from>
    <xdr:to>
      <xdr:col>6</xdr:col>
      <xdr:colOff>514350</xdr:colOff>
      <xdr:row>109</xdr:row>
      <xdr:rowOff>28575</xdr:rowOff>
    </xdr:to>
    <xdr:cxnSp macro="">
      <xdr:nvCxnSpPr>
        <xdr:cNvPr id="307" name="直線コネクタ 306"/>
        <xdr:cNvCxnSpPr/>
      </xdr:nvCxnSpPr>
      <xdr:spPr>
        <a:xfrm flipV="1">
          <a:off x="4124325" y="17030700"/>
          <a:ext cx="0" cy="1685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28575</xdr:rowOff>
    </xdr:from>
    <xdr:ext cx="409575" cy="257175"/>
    <xdr:sp macro="" textlink="">
      <xdr:nvSpPr>
        <xdr:cNvPr id="308" name="【港湾・漁港】&#10;有形固定資産減価償却率最小値テキスト"/>
        <xdr:cNvSpPr txBox="1"/>
      </xdr:nvSpPr>
      <xdr:spPr>
        <a:xfrm>
          <a:off x="4210050" y="187166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419100</xdr:colOff>
      <xdr:row>109</xdr:row>
      <xdr:rowOff>28575</xdr:rowOff>
    </xdr:from>
    <xdr:to>
      <xdr:col>6</xdr:col>
      <xdr:colOff>600075</xdr:colOff>
      <xdr:row>109</xdr:row>
      <xdr:rowOff>28575</xdr:rowOff>
    </xdr:to>
    <xdr:cxnSp macro="">
      <xdr:nvCxnSpPr>
        <xdr:cNvPr id="309" name="直線コネクタ 308"/>
        <xdr:cNvCxnSpPr/>
      </xdr:nvCxnSpPr>
      <xdr:spPr>
        <a:xfrm>
          <a:off x="4029075" y="18716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0</xdr:rowOff>
    </xdr:from>
    <xdr:ext cx="409575" cy="257175"/>
    <xdr:sp macro="" textlink="">
      <xdr:nvSpPr>
        <xdr:cNvPr id="310" name="【港湾・漁港】&#10;有形固定資産減価償却率最大値テキスト"/>
        <xdr:cNvSpPr txBox="1"/>
      </xdr:nvSpPr>
      <xdr:spPr>
        <a:xfrm>
          <a:off x="4210050" y="16802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419100</xdr:colOff>
      <xdr:row>99</xdr:row>
      <xdr:rowOff>57150</xdr:rowOff>
    </xdr:from>
    <xdr:to>
      <xdr:col>6</xdr:col>
      <xdr:colOff>600075</xdr:colOff>
      <xdr:row>99</xdr:row>
      <xdr:rowOff>57150</xdr:rowOff>
    </xdr:to>
    <xdr:cxnSp macro="">
      <xdr:nvCxnSpPr>
        <xdr:cNvPr id="311" name="直線コネクタ 310"/>
        <xdr:cNvCxnSpPr/>
      </xdr:nvCxnSpPr>
      <xdr:spPr>
        <a:xfrm>
          <a:off x="4029075" y="17030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0</xdr:rowOff>
    </xdr:from>
    <xdr:ext cx="409575" cy="257175"/>
    <xdr:sp macro="" textlink="">
      <xdr:nvSpPr>
        <xdr:cNvPr id="312" name="【港湾・漁港】&#10;有形固定資産減価償却率平均値テキスト"/>
        <xdr:cNvSpPr txBox="1"/>
      </xdr:nvSpPr>
      <xdr:spPr>
        <a:xfrm>
          <a:off x="4210050" y="178308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457200</xdr:colOff>
      <xdr:row>104</xdr:row>
      <xdr:rowOff>19050</xdr:rowOff>
    </xdr:from>
    <xdr:to>
      <xdr:col>6</xdr:col>
      <xdr:colOff>561975</xdr:colOff>
      <xdr:row>104</xdr:row>
      <xdr:rowOff>123825</xdr:rowOff>
    </xdr:to>
    <xdr:sp macro="" textlink="">
      <xdr:nvSpPr>
        <xdr:cNvPr id="313" name="フローチャート : 判断 312"/>
        <xdr:cNvSpPr/>
      </xdr:nvSpPr>
      <xdr:spPr>
        <a:xfrm>
          <a:off x="4067175" y="17849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102</xdr:row>
      <xdr:rowOff>66675</xdr:rowOff>
    </xdr:from>
    <xdr:to>
      <xdr:col>5</xdr:col>
      <xdr:colOff>409575</xdr:colOff>
      <xdr:row>102</xdr:row>
      <xdr:rowOff>161925</xdr:rowOff>
    </xdr:to>
    <xdr:sp macro="" textlink="">
      <xdr:nvSpPr>
        <xdr:cNvPr id="314" name="フローチャート : 判断 313"/>
        <xdr:cNvSpPr/>
      </xdr:nvSpPr>
      <xdr:spPr>
        <a:xfrm>
          <a:off x="3314700" y="17554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111</xdr:row>
      <xdr:rowOff>19050</xdr:rowOff>
    </xdr:from>
    <xdr:ext cx="762000" cy="257175"/>
    <xdr:sp macro="" textlink="">
      <xdr:nvSpPr>
        <xdr:cNvPr id="315" name="テキスト ボックス 314"/>
        <xdr:cNvSpPr txBox="1"/>
      </xdr:nvSpPr>
      <xdr:spPr>
        <a:xfrm>
          <a:off x="39338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111</xdr:row>
      <xdr:rowOff>19050</xdr:rowOff>
    </xdr:from>
    <xdr:ext cx="762000" cy="257175"/>
    <xdr:sp macro="" textlink="">
      <xdr:nvSpPr>
        <xdr:cNvPr id="316" name="テキスト ボックス 315"/>
        <xdr:cNvSpPr txBox="1"/>
      </xdr:nvSpPr>
      <xdr:spPr>
        <a:xfrm>
          <a:off x="31813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111</xdr:row>
      <xdr:rowOff>19050</xdr:rowOff>
    </xdr:from>
    <xdr:ext cx="752475" cy="257175"/>
    <xdr:sp macro="" textlink="">
      <xdr:nvSpPr>
        <xdr:cNvPr id="317" name="テキスト ボックス 316"/>
        <xdr:cNvSpPr txBox="1"/>
      </xdr:nvSpPr>
      <xdr:spPr>
        <a:xfrm>
          <a:off x="240982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19050</xdr:rowOff>
    </xdr:from>
    <xdr:ext cx="762000" cy="257175"/>
    <xdr:sp macro="" textlink="">
      <xdr:nvSpPr>
        <xdr:cNvPr id="318" name="テキスト ボックス 317"/>
        <xdr:cNvSpPr txBox="1"/>
      </xdr:nvSpPr>
      <xdr:spPr>
        <a:xfrm>
          <a:off x="16573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111</xdr:row>
      <xdr:rowOff>19050</xdr:rowOff>
    </xdr:from>
    <xdr:ext cx="762000" cy="257175"/>
    <xdr:sp macro="" textlink="">
      <xdr:nvSpPr>
        <xdr:cNvPr id="319" name="テキスト ボックス 318"/>
        <xdr:cNvSpPr txBox="1"/>
      </xdr:nvSpPr>
      <xdr:spPr>
        <a:xfrm>
          <a:off x="8572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100</xdr:row>
      <xdr:rowOff>133350</xdr:rowOff>
    </xdr:from>
    <xdr:to>
      <xdr:col>6</xdr:col>
      <xdr:colOff>561975</xdr:colOff>
      <xdr:row>101</xdr:row>
      <xdr:rowOff>66675</xdr:rowOff>
    </xdr:to>
    <xdr:sp macro="" textlink="">
      <xdr:nvSpPr>
        <xdr:cNvPr id="320" name="円/楕円 319"/>
        <xdr:cNvSpPr/>
      </xdr:nvSpPr>
      <xdr:spPr>
        <a:xfrm>
          <a:off x="4067175" y="1727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161925</xdr:rowOff>
    </xdr:from>
    <xdr:ext cx="409575" cy="257175"/>
    <xdr:sp macro="" textlink="">
      <xdr:nvSpPr>
        <xdr:cNvPr id="321" name="【港湾・漁港】&#10;有形固定資産減価償却率該当値テキスト"/>
        <xdr:cNvSpPr txBox="1"/>
      </xdr:nvSpPr>
      <xdr:spPr>
        <a:xfrm>
          <a:off x="4210050" y="171354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5</xdr:col>
      <xdr:colOff>304800</xdr:colOff>
      <xdr:row>101</xdr:row>
      <xdr:rowOff>38100</xdr:rowOff>
    </xdr:from>
    <xdr:to>
      <xdr:col>5</xdr:col>
      <xdr:colOff>409575</xdr:colOff>
      <xdr:row>101</xdr:row>
      <xdr:rowOff>142875</xdr:rowOff>
    </xdr:to>
    <xdr:sp macro="" textlink="">
      <xdr:nvSpPr>
        <xdr:cNvPr id="322" name="円/楕円 321"/>
        <xdr:cNvSpPr/>
      </xdr:nvSpPr>
      <xdr:spPr>
        <a:xfrm>
          <a:off x="3314700" y="17354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101</xdr:row>
      <xdr:rowOff>19050</xdr:rowOff>
    </xdr:from>
    <xdr:to>
      <xdr:col>6</xdr:col>
      <xdr:colOff>514350</xdr:colOff>
      <xdr:row>101</xdr:row>
      <xdr:rowOff>95250</xdr:rowOff>
    </xdr:to>
    <xdr:cxnSp macro="">
      <xdr:nvCxnSpPr>
        <xdr:cNvPr id="323" name="直線コネクタ 322"/>
        <xdr:cNvCxnSpPr/>
      </xdr:nvCxnSpPr>
      <xdr:spPr>
        <a:xfrm flipV="1">
          <a:off x="3371850" y="17335500"/>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102</xdr:row>
      <xdr:rowOff>152400</xdr:rowOff>
    </xdr:from>
    <xdr:ext cx="409575" cy="257175"/>
    <xdr:sp macro="" textlink="">
      <xdr:nvSpPr>
        <xdr:cNvPr id="324" name="n_1aveValue【港湾・漁港】&#10;有形固定資産減価償却率"/>
        <xdr:cNvSpPr txBox="1"/>
      </xdr:nvSpPr>
      <xdr:spPr>
        <a:xfrm>
          <a:off x="3152775" y="17640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142875</xdr:colOff>
      <xdr:row>99</xdr:row>
      <xdr:rowOff>161925</xdr:rowOff>
    </xdr:from>
    <xdr:ext cx="409575" cy="257175"/>
    <xdr:sp macro="" textlink="">
      <xdr:nvSpPr>
        <xdr:cNvPr id="325" name="n_1mainValue【港湾・漁港】&#10;有形固定資産減価償却率"/>
        <xdr:cNvSpPr txBox="1"/>
      </xdr:nvSpPr>
      <xdr:spPr>
        <a:xfrm>
          <a:off x="3152775" y="171354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9</xdr:col>
      <xdr:colOff>419100</xdr:colOff>
      <xdr:row>91</xdr:row>
      <xdr:rowOff>19050</xdr:rowOff>
    </xdr:from>
    <xdr:to>
      <xdr:col>16</xdr:col>
      <xdr:colOff>342900</xdr:colOff>
      <xdr:row>94</xdr:row>
      <xdr:rowOff>142875</xdr:rowOff>
    </xdr:to>
    <xdr:sp macro="" textlink="">
      <xdr:nvSpPr>
        <xdr:cNvPr id="326" name="正方形/長方形 325"/>
        <xdr:cNvSpPr/>
      </xdr:nvSpPr>
      <xdr:spPr>
        <a:xfrm>
          <a:off x="582930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327" name="正方形/長方形 326"/>
        <xdr:cNvSpPr/>
      </xdr:nvSpPr>
      <xdr:spPr>
        <a:xfrm>
          <a:off x="596265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328" name="正方形/長方形 327"/>
        <xdr:cNvSpPr/>
      </xdr:nvSpPr>
      <xdr:spPr>
        <a:xfrm>
          <a:off x="596265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329" name="正方形/長方形 328"/>
        <xdr:cNvSpPr/>
      </xdr:nvSpPr>
      <xdr:spPr>
        <a:xfrm>
          <a:off x="68008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330" name="正方形/長方形 329"/>
        <xdr:cNvSpPr/>
      </xdr:nvSpPr>
      <xdr:spPr>
        <a:xfrm>
          <a:off x="68008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600075</xdr:colOff>
      <xdr:row>94</xdr:row>
      <xdr:rowOff>161925</xdr:rowOff>
    </xdr:from>
    <xdr:to>
      <xdr:col>15</xdr:col>
      <xdr:colOff>114300</xdr:colOff>
      <xdr:row>96</xdr:row>
      <xdr:rowOff>76200</xdr:rowOff>
    </xdr:to>
    <xdr:sp macro="" textlink="">
      <xdr:nvSpPr>
        <xdr:cNvPr id="331" name="正方形/長方形 330"/>
        <xdr:cNvSpPr/>
      </xdr:nvSpPr>
      <xdr:spPr>
        <a:xfrm>
          <a:off x="7810500" y="1627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96</xdr:row>
      <xdr:rowOff>28575</xdr:rowOff>
    </xdr:from>
    <xdr:to>
      <xdr:col>15</xdr:col>
      <xdr:colOff>114300</xdr:colOff>
      <xdr:row>97</xdr:row>
      <xdr:rowOff>104775</xdr:rowOff>
    </xdr:to>
    <xdr:sp macro="" textlink="">
      <xdr:nvSpPr>
        <xdr:cNvPr id="332" name="正方形/長方形 331"/>
        <xdr:cNvSpPr/>
      </xdr:nvSpPr>
      <xdr:spPr>
        <a:xfrm>
          <a:off x="7810500" y="1648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15,794</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342900</xdr:colOff>
      <xdr:row>111</xdr:row>
      <xdr:rowOff>19050</xdr:rowOff>
    </xdr:to>
    <xdr:sp macro="" textlink="">
      <xdr:nvSpPr>
        <xdr:cNvPr id="333" name="正方形/長方形 332"/>
        <xdr:cNvSpPr/>
      </xdr:nvSpPr>
      <xdr:spPr>
        <a:xfrm>
          <a:off x="582930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96</xdr:row>
      <xdr:rowOff>114300</xdr:rowOff>
    </xdr:from>
    <xdr:ext cx="352425" cy="228600"/>
    <xdr:sp macro="" textlink="">
      <xdr:nvSpPr>
        <xdr:cNvPr id="334" name="テキスト ボックス 333"/>
        <xdr:cNvSpPr txBox="1"/>
      </xdr:nvSpPr>
      <xdr:spPr>
        <a:xfrm>
          <a:off x="579120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111</xdr:row>
      <xdr:rowOff>19050</xdr:rowOff>
    </xdr:from>
    <xdr:to>
      <xdr:col>16</xdr:col>
      <xdr:colOff>304800</xdr:colOff>
      <xdr:row>111</xdr:row>
      <xdr:rowOff>19050</xdr:rowOff>
    </xdr:to>
    <xdr:cxnSp macro="">
      <xdr:nvCxnSpPr>
        <xdr:cNvPr id="335" name="直線コネクタ 334"/>
        <xdr:cNvCxnSpPr/>
      </xdr:nvCxnSpPr>
      <xdr:spPr>
        <a:xfrm>
          <a:off x="582930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108</xdr:row>
      <xdr:rowOff>76200</xdr:rowOff>
    </xdr:from>
    <xdr:to>
      <xdr:col>16</xdr:col>
      <xdr:colOff>304800</xdr:colOff>
      <xdr:row>108</xdr:row>
      <xdr:rowOff>76200</xdr:rowOff>
    </xdr:to>
    <xdr:cxnSp macro="">
      <xdr:nvCxnSpPr>
        <xdr:cNvPr id="336" name="直線コネクタ 335"/>
        <xdr:cNvCxnSpPr/>
      </xdr:nvCxnSpPr>
      <xdr:spPr>
        <a:xfrm>
          <a:off x="5829300" y="1859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107</xdr:row>
      <xdr:rowOff>104775</xdr:rowOff>
    </xdr:from>
    <xdr:ext cx="247650" cy="257175"/>
    <xdr:sp macro="" textlink="">
      <xdr:nvSpPr>
        <xdr:cNvPr id="337" name="テキスト ボックス 336"/>
        <xdr:cNvSpPr txBox="1"/>
      </xdr:nvSpPr>
      <xdr:spPr>
        <a:xfrm>
          <a:off x="5581650" y="18449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105</xdr:row>
      <xdr:rowOff>133350</xdr:rowOff>
    </xdr:from>
    <xdr:to>
      <xdr:col>16</xdr:col>
      <xdr:colOff>304800</xdr:colOff>
      <xdr:row>105</xdr:row>
      <xdr:rowOff>133350</xdr:rowOff>
    </xdr:to>
    <xdr:cxnSp macro="">
      <xdr:nvCxnSpPr>
        <xdr:cNvPr id="338" name="直線コネクタ 337"/>
        <xdr:cNvCxnSpPr/>
      </xdr:nvCxnSpPr>
      <xdr:spPr>
        <a:xfrm>
          <a:off x="5829300" y="1813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104</xdr:row>
      <xdr:rowOff>161925</xdr:rowOff>
    </xdr:from>
    <xdr:ext cx="600075" cy="257175"/>
    <xdr:sp macro="" textlink="">
      <xdr:nvSpPr>
        <xdr:cNvPr id="339" name="テキスト ボックス 338"/>
        <xdr:cNvSpPr txBox="1"/>
      </xdr:nvSpPr>
      <xdr:spPr>
        <a:xfrm>
          <a:off x="5324475" y="17992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103</xdr:row>
      <xdr:rowOff>19050</xdr:rowOff>
    </xdr:from>
    <xdr:to>
      <xdr:col>16</xdr:col>
      <xdr:colOff>304800</xdr:colOff>
      <xdr:row>103</xdr:row>
      <xdr:rowOff>19050</xdr:rowOff>
    </xdr:to>
    <xdr:cxnSp macro="">
      <xdr:nvCxnSpPr>
        <xdr:cNvPr id="340" name="直線コネクタ 339"/>
        <xdr:cNvCxnSpPr/>
      </xdr:nvCxnSpPr>
      <xdr:spPr>
        <a:xfrm>
          <a:off x="5829300" y="1767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102</xdr:row>
      <xdr:rowOff>47625</xdr:rowOff>
    </xdr:from>
    <xdr:ext cx="600075" cy="257175"/>
    <xdr:sp macro="" textlink="">
      <xdr:nvSpPr>
        <xdr:cNvPr id="341" name="テキスト ボックス 340"/>
        <xdr:cNvSpPr txBox="1"/>
      </xdr:nvSpPr>
      <xdr:spPr>
        <a:xfrm>
          <a:off x="5324475" y="17535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100</xdr:row>
      <xdr:rowOff>76200</xdr:rowOff>
    </xdr:from>
    <xdr:to>
      <xdr:col>16</xdr:col>
      <xdr:colOff>304800</xdr:colOff>
      <xdr:row>100</xdr:row>
      <xdr:rowOff>76200</xdr:rowOff>
    </xdr:to>
    <xdr:cxnSp macro="">
      <xdr:nvCxnSpPr>
        <xdr:cNvPr id="342" name="直線コネクタ 341"/>
        <xdr:cNvCxnSpPr/>
      </xdr:nvCxnSpPr>
      <xdr:spPr>
        <a:xfrm>
          <a:off x="5829300" y="1722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99</xdr:row>
      <xdr:rowOff>104775</xdr:rowOff>
    </xdr:from>
    <xdr:ext cx="600075" cy="257175"/>
    <xdr:sp macro="" textlink="">
      <xdr:nvSpPr>
        <xdr:cNvPr id="343" name="テキスト ボックス 342"/>
        <xdr:cNvSpPr txBox="1"/>
      </xdr:nvSpPr>
      <xdr:spPr>
        <a:xfrm>
          <a:off x="5324475" y="17078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304800</xdr:colOff>
      <xdr:row>97</xdr:row>
      <xdr:rowOff>133350</xdr:rowOff>
    </xdr:to>
    <xdr:cxnSp macro="">
      <xdr:nvCxnSpPr>
        <xdr:cNvPr id="344" name="直線コネクタ 343"/>
        <xdr:cNvCxnSpPr/>
      </xdr:nvCxnSpPr>
      <xdr:spPr>
        <a:xfrm>
          <a:off x="582930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96</xdr:row>
      <xdr:rowOff>161925</xdr:rowOff>
    </xdr:from>
    <xdr:ext cx="600075" cy="257175"/>
    <xdr:sp macro="" textlink="">
      <xdr:nvSpPr>
        <xdr:cNvPr id="345" name="テキスト ボックス 344"/>
        <xdr:cNvSpPr txBox="1"/>
      </xdr:nvSpPr>
      <xdr:spPr>
        <a:xfrm>
          <a:off x="5324475" y="1662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342900</xdr:colOff>
      <xdr:row>111</xdr:row>
      <xdr:rowOff>19050</xdr:rowOff>
    </xdr:to>
    <xdr:sp macro="" textlink="">
      <xdr:nvSpPr>
        <xdr:cNvPr id="346" name="【港湾・漁港】&#10;一人当たり有形固定資産（償却資産）額グラフ枠"/>
        <xdr:cNvSpPr/>
      </xdr:nvSpPr>
      <xdr:spPr>
        <a:xfrm>
          <a:off x="582930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101</xdr:row>
      <xdr:rowOff>114300</xdr:rowOff>
    </xdr:from>
    <xdr:to>
      <xdr:col>15</xdr:col>
      <xdr:colOff>180975</xdr:colOff>
      <xdr:row>108</xdr:row>
      <xdr:rowOff>76200</xdr:rowOff>
    </xdr:to>
    <xdr:cxnSp macro="">
      <xdr:nvCxnSpPr>
        <xdr:cNvPr id="347" name="直線コネクタ 346"/>
        <xdr:cNvCxnSpPr/>
      </xdr:nvCxnSpPr>
      <xdr:spPr>
        <a:xfrm flipV="1">
          <a:off x="9191625" y="1743075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108</xdr:row>
      <xdr:rowOff>76200</xdr:rowOff>
    </xdr:from>
    <xdr:ext cx="381000" cy="257175"/>
    <xdr:sp macro="" textlink="">
      <xdr:nvSpPr>
        <xdr:cNvPr id="348" name="【港湾・漁港】&#10;一人当たり有形固定資産（償却資産）額最小値テキスト"/>
        <xdr:cNvSpPr txBox="1"/>
      </xdr:nvSpPr>
      <xdr:spPr>
        <a:xfrm>
          <a:off x="9277350" y="18592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15</xdr:col>
      <xdr:colOff>95250</xdr:colOff>
      <xdr:row>108</xdr:row>
      <xdr:rowOff>76200</xdr:rowOff>
    </xdr:from>
    <xdr:to>
      <xdr:col>15</xdr:col>
      <xdr:colOff>266700</xdr:colOff>
      <xdr:row>108</xdr:row>
      <xdr:rowOff>76200</xdr:rowOff>
    </xdr:to>
    <xdr:cxnSp macro="">
      <xdr:nvCxnSpPr>
        <xdr:cNvPr id="349" name="直線コネクタ 348"/>
        <xdr:cNvCxnSpPr/>
      </xdr:nvCxnSpPr>
      <xdr:spPr>
        <a:xfrm>
          <a:off x="9105900" y="18592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100</xdr:row>
      <xdr:rowOff>57150</xdr:rowOff>
    </xdr:from>
    <xdr:ext cx="600075" cy="257175"/>
    <xdr:sp macro="" textlink="">
      <xdr:nvSpPr>
        <xdr:cNvPr id="350" name="【港湾・漁港】&#10;一人当たり有形固定資産（償却資産）額最大値テキスト"/>
        <xdr:cNvSpPr txBox="1"/>
      </xdr:nvSpPr>
      <xdr:spPr>
        <a:xfrm>
          <a:off x="9277350" y="17202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254,416</a:t>
          </a:r>
          <a:endParaRPr kumimoji="1" lang="ja-JP" altLang="en-US" sz="1000" b="1">
            <a:latin typeface="ＭＳ Ｐゴシック"/>
          </a:endParaRPr>
        </a:p>
      </xdr:txBody>
    </xdr:sp>
    <xdr:clientData/>
  </xdr:oneCellAnchor>
  <xdr:twoCellAnchor>
    <xdr:from>
      <xdr:col>15</xdr:col>
      <xdr:colOff>95250</xdr:colOff>
      <xdr:row>101</xdr:row>
      <xdr:rowOff>114300</xdr:rowOff>
    </xdr:from>
    <xdr:to>
      <xdr:col>15</xdr:col>
      <xdr:colOff>266700</xdr:colOff>
      <xdr:row>101</xdr:row>
      <xdr:rowOff>114300</xdr:rowOff>
    </xdr:to>
    <xdr:cxnSp macro="">
      <xdr:nvCxnSpPr>
        <xdr:cNvPr id="351" name="直線コネクタ 350"/>
        <xdr:cNvCxnSpPr/>
      </xdr:nvCxnSpPr>
      <xdr:spPr>
        <a:xfrm>
          <a:off x="9105900" y="17430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104</xdr:row>
      <xdr:rowOff>133350</xdr:rowOff>
    </xdr:from>
    <xdr:ext cx="533400" cy="257175"/>
    <xdr:sp macro="" textlink="">
      <xdr:nvSpPr>
        <xdr:cNvPr id="352" name="【港湾・漁港】&#10;一人当たり有形固定資産（償却資産）額平均値テキスト"/>
        <xdr:cNvSpPr txBox="1"/>
      </xdr:nvSpPr>
      <xdr:spPr>
        <a:xfrm>
          <a:off x="9277350" y="1796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93,484</a:t>
          </a:r>
          <a:endParaRPr kumimoji="1" lang="ja-JP" altLang="en-US" sz="1000" b="1">
            <a:solidFill>
              <a:srgbClr val="000080"/>
            </a:solidFill>
            <a:latin typeface="ＭＳ Ｐゴシック"/>
          </a:endParaRPr>
        </a:p>
      </xdr:txBody>
    </xdr:sp>
    <xdr:clientData/>
  </xdr:oneCellAnchor>
  <xdr:twoCellAnchor>
    <xdr:from>
      <xdr:col>15</xdr:col>
      <xdr:colOff>133350</xdr:colOff>
      <xdr:row>105</xdr:row>
      <xdr:rowOff>114300</xdr:rowOff>
    </xdr:from>
    <xdr:to>
      <xdr:col>15</xdr:col>
      <xdr:colOff>228600</xdr:colOff>
      <xdr:row>106</xdr:row>
      <xdr:rowOff>38100</xdr:rowOff>
    </xdr:to>
    <xdr:sp macro="" textlink="">
      <xdr:nvSpPr>
        <xdr:cNvPr id="353" name="フローチャート : 判断 352"/>
        <xdr:cNvSpPr/>
      </xdr:nvSpPr>
      <xdr:spPr>
        <a:xfrm>
          <a:off x="9144000" y="18116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106</xdr:row>
      <xdr:rowOff>0</xdr:rowOff>
    </xdr:from>
    <xdr:to>
      <xdr:col>14</xdr:col>
      <xdr:colOff>76200</xdr:colOff>
      <xdr:row>106</xdr:row>
      <xdr:rowOff>104775</xdr:rowOff>
    </xdr:to>
    <xdr:sp macro="" textlink="">
      <xdr:nvSpPr>
        <xdr:cNvPr id="354" name="フローチャート : 判断 353"/>
        <xdr:cNvSpPr/>
      </xdr:nvSpPr>
      <xdr:spPr>
        <a:xfrm>
          <a:off x="8410575" y="181737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111</xdr:row>
      <xdr:rowOff>19050</xdr:rowOff>
    </xdr:from>
    <xdr:ext cx="752475" cy="257175"/>
    <xdr:sp macro="" textlink="">
      <xdr:nvSpPr>
        <xdr:cNvPr id="355" name="テキスト ボックス 354"/>
        <xdr:cNvSpPr txBox="1"/>
      </xdr:nvSpPr>
      <xdr:spPr>
        <a:xfrm>
          <a:off x="90106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19050</xdr:rowOff>
    </xdr:from>
    <xdr:ext cx="762000" cy="257175"/>
    <xdr:sp macro="" textlink="">
      <xdr:nvSpPr>
        <xdr:cNvPr id="356" name="テキスト ボックス 355"/>
        <xdr:cNvSpPr txBox="1"/>
      </xdr:nvSpPr>
      <xdr:spPr>
        <a:xfrm>
          <a:off x="83343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111</xdr:row>
      <xdr:rowOff>19050</xdr:rowOff>
    </xdr:from>
    <xdr:ext cx="762000" cy="257175"/>
    <xdr:sp macro="" textlink="">
      <xdr:nvSpPr>
        <xdr:cNvPr id="357" name="テキスト ボックス 356"/>
        <xdr:cNvSpPr txBox="1"/>
      </xdr:nvSpPr>
      <xdr:spPr>
        <a:xfrm>
          <a:off x="75342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111</xdr:row>
      <xdr:rowOff>19050</xdr:rowOff>
    </xdr:from>
    <xdr:ext cx="762000" cy="257175"/>
    <xdr:sp macro="" textlink="">
      <xdr:nvSpPr>
        <xdr:cNvPr id="358" name="テキスト ボックス 357"/>
        <xdr:cNvSpPr txBox="1"/>
      </xdr:nvSpPr>
      <xdr:spPr>
        <a:xfrm>
          <a:off x="67246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19050</xdr:rowOff>
    </xdr:from>
    <xdr:ext cx="762000" cy="257175"/>
    <xdr:sp macro="" textlink="">
      <xdr:nvSpPr>
        <xdr:cNvPr id="359" name="テキスト ボックス 358"/>
        <xdr:cNvSpPr txBox="1"/>
      </xdr:nvSpPr>
      <xdr:spPr>
        <a:xfrm>
          <a:off x="60102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108</xdr:row>
      <xdr:rowOff>19050</xdr:rowOff>
    </xdr:from>
    <xdr:to>
      <xdr:col>15</xdr:col>
      <xdr:colOff>228600</xdr:colOff>
      <xdr:row>108</xdr:row>
      <xdr:rowOff>123825</xdr:rowOff>
    </xdr:to>
    <xdr:sp macro="" textlink="">
      <xdr:nvSpPr>
        <xdr:cNvPr id="360" name="円/楕円 359"/>
        <xdr:cNvSpPr/>
      </xdr:nvSpPr>
      <xdr:spPr>
        <a:xfrm>
          <a:off x="9144000" y="18535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107</xdr:row>
      <xdr:rowOff>114300</xdr:rowOff>
    </xdr:from>
    <xdr:ext cx="381000" cy="257175"/>
    <xdr:sp macro="" textlink="">
      <xdr:nvSpPr>
        <xdr:cNvPr id="361" name="【港湾・漁港】&#10;一人当たり有形固定資産（償却資産）額該当値テキスト"/>
        <xdr:cNvSpPr txBox="1"/>
      </xdr:nvSpPr>
      <xdr:spPr>
        <a:xfrm>
          <a:off x="9277350" y="18459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13</xdr:col>
      <xdr:colOff>600075</xdr:colOff>
      <xdr:row>108</xdr:row>
      <xdr:rowOff>19050</xdr:rowOff>
    </xdr:from>
    <xdr:to>
      <xdr:col>14</xdr:col>
      <xdr:colOff>76200</xdr:colOff>
      <xdr:row>108</xdr:row>
      <xdr:rowOff>123825</xdr:rowOff>
    </xdr:to>
    <xdr:sp macro="" textlink="">
      <xdr:nvSpPr>
        <xdr:cNvPr id="362" name="円/楕円 361"/>
        <xdr:cNvSpPr/>
      </xdr:nvSpPr>
      <xdr:spPr>
        <a:xfrm>
          <a:off x="8410575" y="185356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76200</xdr:rowOff>
    </xdr:from>
    <xdr:to>
      <xdr:col>15</xdr:col>
      <xdr:colOff>180975</xdr:colOff>
      <xdr:row>108</xdr:row>
      <xdr:rowOff>76200</xdr:rowOff>
    </xdr:to>
    <xdr:cxnSp macro="">
      <xdr:nvCxnSpPr>
        <xdr:cNvPr id="363" name="直線コネクタ 362"/>
        <xdr:cNvCxnSpPr/>
      </xdr:nvCxnSpPr>
      <xdr:spPr>
        <a:xfrm>
          <a:off x="8439150" y="185928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438150</xdr:colOff>
      <xdr:row>104</xdr:row>
      <xdr:rowOff>123825</xdr:rowOff>
    </xdr:from>
    <xdr:ext cx="533400" cy="257175"/>
    <xdr:sp macro="" textlink="">
      <xdr:nvSpPr>
        <xdr:cNvPr id="364" name="n_1aveValue【港湾・漁港】&#10;一人当たり有形固定資産（償却資産）額"/>
        <xdr:cNvSpPr txBox="1"/>
      </xdr:nvSpPr>
      <xdr:spPr>
        <a:xfrm>
          <a:off x="8248650" y="17954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80,213</a:t>
          </a:r>
          <a:endParaRPr kumimoji="1" lang="ja-JP" altLang="en-US" sz="1000" b="1">
            <a:solidFill>
              <a:srgbClr val="000080"/>
            </a:solidFill>
            <a:latin typeface="ＭＳ Ｐゴシック"/>
          </a:endParaRPr>
        </a:p>
      </xdr:txBody>
    </xdr:sp>
    <xdr:clientData/>
  </xdr:oneCellAnchor>
  <xdr:oneCellAnchor>
    <xdr:from>
      <xdr:col>13</xdr:col>
      <xdr:colOff>514350</xdr:colOff>
      <xdr:row>108</xdr:row>
      <xdr:rowOff>114300</xdr:rowOff>
    </xdr:from>
    <xdr:ext cx="381000" cy="257175"/>
    <xdr:sp macro="" textlink="">
      <xdr:nvSpPr>
        <xdr:cNvPr id="365" name="n_1mainValue【港湾・漁港】&#10;一人当たり有形固定資産（償却資産）額"/>
        <xdr:cNvSpPr txBox="1"/>
      </xdr:nvSpPr>
      <xdr:spPr>
        <a:xfrm>
          <a:off x="8324850" y="18630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18</xdr:col>
      <xdr:colOff>76200</xdr:colOff>
      <xdr:row>24</xdr:row>
      <xdr:rowOff>76200</xdr:rowOff>
    </xdr:from>
    <xdr:to>
      <xdr:col>24</xdr:col>
      <xdr:colOff>600075</xdr:colOff>
      <xdr:row>28</xdr:row>
      <xdr:rowOff>28575</xdr:rowOff>
    </xdr:to>
    <xdr:sp macro="" textlink="">
      <xdr:nvSpPr>
        <xdr:cNvPr id="366" name="正方形/長方形 365"/>
        <xdr:cNvSpPr/>
      </xdr:nvSpPr>
      <xdr:spPr>
        <a:xfrm>
          <a:off x="10906125"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367" name="正方形/長方形 366"/>
        <xdr:cNvSpPr/>
      </xdr:nvSpPr>
      <xdr:spPr>
        <a:xfrm>
          <a:off x="11029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368" name="正方形/長方形 367"/>
        <xdr:cNvSpPr/>
      </xdr:nvSpPr>
      <xdr:spPr>
        <a:xfrm>
          <a:off x="11029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600075</xdr:colOff>
      <xdr:row>29</xdr:row>
      <xdr:rowOff>133350</xdr:rowOff>
    </xdr:to>
    <xdr:sp macro="" textlink="">
      <xdr:nvSpPr>
        <xdr:cNvPr id="369" name="正方形/長方形 368"/>
        <xdr:cNvSpPr/>
      </xdr:nvSpPr>
      <xdr:spPr>
        <a:xfrm>
          <a:off x="1196340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600075</xdr:colOff>
      <xdr:row>30</xdr:row>
      <xdr:rowOff>161925</xdr:rowOff>
    </xdr:to>
    <xdr:sp macro="" textlink="">
      <xdr:nvSpPr>
        <xdr:cNvPr id="370" name="正方形/長方形 369"/>
        <xdr:cNvSpPr/>
      </xdr:nvSpPr>
      <xdr:spPr>
        <a:xfrm>
          <a:off x="1196340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371" name="正方形/長方形 370"/>
        <xdr:cNvSpPr/>
      </xdr:nvSpPr>
      <xdr:spPr>
        <a:xfrm>
          <a:off x="12934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372" name="正方形/長方形 371"/>
        <xdr:cNvSpPr/>
      </xdr:nvSpPr>
      <xdr:spPr>
        <a:xfrm>
          <a:off x="12934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600075</xdr:colOff>
      <xdr:row>44</xdr:row>
      <xdr:rowOff>76200</xdr:rowOff>
    </xdr:to>
    <xdr:sp macro="" textlink="">
      <xdr:nvSpPr>
        <xdr:cNvPr id="373" name="正方形/長方形 372"/>
        <xdr:cNvSpPr/>
      </xdr:nvSpPr>
      <xdr:spPr>
        <a:xfrm>
          <a:off x="10906125"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374" name="テキスト ボックス 373"/>
        <xdr:cNvSpPr txBox="1"/>
      </xdr:nvSpPr>
      <xdr:spPr>
        <a:xfrm>
          <a:off x="1086802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600075</xdr:colOff>
      <xdr:row>44</xdr:row>
      <xdr:rowOff>76200</xdr:rowOff>
    </xdr:to>
    <xdr:cxnSp macro="">
      <xdr:nvCxnSpPr>
        <xdr:cNvPr id="375" name="直線コネクタ 374"/>
        <xdr:cNvCxnSpPr/>
      </xdr:nvCxnSpPr>
      <xdr:spPr>
        <a:xfrm>
          <a:off x="10906125" y="762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43</xdr:row>
      <xdr:rowOff>104775</xdr:rowOff>
    </xdr:from>
    <xdr:ext cx="342900" cy="257175"/>
    <xdr:sp macro="" textlink="">
      <xdr:nvSpPr>
        <xdr:cNvPr id="376" name="テキスト ボックス 375"/>
        <xdr:cNvSpPr txBox="1"/>
      </xdr:nvSpPr>
      <xdr:spPr>
        <a:xfrm>
          <a:off x="10648950"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41</xdr:row>
      <xdr:rowOff>133350</xdr:rowOff>
    </xdr:from>
    <xdr:to>
      <xdr:col>24</xdr:col>
      <xdr:colOff>600075</xdr:colOff>
      <xdr:row>41</xdr:row>
      <xdr:rowOff>133350</xdr:rowOff>
    </xdr:to>
    <xdr:cxnSp macro="">
      <xdr:nvCxnSpPr>
        <xdr:cNvPr id="377" name="直線コネクタ 376"/>
        <xdr:cNvCxnSpPr/>
      </xdr:nvCxnSpPr>
      <xdr:spPr>
        <a:xfrm>
          <a:off x="10906125" y="7162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40</xdr:row>
      <xdr:rowOff>161925</xdr:rowOff>
    </xdr:from>
    <xdr:ext cx="400050" cy="257175"/>
    <xdr:sp macro="" textlink="">
      <xdr:nvSpPr>
        <xdr:cNvPr id="378" name="テキスト ボックス 377"/>
        <xdr:cNvSpPr txBox="1"/>
      </xdr:nvSpPr>
      <xdr:spPr>
        <a:xfrm>
          <a:off x="10582275"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39</xdr:row>
      <xdr:rowOff>19050</xdr:rowOff>
    </xdr:from>
    <xdr:to>
      <xdr:col>24</xdr:col>
      <xdr:colOff>600075</xdr:colOff>
      <xdr:row>39</xdr:row>
      <xdr:rowOff>19050</xdr:rowOff>
    </xdr:to>
    <xdr:cxnSp macro="">
      <xdr:nvCxnSpPr>
        <xdr:cNvPr id="379" name="直線コネクタ 378"/>
        <xdr:cNvCxnSpPr/>
      </xdr:nvCxnSpPr>
      <xdr:spPr>
        <a:xfrm>
          <a:off x="10906125" y="67056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38</xdr:row>
      <xdr:rowOff>47625</xdr:rowOff>
    </xdr:from>
    <xdr:ext cx="400050" cy="257175"/>
    <xdr:sp macro="" textlink="">
      <xdr:nvSpPr>
        <xdr:cNvPr id="380" name="テキスト ボックス 379"/>
        <xdr:cNvSpPr txBox="1"/>
      </xdr:nvSpPr>
      <xdr:spPr>
        <a:xfrm>
          <a:off x="10582275"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36</xdr:row>
      <xdr:rowOff>76200</xdr:rowOff>
    </xdr:from>
    <xdr:to>
      <xdr:col>24</xdr:col>
      <xdr:colOff>600075</xdr:colOff>
      <xdr:row>36</xdr:row>
      <xdr:rowOff>76200</xdr:rowOff>
    </xdr:to>
    <xdr:cxnSp macro="">
      <xdr:nvCxnSpPr>
        <xdr:cNvPr id="381" name="直線コネクタ 380"/>
        <xdr:cNvCxnSpPr/>
      </xdr:nvCxnSpPr>
      <xdr:spPr>
        <a:xfrm>
          <a:off x="10906125" y="62484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35</xdr:row>
      <xdr:rowOff>104775</xdr:rowOff>
    </xdr:from>
    <xdr:ext cx="400050" cy="257175"/>
    <xdr:sp macro="" textlink="">
      <xdr:nvSpPr>
        <xdr:cNvPr id="382" name="テキスト ボックス 381"/>
        <xdr:cNvSpPr txBox="1"/>
      </xdr:nvSpPr>
      <xdr:spPr>
        <a:xfrm>
          <a:off x="10582275"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33</xdr:row>
      <xdr:rowOff>133350</xdr:rowOff>
    </xdr:from>
    <xdr:to>
      <xdr:col>24</xdr:col>
      <xdr:colOff>600075</xdr:colOff>
      <xdr:row>33</xdr:row>
      <xdr:rowOff>133350</xdr:rowOff>
    </xdr:to>
    <xdr:cxnSp macro="">
      <xdr:nvCxnSpPr>
        <xdr:cNvPr id="383" name="直線コネクタ 382"/>
        <xdr:cNvCxnSpPr/>
      </xdr:nvCxnSpPr>
      <xdr:spPr>
        <a:xfrm>
          <a:off x="10906125" y="57912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32</xdr:row>
      <xdr:rowOff>161925</xdr:rowOff>
    </xdr:from>
    <xdr:ext cx="400050" cy="257175"/>
    <xdr:sp macro="" textlink="">
      <xdr:nvSpPr>
        <xdr:cNvPr id="384" name="テキスト ボックス 383"/>
        <xdr:cNvSpPr txBox="1"/>
      </xdr:nvSpPr>
      <xdr:spPr>
        <a:xfrm>
          <a:off x="10582275" y="564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31</xdr:row>
      <xdr:rowOff>19050</xdr:rowOff>
    </xdr:to>
    <xdr:cxnSp macro="">
      <xdr:nvCxnSpPr>
        <xdr:cNvPr id="385" name="直線コネクタ 384"/>
        <xdr:cNvCxnSpPr/>
      </xdr:nvCxnSpPr>
      <xdr:spPr>
        <a:xfrm>
          <a:off x="10906125" y="533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386" name="テキスト ボックス 385"/>
        <xdr:cNvSpPr txBox="1"/>
      </xdr:nvSpPr>
      <xdr:spPr>
        <a:xfrm>
          <a:off x="1052512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44</xdr:row>
      <xdr:rowOff>76200</xdr:rowOff>
    </xdr:to>
    <xdr:sp macro="" textlink="">
      <xdr:nvSpPr>
        <xdr:cNvPr id="387" name="【認定こども園・幼稚園・保育所】&#10;有形固定資産減価償却率グラフ枠"/>
        <xdr:cNvSpPr/>
      </xdr:nvSpPr>
      <xdr:spPr>
        <a:xfrm>
          <a:off x="10906125"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33</xdr:row>
      <xdr:rowOff>104775</xdr:rowOff>
    </xdr:from>
    <xdr:to>
      <xdr:col>23</xdr:col>
      <xdr:colOff>514350</xdr:colOff>
      <xdr:row>41</xdr:row>
      <xdr:rowOff>104775</xdr:rowOff>
    </xdr:to>
    <xdr:cxnSp macro="">
      <xdr:nvCxnSpPr>
        <xdr:cNvPr id="388" name="直線コネクタ 387"/>
        <xdr:cNvCxnSpPr/>
      </xdr:nvCxnSpPr>
      <xdr:spPr>
        <a:xfrm flipV="1">
          <a:off x="14344650" y="576262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41</xdr:row>
      <xdr:rowOff>104775</xdr:rowOff>
    </xdr:from>
    <xdr:ext cx="400050" cy="257175"/>
    <xdr:sp macro="" textlink="">
      <xdr:nvSpPr>
        <xdr:cNvPr id="389" name="【認定こども園・幼稚園・保育所】&#10;有形固定資産減価償却率最小値テキスト"/>
        <xdr:cNvSpPr txBox="1"/>
      </xdr:nvSpPr>
      <xdr:spPr>
        <a:xfrm>
          <a:off x="14430375" y="71342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104775</xdr:rowOff>
    </xdr:from>
    <xdr:to>
      <xdr:col>23</xdr:col>
      <xdr:colOff>600075</xdr:colOff>
      <xdr:row>41</xdr:row>
      <xdr:rowOff>104775</xdr:rowOff>
    </xdr:to>
    <xdr:cxnSp macro="">
      <xdr:nvCxnSpPr>
        <xdr:cNvPr id="390" name="直線コネクタ 389"/>
        <xdr:cNvCxnSpPr/>
      </xdr:nvCxnSpPr>
      <xdr:spPr>
        <a:xfrm>
          <a:off x="14258925" y="7134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32</xdr:row>
      <xdr:rowOff>57150</xdr:rowOff>
    </xdr:from>
    <xdr:ext cx="400050" cy="257175"/>
    <xdr:sp macro="" textlink="">
      <xdr:nvSpPr>
        <xdr:cNvPr id="391" name="【認定こども園・幼稚園・保育所】&#10;有形固定資産減価償却率最大値テキスト"/>
        <xdr:cNvSpPr txBox="1"/>
      </xdr:nvSpPr>
      <xdr:spPr>
        <a:xfrm>
          <a:off x="14430375" y="55435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104775</xdr:rowOff>
    </xdr:from>
    <xdr:to>
      <xdr:col>23</xdr:col>
      <xdr:colOff>600075</xdr:colOff>
      <xdr:row>33</xdr:row>
      <xdr:rowOff>104775</xdr:rowOff>
    </xdr:to>
    <xdr:cxnSp macro="">
      <xdr:nvCxnSpPr>
        <xdr:cNvPr id="392" name="直線コネクタ 391"/>
        <xdr:cNvCxnSpPr/>
      </xdr:nvCxnSpPr>
      <xdr:spPr>
        <a:xfrm>
          <a:off x="14258925" y="5762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35</xdr:row>
      <xdr:rowOff>123825</xdr:rowOff>
    </xdr:from>
    <xdr:ext cx="400050" cy="257175"/>
    <xdr:sp macro="" textlink="">
      <xdr:nvSpPr>
        <xdr:cNvPr id="393" name="【認定こども園・幼稚園・保育所】&#10;有形固定資産減価償却率平均値テキスト"/>
        <xdr:cNvSpPr txBox="1"/>
      </xdr:nvSpPr>
      <xdr:spPr>
        <a:xfrm>
          <a:off x="14430375" y="61245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95250</xdr:rowOff>
    </xdr:from>
    <xdr:to>
      <xdr:col>23</xdr:col>
      <xdr:colOff>571500</xdr:colOff>
      <xdr:row>37</xdr:row>
      <xdr:rowOff>28575</xdr:rowOff>
    </xdr:to>
    <xdr:sp macro="" textlink="">
      <xdr:nvSpPr>
        <xdr:cNvPr id="394" name="フローチャート : 判断 393"/>
        <xdr:cNvSpPr/>
      </xdr:nvSpPr>
      <xdr:spPr>
        <a:xfrm>
          <a:off x="14297025"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57150</xdr:rowOff>
    </xdr:from>
    <xdr:to>
      <xdr:col>22</xdr:col>
      <xdr:colOff>419100</xdr:colOff>
      <xdr:row>36</xdr:row>
      <xdr:rowOff>152400</xdr:rowOff>
    </xdr:to>
    <xdr:sp macro="" textlink="">
      <xdr:nvSpPr>
        <xdr:cNvPr id="395" name="フローチャート : 判断 394"/>
        <xdr:cNvSpPr/>
      </xdr:nvSpPr>
      <xdr:spPr>
        <a:xfrm>
          <a:off x="13544550" y="6229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396" name="テキスト ボックス 395"/>
        <xdr:cNvSpPr txBox="1"/>
      </xdr:nvSpPr>
      <xdr:spPr>
        <a:xfrm>
          <a:off x="141541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397" name="テキスト ボックス 396"/>
        <xdr:cNvSpPr txBox="1"/>
      </xdr:nvSpPr>
      <xdr:spPr>
        <a:xfrm>
          <a:off x="134016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44</xdr:row>
      <xdr:rowOff>76200</xdr:rowOff>
    </xdr:from>
    <xdr:ext cx="752475" cy="257175"/>
    <xdr:sp macro="" textlink="">
      <xdr:nvSpPr>
        <xdr:cNvPr id="398" name="テキスト ボックス 397"/>
        <xdr:cNvSpPr txBox="1"/>
      </xdr:nvSpPr>
      <xdr:spPr>
        <a:xfrm>
          <a:off x="126301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399" name="テキスト ボックス 398"/>
        <xdr:cNvSpPr txBox="1"/>
      </xdr:nvSpPr>
      <xdr:spPr>
        <a:xfrm>
          <a:off x="118872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400" name="テキスト ボックス 399"/>
        <xdr:cNvSpPr txBox="1"/>
      </xdr:nvSpPr>
      <xdr:spPr>
        <a:xfrm>
          <a:off x="110775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85725</xdr:rowOff>
    </xdr:to>
    <xdr:sp macro="" textlink="">
      <xdr:nvSpPr>
        <xdr:cNvPr id="401" name="円/楕円 400"/>
        <xdr:cNvSpPr/>
      </xdr:nvSpPr>
      <xdr:spPr>
        <a:xfrm>
          <a:off x="14297025" y="6677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38</xdr:row>
      <xdr:rowOff>142875</xdr:rowOff>
    </xdr:from>
    <xdr:ext cx="400050" cy="257175"/>
    <xdr:sp macro="" textlink="">
      <xdr:nvSpPr>
        <xdr:cNvPr id="402" name="【認定こども園・幼稚園・保育所】&#10;有形固定資産減価償却率該当値テキスト"/>
        <xdr:cNvSpPr txBox="1"/>
      </xdr:nvSpPr>
      <xdr:spPr>
        <a:xfrm>
          <a:off x="14430375" y="6657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47625</xdr:rowOff>
    </xdr:from>
    <xdr:to>
      <xdr:col>22</xdr:col>
      <xdr:colOff>419100</xdr:colOff>
      <xdr:row>39</xdr:row>
      <xdr:rowOff>152400</xdr:rowOff>
    </xdr:to>
    <xdr:sp macro="" textlink="">
      <xdr:nvSpPr>
        <xdr:cNvPr id="403" name="円/楕円 402"/>
        <xdr:cNvSpPr/>
      </xdr:nvSpPr>
      <xdr:spPr>
        <a:xfrm>
          <a:off x="13544550"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39</xdr:row>
      <xdr:rowOff>38100</xdr:rowOff>
    </xdr:from>
    <xdr:to>
      <xdr:col>23</xdr:col>
      <xdr:colOff>514350</xdr:colOff>
      <xdr:row>39</xdr:row>
      <xdr:rowOff>95250</xdr:rowOff>
    </xdr:to>
    <xdr:cxnSp macro="">
      <xdr:nvCxnSpPr>
        <xdr:cNvPr id="404" name="直線コネクタ 403"/>
        <xdr:cNvCxnSpPr/>
      </xdr:nvCxnSpPr>
      <xdr:spPr>
        <a:xfrm flipV="1">
          <a:off x="13592175" y="6724650"/>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34</xdr:row>
      <xdr:rowOff>171450</xdr:rowOff>
    </xdr:from>
    <xdr:ext cx="409575" cy="257175"/>
    <xdr:sp macro="" textlink="">
      <xdr:nvSpPr>
        <xdr:cNvPr id="405" name="n_1aveValue【認定こども園・幼稚園・保育所】&#10;有形固定資産減価償却率"/>
        <xdr:cNvSpPr txBox="1"/>
      </xdr:nvSpPr>
      <xdr:spPr>
        <a:xfrm>
          <a:off x="13382625" y="6000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152400</xdr:colOff>
      <xdr:row>39</xdr:row>
      <xdr:rowOff>142875</xdr:rowOff>
    </xdr:from>
    <xdr:ext cx="409575" cy="257175"/>
    <xdr:sp macro="" textlink="">
      <xdr:nvSpPr>
        <xdr:cNvPr id="406" name="n_1mainValue【認定こども園・幼稚園・保育所】&#10;有形固定資産減価償却率"/>
        <xdr:cNvSpPr txBox="1"/>
      </xdr:nvSpPr>
      <xdr:spPr>
        <a:xfrm>
          <a:off x="13382625" y="68294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28575</xdr:rowOff>
    </xdr:to>
    <xdr:sp macro="" textlink="">
      <xdr:nvSpPr>
        <xdr:cNvPr id="407" name="正方形/長方形 406"/>
        <xdr:cNvSpPr/>
      </xdr:nvSpPr>
      <xdr:spPr>
        <a:xfrm>
          <a:off x="1605915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408" name="正方形/長方形 407"/>
        <xdr:cNvSpPr/>
      </xdr:nvSpPr>
      <xdr:spPr>
        <a:xfrm>
          <a:off x="16182975"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409" name="正方形/長方形 408"/>
        <xdr:cNvSpPr/>
      </xdr:nvSpPr>
      <xdr:spPr>
        <a:xfrm>
          <a:off x="16182975"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410" name="正方形/長方形 409"/>
        <xdr:cNvSpPr/>
      </xdr:nvSpPr>
      <xdr:spPr>
        <a:xfrm>
          <a:off x="170307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411" name="正方形/長方形 410"/>
        <xdr:cNvSpPr/>
      </xdr:nvSpPr>
      <xdr:spPr>
        <a:xfrm>
          <a:off x="170307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600075</xdr:colOff>
      <xdr:row>28</xdr:row>
      <xdr:rowOff>47625</xdr:rowOff>
    </xdr:from>
    <xdr:to>
      <xdr:col>32</xdr:col>
      <xdr:colOff>123825</xdr:colOff>
      <xdr:row>29</xdr:row>
      <xdr:rowOff>133350</xdr:rowOff>
    </xdr:to>
    <xdr:sp macro="" textlink="">
      <xdr:nvSpPr>
        <xdr:cNvPr id="412" name="正方形/長方形 411"/>
        <xdr:cNvSpPr/>
      </xdr:nvSpPr>
      <xdr:spPr>
        <a:xfrm>
          <a:off x="18030825" y="484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29</xdr:row>
      <xdr:rowOff>85725</xdr:rowOff>
    </xdr:from>
    <xdr:to>
      <xdr:col>32</xdr:col>
      <xdr:colOff>123825</xdr:colOff>
      <xdr:row>30</xdr:row>
      <xdr:rowOff>161925</xdr:rowOff>
    </xdr:to>
    <xdr:sp macro="" textlink="">
      <xdr:nvSpPr>
        <xdr:cNvPr id="413" name="正方形/長方形 412"/>
        <xdr:cNvSpPr/>
      </xdr:nvSpPr>
      <xdr:spPr>
        <a:xfrm>
          <a:off x="18030825" y="505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0.226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4" name="正方形/長方形 413"/>
        <xdr:cNvSpPr/>
      </xdr:nvSpPr>
      <xdr:spPr>
        <a:xfrm>
          <a:off x="1605915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415" name="テキスト ボックス 414"/>
        <xdr:cNvSpPr txBox="1"/>
      </xdr:nvSpPr>
      <xdr:spPr>
        <a:xfrm>
          <a:off x="1602105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6" name="直線コネクタ 415"/>
        <xdr:cNvCxnSpPr/>
      </xdr:nvCxnSpPr>
      <xdr:spPr>
        <a:xfrm>
          <a:off x="1605915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17" name="直線コネクタ 416"/>
        <xdr:cNvCxnSpPr/>
      </xdr:nvCxnSpPr>
      <xdr:spPr>
        <a:xfrm>
          <a:off x="16059150" y="723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41</xdr:row>
      <xdr:rowOff>66675</xdr:rowOff>
    </xdr:from>
    <xdr:ext cx="457200" cy="257175"/>
    <xdr:sp macro="" textlink="">
      <xdr:nvSpPr>
        <xdr:cNvPr id="418" name="テキスト ボックス 417"/>
        <xdr:cNvSpPr txBox="1"/>
      </xdr:nvSpPr>
      <xdr:spPr>
        <a:xfrm>
          <a:off x="15630525" y="709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19" name="直線コネクタ 418"/>
        <xdr:cNvCxnSpPr/>
      </xdr:nvCxnSpPr>
      <xdr:spPr>
        <a:xfrm>
          <a:off x="16059150" y="685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39</xdr:row>
      <xdr:rowOff>28575</xdr:rowOff>
    </xdr:from>
    <xdr:ext cx="457200" cy="257175"/>
    <xdr:sp macro="" textlink="">
      <xdr:nvSpPr>
        <xdr:cNvPr id="420" name="テキスト ボックス 419"/>
        <xdr:cNvSpPr txBox="1"/>
      </xdr:nvSpPr>
      <xdr:spPr>
        <a:xfrm>
          <a:off x="15630525" y="671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1" name="直線コネクタ 420"/>
        <xdr:cNvCxnSpPr/>
      </xdr:nvCxnSpPr>
      <xdr:spPr>
        <a:xfrm>
          <a:off x="1605915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161925</xdr:rowOff>
    </xdr:from>
    <xdr:ext cx="457200" cy="257175"/>
    <xdr:sp macro="" textlink="">
      <xdr:nvSpPr>
        <xdr:cNvPr id="422" name="テキスト ボックス 421"/>
        <xdr:cNvSpPr txBox="1"/>
      </xdr:nvSpPr>
      <xdr:spPr>
        <a:xfrm>
          <a:off x="15630525" y="633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3" name="直線コネクタ 422"/>
        <xdr:cNvCxnSpPr/>
      </xdr:nvCxnSpPr>
      <xdr:spPr>
        <a:xfrm>
          <a:off x="16059150" y="609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34</xdr:row>
      <xdr:rowOff>123825</xdr:rowOff>
    </xdr:from>
    <xdr:ext cx="457200" cy="257175"/>
    <xdr:sp macro="" textlink="">
      <xdr:nvSpPr>
        <xdr:cNvPr id="424" name="テキスト ボックス 423"/>
        <xdr:cNvSpPr txBox="1"/>
      </xdr:nvSpPr>
      <xdr:spPr>
        <a:xfrm>
          <a:off x="15630525" y="595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5" name="直線コネクタ 424"/>
        <xdr:cNvCxnSpPr/>
      </xdr:nvCxnSpPr>
      <xdr:spPr>
        <a:xfrm>
          <a:off x="16059150" y="571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32</xdr:row>
      <xdr:rowOff>85725</xdr:rowOff>
    </xdr:from>
    <xdr:ext cx="457200" cy="257175"/>
    <xdr:sp macro="" textlink="">
      <xdr:nvSpPr>
        <xdr:cNvPr id="426" name="テキスト ボックス 425"/>
        <xdr:cNvSpPr txBox="1"/>
      </xdr:nvSpPr>
      <xdr:spPr>
        <a:xfrm>
          <a:off x="15630525" y="557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7" name="直線コネクタ 426"/>
        <xdr:cNvCxnSpPr/>
      </xdr:nvCxnSpPr>
      <xdr:spPr>
        <a:xfrm>
          <a:off x="1605915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30</xdr:row>
      <xdr:rowOff>47625</xdr:rowOff>
    </xdr:from>
    <xdr:ext cx="457200" cy="257175"/>
    <xdr:sp macro="" textlink="">
      <xdr:nvSpPr>
        <xdr:cNvPr id="428" name="テキスト ボックス 427"/>
        <xdr:cNvSpPr txBox="1"/>
      </xdr:nvSpPr>
      <xdr:spPr>
        <a:xfrm>
          <a:off x="15630525" y="519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9" name="【認定こども園・幼稚園・保育所】&#10;一人当たり面積グラフ枠"/>
        <xdr:cNvSpPr/>
      </xdr:nvSpPr>
      <xdr:spPr>
        <a:xfrm>
          <a:off x="1605915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34</xdr:row>
      <xdr:rowOff>57150</xdr:rowOff>
    </xdr:from>
    <xdr:to>
      <xdr:col>32</xdr:col>
      <xdr:colOff>190500</xdr:colOff>
      <xdr:row>41</xdr:row>
      <xdr:rowOff>171450</xdr:rowOff>
    </xdr:to>
    <xdr:cxnSp macro="">
      <xdr:nvCxnSpPr>
        <xdr:cNvPr id="430" name="直線コネクタ 429"/>
        <xdr:cNvCxnSpPr/>
      </xdr:nvCxnSpPr>
      <xdr:spPr>
        <a:xfrm flipV="1">
          <a:off x="19421475" y="5886450"/>
          <a:ext cx="0"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0</xdr:rowOff>
    </xdr:from>
    <xdr:ext cx="466725" cy="257175"/>
    <xdr:sp macro="" textlink="">
      <xdr:nvSpPr>
        <xdr:cNvPr id="431" name="【認定こども園・幼稚園・保育所】&#10;一人当たり面積最小値テキスト"/>
        <xdr:cNvSpPr txBox="1"/>
      </xdr:nvSpPr>
      <xdr:spPr>
        <a:xfrm>
          <a:off x="19507200" y="7200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95250</xdr:colOff>
      <xdr:row>41</xdr:row>
      <xdr:rowOff>171450</xdr:rowOff>
    </xdr:from>
    <xdr:to>
      <xdr:col>32</xdr:col>
      <xdr:colOff>276225</xdr:colOff>
      <xdr:row>41</xdr:row>
      <xdr:rowOff>171450</xdr:rowOff>
    </xdr:to>
    <xdr:cxnSp macro="">
      <xdr:nvCxnSpPr>
        <xdr:cNvPr id="432" name="直線コネクタ 431"/>
        <xdr:cNvCxnSpPr/>
      </xdr:nvCxnSpPr>
      <xdr:spPr>
        <a:xfrm>
          <a:off x="19326225" y="7200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0</xdr:rowOff>
    </xdr:from>
    <xdr:ext cx="466725" cy="257175"/>
    <xdr:sp macro="" textlink="">
      <xdr:nvSpPr>
        <xdr:cNvPr id="433" name="【認定こども園・幼稚園・保育所】&#10;一人当たり面積最大値テキスト"/>
        <xdr:cNvSpPr txBox="1"/>
      </xdr:nvSpPr>
      <xdr:spPr>
        <a:xfrm>
          <a:off x="19507200" y="565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95250</xdr:colOff>
      <xdr:row>34</xdr:row>
      <xdr:rowOff>57150</xdr:rowOff>
    </xdr:from>
    <xdr:to>
      <xdr:col>32</xdr:col>
      <xdr:colOff>276225</xdr:colOff>
      <xdr:row>34</xdr:row>
      <xdr:rowOff>57150</xdr:rowOff>
    </xdr:to>
    <xdr:cxnSp macro="">
      <xdr:nvCxnSpPr>
        <xdr:cNvPr id="434" name="直線コネクタ 433"/>
        <xdr:cNvCxnSpPr/>
      </xdr:nvCxnSpPr>
      <xdr:spPr>
        <a:xfrm>
          <a:off x="19326225" y="5886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38100</xdr:rowOff>
    </xdr:from>
    <xdr:ext cx="466725" cy="257175"/>
    <xdr:sp macro="" textlink="">
      <xdr:nvSpPr>
        <xdr:cNvPr id="435" name="【認定こども園・幼稚園・保育所】&#10;一人当たり面積平均値テキスト"/>
        <xdr:cNvSpPr txBox="1"/>
      </xdr:nvSpPr>
      <xdr:spPr>
        <a:xfrm>
          <a:off x="19507200" y="6553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57150</xdr:rowOff>
    </xdr:from>
    <xdr:to>
      <xdr:col>32</xdr:col>
      <xdr:colOff>238125</xdr:colOff>
      <xdr:row>38</xdr:row>
      <xdr:rowOff>161925</xdr:rowOff>
    </xdr:to>
    <xdr:sp macro="" textlink="">
      <xdr:nvSpPr>
        <xdr:cNvPr id="436" name="フローチャート : 判断 435"/>
        <xdr:cNvSpPr/>
      </xdr:nvSpPr>
      <xdr:spPr>
        <a:xfrm>
          <a:off x="19364325" y="657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38</xdr:row>
      <xdr:rowOff>123825</xdr:rowOff>
    </xdr:from>
    <xdr:to>
      <xdr:col>31</xdr:col>
      <xdr:colOff>85725</xdr:colOff>
      <xdr:row>39</xdr:row>
      <xdr:rowOff>57150</xdr:rowOff>
    </xdr:to>
    <xdr:sp macro="" textlink="">
      <xdr:nvSpPr>
        <xdr:cNvPr id="437" name="フローチャート : 判断 436"/>
        <xdr:cNvSpPr/>
      </xdr:nvSpPr>
      <xdr:spPr>
        <a:xfrm>
          <a:off x="18630900" y="66389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44</xdr:row>
      <xdr:rowOff>76200</xdr:rowOff>
    </xdr:from>
    <xdr:ext cx="752475" cy="257175"/>
    <xdr:sp macro="" textlink="">
      <xdr:nvSpPr>
        <xdr:cNvPr id="438" name="テキスト ボックス 437"/>
        <xdr:cNvSpPr txBox="1"/>
      </xdr:nvSpPr>
      <xdr:spPr>
        <a:xfrm>
          <a:off x="1923097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439" name="テキスト ボックス 438"/>
        <xdr:cNvSpPr txBox="1"/>
      </xdr:nvSpPr>
      <xdr:spPr>
        <a:xfrm>
          <a:off x="185642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440" name="テキスト ボックス 439"/>
        <xdr:cNvSpPr txBox="1"/>
      </xdr:nvSpPr>
      <xdr:spPr>
        <a:xfrm>
          <a:off x="177546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441" name="テキスト ボックス 440"/>
        <xdr:cNvSpPr txBox="1"/>
      </xdr:nvSpPr>
      <xdr:spPr>
        <a:xfrm>
          <a:off x="169545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44</xdr:row>
      <xdr:rowOff>76200</xdr:rowOff>
    </xdr:from>
    <xdr:ext cx="752475" cy="257175"/>
    <xdr:sp macro="" textlink="">
      <xdr:nvSpPr>
        <xdr:cNvPr id="442" name="テキスト ボックス 441"/>
        <xdr:cNvSpPr txBox="1"/>
      </xdr:nvSpPr>
      <xdr:spPr>
        <a:xfrm>
          <a:off x="1623060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28575</xdr:rowOff>
    </xdr:from>
    <xdr:to>
      <xdr:col>32</xdr:col>
      <xdr:colOff>238125</xdr:colOff>
      <xdr:row>38</xdr:row>
      <xdr:rowOff>123825</xdr:rowOff>
    </xdr:to>
    <xdr:sp macro="" textlink="">
      <xdr:nvSpPr>
        <xdr:cNvPr id="443" name="円/楕円 442"/>
        <xdr:cNvSpPr/>
      </xdr:nvSpPr>
      <xdr:spPr>
        <a:xfrm>
          <a:off x="19364325" y="6543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47625</xdr:rowOff>
    </xdr:from>
    <xdr:ext cx="466725" cy="257175"/>
    <xdr:sp macro="" textlink="">
      <xdr:nvSpPr>
        <xdr:cNvPr id="444" name="【認定こども園・幼稚園・保育所】&#10;一人当たり面積該当値テキスト"/>
        <xdr:cNvSpPr txBox="1"/>
      </xdr:nvSpPr>
      <xdr:spPr>
        <a:xfrm>
          <a:off x="19507200"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0.170</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19050</xdr:rowOff>
    </xdr:from>
    <xdr:to>
      <xdr:col>31</xdr:col>
      <xdr:colOff>85725</xdr:colOff>
      <xdr:row>38</xdr:row>
      <xdr:rowOff>123825</xdr:rowOff>
    </xdr:to>
    <xdr:sp macro="" textlink="">
      <xdr:nvSpPr>
        <xdr:cNvPr id="445" name="円/楕円 444"/>
        <xdr:cNvSpPr/>
      </xdr:nvSpPr>
      <xdr:spPr>
        <a:xfrm>
          <a:off x="18630900" y="65341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38</xdr:row>
      <xdr:rowOff>66675</xdr:rowOff>
    </xdr:from>
    <xdr:to>
      <xdr:col>32</xdr:col>
      <xdr:colOff>190500</xdr:colOff>
      <xdr:row>38</xdr:row>
      <xdr:rowOff>76200</xdr:rowOff>
    </xdr:to>
    <xdr:cxnSp macro="">
      <xdr:nvCxnSpPr>
        <xdr:cNvPr id="446" name="直線コネクタ 445"/>
        <xdr:cNvCxnSpPr/>
      </xdr:nvCxnSpPr>
      <xdr:spPr>
        <a:xfrm>
          <a:off x="18669000" y="65817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39</xdr:row>
      <xdr:rowOff>47625</xdr:rowOff>
    </xdr:from>
    <xdr:ext cx="466725" cy="257175"/>
    <xdr:sp macro="" textlink="">
      <xdr:nvSpPr>
        <xdr:cNvPr id="447" name="n_1aveValue【認定こども園・幼稚園・保育所】&#10;一人当たり面積"/>
        <xdr:cNvSpPr txBox="1"/>
      </xdr:nvSpPr>
      <xdr:spPr>
        <a:xfrm>
          <a:off x="18507075" y="6734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476250</xdr:colOff>
      <xdr:row>36</xdr:row>
      <xdr:rowOff>133350</xdr:rowOff>
    </xdr:from>
    <xdr:ext cx="466725" cy="257175"/>
    <xdr:sp macro="" textlink="">
      <xdr:nvSpPr>
        <xdr:cNvPr id="448" name="n_1mainValue【認定こども園・幼稚園・保育所】&#10;一人当たり面積"/>
        <xdr:cNvSpPr txBox="1"/>
      </xdr:nvSpPr>
      <xdr:spPr>
        <a:xfrm>
          <a:off x="1850707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0.172</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600075</xdr:colOff>
      <xdr:row>50</xdr:row>
      <xdr:rowOff>66675</xdr:rowOff>
    </xdr:to>
    <xdr:sp macro="" textlink="">
      <xdr:nvSpPr>
        <xdr:cNvPr id="449" name="正方形/長方形 448"/>
        <xdr:cNvSpPr/>
      </xdr:nvSpPr>
      <xdr:spPr>
        <a:xfrm>
          <a:off x="10906125"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450" name="正方形/長方形 449"/>
        <xdr:cNvSpPr/>
      </xdr:nvSpPr>
      <xdr:spPr>
        <a:xfrm>
          <a:off x="11029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451" name="正方形/長方形 450"/>
        <xdr:cNvSpPr/>
      </xdr:nvSpPr>
      <xdr:spPr>
        <a:xfrm>
          <a:off x="11029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600075</xdr:colOff>
      <xdr:row>52</xdr:row>
      <xdr:rowOff>0</xdr:rowOff>
    </xdr:to>
    <xdr:sp macro="" textlink="">
      <xdr:nvSpPr>
        <xdr:cNvPr id="452" name="正方形/長方形 451"/>
        <xdr:cNvSpPr/>
      </xdr:nvSpPr>
      <xdr:spPr>
        <a:xfrm>
          <a:off x="1196340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600075</xdr:colOff>
      <xdr:row>53</xdr:row>
      <xdr:rowOff>28575</xdr:rowOff>
    </xdr:to>
    <xdr:sp macro="" textlink="">
      <xdr:nvSpPr>
        <xdr:cNvPr id="453" name="正方形/長方形 452"/>
        <xdr:cNvSpPr/>
      </xdr:nvSpPr>
      <xdr:spPr>
        <a:xfrm>
          <a:off x="1196340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454" name="正方形/長方形 453"/>
        <xdr:cNvSpPr/>
      </xdr:nvSpPr>
      <xdr:spPr>
        <a:xfrm>
          <a:off x="12934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455" name="正方形/長方形 454"/>
        <xdr:cNvSpPr/>
      </xdr:nvSpPr>
      <xdr:spPr>
        <a:xfrm>
          <a:off x="12934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600075</xdr:colOff>
      <xdr:row>66</xdr:row>
      <xdr:rowOff>114300</xdr:rowOff>
    </xdr:to>
    <xdr:sp macro="" textlink="">
      <xdr:nvSpPr>
        <xdr:cNvPr id="456" name="正方形/長方形 455"/>
        <xdr:cNvSpPr/>
      </xdr:nvSpPr>
      <xdr:spPr>
        <a:xfrm>
          <a:off x="10906125"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457" name="テキスト ボックス 456"/>
        <xdr:cNvSpPr txBox="1"/>
      </xdr:nvSpPr>
      <xdr:spPr>
        <a:xfrm>
          <a:off x="1086802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600075</xdr:colOff>
      <xdr:row>66</xdr:row>
      <xdr:rowOff>114300</xdr:rowOff>
    </xdr:to>
    <xdr:cxnSp macro="">
      <xdr:nvCxnSpPr>
        <xdr:cNvPr id="458" name="直線コネクタ 457"/>
        <xdr:cNvCxnSpPr/>
      </xdr:nvCxnSpPr>
      <xdr:spPr>
        <a:xfrm>
          <a:off x="10906125" y="1143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65</xdr:row>
      <xdr:rowOff>142875</xdr:rowOff>
    </xdr:from>
    <xdr:ext cx="400050" cy="257175"/>
    <xdr:sp macro="" textlink="">
      <xdr:nvSpPr>
        <xdr:cNvPr id="459" name="テキスト ボックス 458"/>
        <xdr:cNvSpPr txBox="1"/>
      </xdr:nvSpPr>
      <xdr:spPr>
        <a:xfrm>
          <a:off x="10582275"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64</xdr:row>
      <xdr:rowOff>76200</xdr:rowOff>
    </xdr:from>
    <xdr:to>
      <xdr:col>24</xdr:col>
      <xdr:colOff>600075</xdr:colOff>
      <xdr:row>64</xdr:row>
      <xdr:rowOff>76200</xdr:rowOff>
    </xdr:to>
    <xdr:cxnSp macro="">
      <xdr:nvCxnSpPr>
        <xdr:cNvPr id="460" name="直線コネクタ 459"/>
        <xdr:cNvCxnSpPr/>
      </xdr:nvCxnSpPr>
      <xdr:spPr>
        <a:xfrm>
          <a:off x="10906125" y="1104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63</xdr:row>
      <xdr:rowOff>104775</xdr:rowOff>
    </xdr:from>
    <xdr:ext cx="400050" cy="257175"/>
    <xdr:sp macro="" textlink="">
      <xdr:nvSpPr>
        <xdr:cNvPr id="461" name="テキスト ボックス 460"/>
        <xdr:cNvSpPr txBox="1"/>
      </xdr:nvSpPr>
      <xdr:spPr>
        <a:xfrm>
          <a:off x="10582275"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62</xdr:row>
      <xdr:rowOff>38100</xdr:rowOff>
    </xdr:from>
    <xdr:to>
      <xdr:col>24</xdr:col>
      <xdr:colOff>600075</xdr:colOff>
      <xdr:row>62</xdr:row>
      <xdr:rowOff>38100</xdr:rowOff>
    </xdr:to>
    <xdr:cxnSp macro="">
      <xdr:nvCxnSpPr>
        <xdr:cNvPr id="462" name="直線コネクタ 461"/>
        <xdr:cNvCxnSpPr/>
      </xdr:nvCxnSpPr>
      <xdr:spPr>
        <a:xfrm>
          <a:off x="10906125" y="1066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61</xdr:row>
      <xdr:rowOff>66675</xdr:rowOff>
    </xdr:from>
    <xdr:ext cx="400050" cy="257175"/>
    <xdr:sp macro="" textlink="">
      <xdr:nvSpPr>
        <xdr:cNvPr id="463" name="テキスト ボックス 462"/>
        <xdr:cNvSpPr txBox="1"/>
      </xdr:nvSpPr>
      <xdr:spPr>
        <a:xfrm>
          <a:off x="10582275"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60</xdr:row>
      <xdr:rowOff>0</xdr:rowOff>
    </xdr:from>
    <xdr:to>
      <xdr:col>24</xdr:col>
      <xdr:colOff>600075</xdr:colOff>
      <xdr:row>60</xdr:row>
      <xdr:rowOff>0</xdr:rowOff>
    </xdr:to>
    <xdr:cxnSp macro="">
      <xdr:nvCxnSpPr>
        <xdr:cNvPr id="464" name="直線コネクタ 463"/>
        <xdr:cNvCxnSpPr/>
      </xdr:nvCxnSpPr>
      <xdr:spPr>
        <a:xfrm>
          <a:off x="10906125" y="1028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59</xdr:row>
      <xdr:rowOff>28575</xdr:rowOff>
    </xdr:from>
    <xdr:ext cx="400050" cy="257175"/>
    <xdr:sp macro="" textlink="">
      <xdr:nvSpPr>
        <xdr:cNvPr id="465" name="テキスト ボックス 464"/>
        <xdr:cNvSpPr txBox="1"/>
      </xdr:nvSpPr>
      <xdr:spPr>
        <a:xfrm>
          <a:off x="10582275"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57</xdr:row>
      <xdr:rowOff>133350</xdr:rowOff>
    </xdr:from>
    <xdr:to>
      <xdr:col>24</xdr:col>
      <xdr:colOff>600075</xdr:colOff>
      <xdr:row>57</xdr:row>
      <xdr:rowOff>133350</xdr:rowOff>
    </xdr:to>
    <xdr:cxnSp macro="">
      <xdr:nvCxnSpPr>
        <xdr:cNvPr id="466" name="直線コネクタ 465"/>
        <xdr:cNvCxnSpPr/>
      </xdr:nvCxnSpPr>
      <xdr:spPr>
        <a:xfrm>
          <a:off x="10906125" y="990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161925</xdr:rowOff>
    </xdr:from>
    <xdr:ext cx="400050" cy="257175"/>
    <xdr:sp macro="" textlink="">
      <xdr:nvSpPr>
        <xdr:cNvPr id="467" name="テキスト ボックス 466"/>
        <xdr:cNvSpPr txBox="1"/>
      </xdr:nvSpPr>
      <xdr:spPr>
        <a:xfrm>
          <a:off x="10582275"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55</xdr:row>
      <xdr:rowOff>95250</xdr:rowOff>
    </xdr:from>
    <xdr:to>
      <xdr:col>24</xdr:col>
      <xdr:colOff>600075</xdr:colOff>
      <xdr:row>55</xdr:row>
      <xdr:rowOff>95250</xdr:rowOff>
    </xdr:to>
    <xdr:cxnSp macro="">
      <xdr:nvCxnSpPr>
        <xdr:cNvPr id="468" name="直線コネクタ 467"/>
        <xdr:cNvCxnSpPr/>
      </xdr:nvCxnSpPr>
      <xdr:spPr>
        <a:xfrm>
          <a:off x="10906125" y="952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54</xdr:row>
      <xdr:rowOff>123825</xdr:rowOff>
    </xdr:from>
    <xdr:ext cx="400050" cy="257175"/>
    <xdr:sp macro="" textlink="">
      <xdr:nvSpPr>
        <xdr:cNvPr id="469" name="テキスト ボックス 468"/>
        <xdr:cNvSpPr txBox="1"/>
      </xdr:nvSpPr>
      <xdr:spPr>
        <a:xfrm>
          <a:off x="10582275" y="938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53</xdr:row>
      <xdr:rowOff>57150</xdr:rowOff>
    </xdr:to>
    <xdr:cxnSp macro="">
      <xdr:nvCxnSpPr>
        <xdr:cNvPr id="470" name="直線コネクタ 469"/>
        <xdr:cNvCxnSpPr/>
      </xdr:nvCxnSpPr>
      <xdr:spPr>
        <a:xfrm>
          <a:off x="10906125" y="914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52</xdr:row>
      <xdr:rowOff>85725</xdr:rowOff>
    </xdr:from>
    <xdr:ext cx="400050" cy="257175"/>
    <xdr:sp macro="" textlink="">
      <xdr:nvSpPr>
        <xdr:cNvPr id="471" name="テキスト ボックス 470"/>
        <xdr:cNvSpPr txBox="1"/>
      </xdr:nvSpPr>
      <xdr:spPr>
        <a:xfrm>
          <a:off x="10582275" y="900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66</xdr:row>
      <xdr:rowOff>114300</xdr:rowOff>
    </xdr:to>
    <xdr:sp macro="" textlink="">
      <xdr:nvSpPr>
        <xdr:cNvPr id="472" name="【学校施設】&#10;有形固定資産減価償却率グラフ枠"/>
        <xdr:cNvSpPr/>
      </xdr:nvSpPr>
      <xdr:spPr>
        <a:xfrm>
          <a:off x="10906125"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56</xdr:row>
      <xdr:rowOff>28575</xdr:rowOff>
    </xdr:from>
    <xdr:to>
      <xdr:col>23</xdr:col>
      <xdr:colOff>514350</xdr:colOff>
      <xdr:row>65</xdr:row>
      <xdr:rowOff>0</xdr:rowOff>
    </xdr:to>
    <xdr:cxnSp macro="">
      <xdr:nvCxnSpPr>
        <xdr:cNvPr id="473" name="直線コネクタ 472"/>
        <xdr:cNvCxnSpPr/>
      </xdr:nvCxnSpPr>
      <xdr:spPr>
        <a:xfrm flipV="1">
          <a:off x="14344650" y="9629775"/>
          <a:ext cx="0"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65</xdr:row>
      <xdr:rowOff>0</xdr:rowOff>
    </xdr:from>
    <xdr:ext cx="400050" cy="257175"/>
    <xdr:sp macro="" textlink="">
      <xdr:nvSpPr>
        <xdr:cNvPr id="474" name="【学校施設】&#10;有形固定資産減価償却率最小値テキスト"/>
        <xdr:cNvSpPr txBox="1"/>
      </xdr:nvSpPr>
      <xdr:spPr>
        <a:xfrm>
          <a:off x="14430375" y="111442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600075</xdr:colOff>
      <xdr:row>65</xdr:row>
      <xdr:rowOff>0</xdr:rowOff>
    </xdr:to>
    <xdr:cxnSp macro="">
      <xdr:nvCxnSpPr>
        <xdr:cNvPr id="475" name="直線コネクタ 474"/>
        <xdr:cNvCxnSpPr/>
      </xdr:nvCxnSpPr>
      <xdr:spPr>
        <a:xfrm>
          <a:off x="14258925" y="11144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54</xdr:row>
      <xdr:rowOff>142875</xdr:rowOff>
    </xdr:from>
    <xdr:ext cx="400050" cy="257175"/>
    <xdr:sp macro="" textlink="">
      <xdr:nvSpPr>
        <xdr:cNvPr id="476" name="【学校施設】&#10;有形固定資産減価償却率最大値テキスト"/>
        <xdr:cNvSpPr txBox="1"/>
      </xdr:nvSpPr>
      <xdr:spPr>
        <a:xfrm>
          <a:off x="14430375" y="94011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28575</xdr:rowOff>
    </xdr:from>
    <xdr:to>
      <xdr:col>23</xdr:col>
      <xdr:colOff>600075</xdr:colOff>
      <xdr:row>56</xdr:row>
      <xdr:rowOff>28575</xdr:rowOff>
    </xdr:to>
    <xdr:cxnSp macro="">
      <xdr:nvCxnSpPr>
        <xdr:cNvPr id="477" name="直線コネクタ 476"/>
        <xdr:cNvCxnSpPr/>
      </xdr:nvCxnSpPr>
      <xdr:spPr>
        <a:xfrm>
          <a:off x="14258925" y="96297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58</xdr:row>
      <xdr:rowOff>66675</xdr:rowOff>
    </xdr:from>
    <xdr:ext cx="400050" cy="257175"/>
    <xdr:sp macro="" textlink="">
      <xdr:nvSpPr>
        <xdr:cNvPr id="478" name="【学校施設】&#10;有形固定資産減価償却率平均値テキスト"/>
        <xdr:cNvSpPr txBox="1"/>
      </xdr:nvSpPr>
      <xdr:spPr>
        <a:xfrm>
          <a:off x="14430375" y="100107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38100</xdr:rowOff>
    </xdr:from>
    <xdr:to>
      <xdr:col>23</xdr:col>
      <xdr:colOff>571500</xdr:colOff>
      <xdr:row>59</xdr:row>
      <xdr:rowOff>142875</xdr:rowOff>
    </xdr:to>
    <xdr:sp macro="" textlink="">
      <xdr:nvSpPr>
        <xdr:cNvPr id="479" name="フローチャート : 判断 478"/>
        <xdr:cNvSpPr/>
      </xdr:nvSpPr>
      <xdr:spPr>
        <a:xfrm>
          <a:off x="14297025" y="10153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133350</xdr:rowOff>
    </xdr:from>
    <xdr:to>
      <xdr:col>22</xdr:col>
      <xdr:colOff>419100</xdr:colOff>
      <xdr:row>60</xdr:row>
      <xdr:rowOff>66675</xdr:rowOff>
    </xdr:to>
    <xdr:sp macro="" textlink="">
      <xdr:nvSpPr>
        <xdr:cNvPr id="480" name="フローチャート : 判断 479"/>
        <xdr:cNvSpPr/>
      </xdr:nvSpPr>
      <xdr:spPr>
        <a:xfrm>
          <a:off x="13544550" y="1024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481" name="テキスト ボックス 480"/>
        <xdr:cNvSpPr txBox="1"/>
      </xdr:nvSpPr>
      <xdr:spPr>
        <a:xfrm>
          <a:off x="141541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482" name="テキスト ボックス 481"/>
        <xdr:cNvSpPr txBox="1"/>
      </xdr:nvSpPr>
      <xdr:spPr>
        <a:xfrm>
          <a:off x="134016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66</xdr:row>
      <xdr:rowOff>114300</xdr:rowOff>
    </xdr:from>
    <xdr:ext cx="752475" cy="257175"/>
    <xdr:sp macro="" textlink="">
      <xdr:nvSpPr>
        <xdr:cNvPr id="483" name="テキスト ボックス 482"/>
        <xdr:cNvSpPr txBox="1"/>
      </xdr:nvSpPr>
      <xdr:spPr>
        <a:xfrm>
          <a:off x="126301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484" name="テキスト ボックス 483"/>
        <xdr:cNvSpPr txBox="1"/>
      </xdr:nvSpPr>
      <xdr:spPr>
        <a:xfrm>
          <a:off x="118872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485" name="テキスト ボックス 484"/>
        <xdr:cNvSpPr txBox="1"/>
      </xdr:nvSpPr>
      <xdr:spPr>
        <a:xfrm>
          <a:off x="110775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161925</xdr:rowOff>
    </xdr:from>
    <xdr:to>
      <xdr:col>23</xdr:col>
      <xdr:colOff>571500</xdr:colOff>
      <xdr:row>62</xdr:row>
      <xdr:rowOff>95250</xdr:rowOff>
    </xdr:to>
    <xdr:sp macro="" textlink="">
      <xdr:nvSpPr>
        <xdr:cNvPr id="486" name="円/楕円 485"/>
        <xdr:cNvSpPr/>
      </xdr:nvSpPr>
      <xdr:spPr>
        <a:xfrm>
          <a:off x="14297025" y="10620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61</xdr:row>
      <xdr:rowOff>142875</xdr:rowOff>
    </xdr:from>
    <xdr:ext cx="400050" cy="257175"/>
    <xdr:sp macro="" textlink="">
      <xdr:nvSpPr>
        <xdr:cNvPr id="487" name="【学校施設】&#10;有形固定資産減価償却率該当値テキスト"/>
        <xdr:cNvSpPr txBox="1"/>
      </xdr:nvSpPr>
      <xdr:spPr>
        <a:xfrm>
          <a:off x="14430375" y="10601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9525</xdr:rowOff>
    </xdr:from>
    <xdr:to>
      <xdr:col>22</xdr:col>
      <xdr:colOff>419100</xdr:colOff>
      <xdr:row>60</xdr:row>
      <xdr:rowOff>114300</xdr:rowOff>
    </xdr:to>
    <xdr:sp macro="" textlink="">
      <xdr:nvSpPr>
        <xdr:cNvPr id="488" name="円/楕円 487"/>
        <xdr:cNvSpPr/>
      </xdr:nvSpPr>
      <xdr:spPr>
        <a:xfrm>
          <a:off x="13544550" y="1029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60</xdr:row>
      <xdr:rowOff>66675</xdr:rowOff>
    </xdr:from>
    <xdr:to>
      <xdr:col>23</xdr:col>
      <xdr:colOff>514350</xdr:colOff>
      <xdr:row>62</xdr:row>
      <xdr:rowOff>47625</xdr:rowOff>
    </xdr:to>
    <xdr:cxnSp macro="">
      <xdr:nvCxnSpPr>
        <xdr:cNvPr id="489" name="直線コネクタ 488"/>
        <xdr:cNvCxnSpPr/>
      </xdr:nvCxnSpPr>
      <xdr:spPr>
        <a:xfrm>
          <a:off x="13592175" y="10353675"/>
          <a:ext cx="752475"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58</xdr:row>
      <xdr:rowOff>76200</xdr:rowOff>
    </xdr:from>
    <xdr:ext cx="409575" cy="257175"/>
    <xdr:sp macro="" textlink="">
      <xdr:nvSpPr>
        <xdr:cNvPr id="490" name="n_1aveValue【学校施設】&#10;有形固定資産減価償却率"/>
        <xdr:cNvSpPr txBox="1"/>
      </xdr:nvSpPr>
      <xdr:spPr>
        <a:xfrm>
          <a:off x="13382625" y="10020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152400</xdr:colOff>
      <xdr:row>60</xdr:row>
      <xdr:rowOff>104775</xdr:rowOff>
    </xdr:from>
    <xdr:ext cx="409575" cy="257175"/>
    <xdr:sp macro="" textlink="">
      <xdr:nvSpPr>
        <xdr:cNvPr id="491" name="n_1mainValue【学校施設】&#10;有形固定資産減価償却率"/>
        <xdr:cNvSpPr txBox="1"/>
      </xdr:nvSpPr>
      <xdr:spPr>
        <a:xfrm>
          <a:off x="13382625" y="103917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66675</xdr:rowOff>
    </xdr:to>
    <xdr:sp macro="" textlink="">
      <xdr:nvSpPr>
        <xdr:cNvPr id="492" name="正方形/長方形 491"/>
        <xdr:cNvSpPr/>
      </xdr:nvSpPr>
      <xdr:spPr>
        <a:xfrm>
          <a:off x="1605915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493" name="正方形/長方形 492"/>
        <xdr:cNvSpPr/>
      </xdr:nvSpPr>
      <xdr:spPr>
        <a:xfrm>
          <a:off x="16182975"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494" name="正方形/長方形 493"/>
        <xdr:cNvSpPr/>
      </xdr:nvSpPr>
      <xdr:spPr>
        <a:xfrm>
          <a:off x="16182975"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495" name="正方形/長方形 494"/>
        <xdr:cNvSpPr/>
      </xdr:nvSpPr>
      <xdr:spPr>
        <a:xfrm>
          <a:off x="170307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496" name="正方形/長方形 495"/>
        <xdr:cNvSpPr/>
      </xdr:nvSpPr>
      <xdr:spPr>
        <a:xfrm>
          <a:off x="170307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600075</xdr:colOff>
      <xdr:row>50</xdr:row>
      <xdr:rowOff>85725</xdr:rowOff>
    </xdr:from>
    <xdr:to>
      <xdr:col>32</xdr:col>
      <xdr:colOff>123825</xdr:colOff>
      <xdr:row>52</xdr:row>
      <xdr:rowOff>0</xdr:rowOff>
    </xdr:to>
    <xdr:sp macro="" textlink="">
      <xdr:nvSpPr>
        <xdr:cNvPr id="497" name="正方形/長方形 496"/>
        <xdr:cNvSpPr/>
      </xdr:nvSpPr>
      <xdr:spPr>
        <a:xfrm>
          <a:off x="18030825" y="865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51</xdr:row>
      <xdr:rowOff>123825</xdr:rowOff>
    </xdr:from>
    <xdr:to>
      <xdr:col>32</xdr:col>
      <xdr:colOff>123825</xdr:colOff>
      <xdr:row>53</xdr:row>
      <xdr:rowOff>28575</xdr:rowOff>
    </xdr:to>
    <xdr:sp macro="" textlink="">
      <xdr:nvSpPr>
        <xdr:cNvPr id="498" name="正方形/長方形 497"/>
        <xdr:cNvSpPr/>
      </xdr:nvSpPr>
      <xdr:spPr>
        <a:xfrm>
          <a:off x="18030825" y="886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9" name="正方形/長方形 498"/>
        <xdr:cNvSpPr/>
      </xdr:nvSpPr>
      <xdr:spPr>
        <a:xfrm>
          <a:off x="1605915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500" name="テキスト ボックス 499"/>
        <xdr:cNvSpPr txBox="1"/>
      </xdr:nvSpPr>
      <xdr:spPr>
        <a:xfrm>
          <a:off x="1602105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1" name="直線コネクタ 500"/>
        <xdr:cNvCxnSpPr/>
      </xdr:nvCxnSpPr>
      <xdr:spPr>
        <a:xfrm>
          <a:off x="1605915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65</xdr:row>
      <xdr:rowOff>142875</xdr:rowOff>
    </xdr:from>
    <xdr:ext cx="457200" cy="257175"/>
    <xdr:sp macro="" textlink="">
      <xdr:nvSpPr>
        <xdr:cNvPr id="502" name="テキスト ボックス 501"/>
        <xdr:cNvSpPr txBox="1"/>
      </xdr:nvSpPr>
      <xdr:spPr>
        <a:xfrm>
          <a:off x="15630525" y="1128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503" name="直線コネクタ 502"/>
        <xdr:cNvCxnSpPr/>
      </xdr:nvCxnSpPr>
      <xdr:spPr>
        <a:xfrm>
          <a:off x="16059150" y="1104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63</xdr:row>
      <xdr:rowOff>104775</xdr:rowOff>
    </xdr:from>
    <xdr:ext cx="457200" cy="257175"/>
    <xdr:sp macro="" textlink="">
      <xdr:nvSpPr>
        <xdr:cNvPr id="504" name="テキスト ボックス 503"/>
        <xdr:cNvSpPr txBox="1"/>
      </xdr:nvSpPr>
      <xdr:spPr>
        <a:xfrm>
          <a:off x="15630525" y="1090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05" name="直線コネクタ 504"/>
        <xdr:cNvCxnSpPr/>
      </xdr:nvCxnSpPr>
      <xdr:spPr>
        <a:xfrm>
          <a:off x="16059150" y="1066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61</xdr:row>
      <xdr:rowOff>66675</xdr:rowOff>
    </xdr:from>
    <xdr:ext cx="457200" cy="257175"/>
    <xdr:sp macro="" textlink="">
      <xdr:nvSpPr>
        <xdr:cNvPr id="506" name="テキスト ボックス 505"/>
        <xdr:cNvSpPr txBox="1"/>
      </xdr:nvSpPr>
      <xdr:spPr>
        <a:xfrm>
          <a:off x="15630525" y="1052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07" name="直線コネクタ 506"/>
        <xdr:cNvCxnSpPr/>
      </xdr:nvCxnSpPr>
      <xdr:spPr>
        <a:xfrm>
          <a:off x="1605915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59</xdr:row>
      <xdr:rowOff>28575</xdr:rowOff>
    </xdr:from>
    <xdr:ext cx="457200" cy="257175"/>
    <xdr:sp macro="" textlink="">
      <xdr:nvSpPr>
        <xdr:cNvPr id="508" name="テキスト ボックス 507"/>
        <xdr:cNvSpPr txBox="1"/>
      </xdr:nvSpPr>
      <xdr:spPr>
        <a:xfrm>
          <a:off x="15630525" y="1014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09" name="直線コネクタ 508"/>
        <xdr:cNvCxnSpPr/>
      </xdr:nvCxnSpPr>
      <xdr:spPr>
        <a:xfrm>
          <a:off x="16059150" y="990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56</xdr:row>
      <xdr:rowOff>161925</xdr:rowOff>
    </xdr:from>
    <xdr:ext cx="457200" cy="257175"/>
    <xdr:sp macro="" textlink="">
      <xdr:nvSpPr>
        <xdr:cNvPr id="510" name="テキスト ボックス 509"/>
        <xdr:cNvSpPr txBox="1"/>
      </xdr:nvSpPr>
      <xdr:spPr>
        <a:xfrm>
          <a:off x="15630525" y="976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1" name="直線コネクタ 510"/>
        <xdr:cNvCxnSpPr/>
      </xdr:nvCxnSpPr>
      <xdr:spPr>
        <a:xfrm>
          <a:off x="16059150" y="952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54</xdr:row>
      <xdr:rowOff>123825</xdr:rowOff>
    </xdr:from>
    <xdr:ext cx="457200" cy="257175"/>
    <xdr:sp macro="" textlink="">
      <xdr:nvSpPr>
        <xdr:cNvPr id="512" name="テキスト ボックス 511"/>
        <xdr:cNvSpPr txBox="1"/>
      </xdr:nvSpPr>
      <xdr:spPr>
        <a:xfrm>
          <a:off x="15630525" y="938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3" name="直線コネクタ 512"/>
        <xdr:cNvCxnSpPr/>
      </xdr:nvCxnSpPr>
      <xdr:spPr>
        <a:xfrm>
          <a:off x="1605915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52</xdr:row>
      <xdr:rowOff>85725</xdr:rowOff>
    </xdr:from>
    <xdr:ext cx="457200" cy="257175"/>
    <xdr:sp macro="" textlink="">
      <xdr:nvSpPr>
        <xdr:cNvPr id="514" name="テキスト ボックス 513"/>
        <xdr:cNvSpPr txBox="1"/>
      </xdr:nvSpPr>
      <xdr:spPr>
        <a:xfrm>
          <a:off x="15630525"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5" name="【学校施設】&#10;一人当たり面積グラフ枠"/>
        <xdr:cNvSpPr/>
      </xdr:nvSpPr>
      <xdr:spPr>
        <a:xfrm>
          <a:off x="1605915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55</xdr:row>
      <xdr:rowOff>76200</xdr:rowOff>
    </xdr:from>
    <xdr:to>
      <xdr:col>32</xdr:col>
      <xdr:colOff>190500</xdr:colOff>
      <xdr:row>63</xdr:row>
      <xdr:rowOff>161925</xdr:rowOff>
    </xdr:to>
    <xdr:cxnSp macro="">
      <xdr:nvCxnSpPr>
        <xdr:cNvPr id="516" name="直線コネクタ 515"/>
        <xdr:cNvCxnSpPr/>
      </xdr:nvCxnSpPr>
      <xdr:spPr>
        <a:xfrm flipV="1">
          <a:off x="19421475" y="950595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171450</xdr:rowOff>
    </xdr:from>
    <xdr:ext cx="466725" cy="257175"/>
    <xdr:sp macro="" textlink="">
      <xdr:nvSpPr>
        <xdr:cNvPr id="517" name="【学校施設】&#10;一人当たり面積最小値テキスト"/>
        <xdr:cNvSpPr txBox="1"/>
      </xdr:nvSpPr>
      <xdr:spPr>
        <a:xfrm>
          <a:off x="19507200" y="10972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95250</xdr:colOff>
      <xdr:row>63</xdr:row>
      <xdr:rowOff>161925</xdr:rowOff>
    </xdr:from>
    <xdr:to>
      <xdr:col>32</xdr:col>
      <xdr:colOff>276225</xdr:colOff>
      <xdr:row>63</xdr:row>
      <xdr:rowOff>161925</xdr:rowOff>
    </xdr:to>
    <xdr:cxnSp macro="">
      <xdr:nvCxnSpPr>
        <xdr:cNvPr id="518" name="直線コネクタ 517"/>
        <xdr:cNvCxnSpPr/>
      </xdr:nvCxnSpPr>
      <xdr:spPr>
        <a:xfrm>
          <a:off x="19326225" y="10963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19050</xdr:rowOff>
    </xdr:from>
    <xdr:ext cx="466725" cy="257175"/>
    <xdr:sp macro="" textlink="">
      <xdr:nvSpPr>
        <xdr:cNvPr id="519" name="【学校施設】&#10;一人当たり面積最大値テキスト"/>
        <xdr:cNvSpPr txBox="1"/>
      </xdr:nvSpPr>
      <xdr:spPr>
        <a:xfrm>
          <a:off x="19507200" y="9277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95250</xdr:colOff>
      <xdr:row>55</xdr:row>
      <xdr:rowOff>76200</xdr:rowOff>
    </xdr:from>
    <xdr:to>
      <xdr:col>32</xdr:col>
      <xdr:colOff>276225</xdr:colOff>
      <xdr:row>55</xdr:row>
      <xdr:rowOff>76200</xdr:rowOff>
    </xdr:to>
    <xdr:cxnSp macro="">
      <xdr:nvCxnSpPr>
        <xdr:cNvPr id="520" name="直線コネクタ 519"/>
        <xdr:cNvCxnSpPr/>
      </xdr:nvCxnSpPr>
      <xdr:spPr>
        <a:xfrm>
          <a:off x="19326225" y="9505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114300</xdr:rowOff>
    </xdr:from>
    <xdr:ext cx="466725" cy="257175"/>
    <xdr:sp macro="" textlink="">
      <xdr:nvSpPr>
        <xdr:cNvPr id="521" name="【学校施設】&#10;一人当たり面積平均値テキスト"/>
        <xdr:cNvSpPr txBox="1"/>
      </xdr:nvSpPr>
      <xdr:spPr>
        <a:xfrm>
          <a:off x="19507200" y="1005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133350</xdr:colOff>
      <xdr:row>59</xdr:row>
      <xdr:rowOff>85725</xdr:rowOff>
    </xdr:from>
    <xdr:to>
      <xdr:col>32</xdr:col>
      <xdr:colOff>238125</xdr:colOff>
      <xdr:row>60</xdr:row>
      <xdr:rowOff>19050</xdr:rowOff>
    </xdr:to>
    <xdr:sp macro="" textlink="">
      <xdr:nvSpPr>
        <xdr:cNvPr id="522" name="フローチャート : 判断 521"/>
        <xdr:cNvSpPr/>
      </xdr:nvSpPr>
      <xdr:spPr>
        <a:xfrm>
          <a:off x="19364325" y="1020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59</xdr:row>
      <xdr:rowOff>19050</xdr:rowOff>
    </xdr:from>
    <xdr:to>
      <xdr:col>31</xdr:col>
      <xdr:colOff>85725</xdr:colOff>
      <xdr:row>59</xdr:row>
      <xdr:rowOff>123825</xdr:rowOff>
    </xdr:to>
    <xdr:sp macro="" textlink="">
      <xdr:nvSpPr>
        <xdr:cNvPr id="523" name="フローチャート : 判断 522"/>
        <xdr:cNvSpPr/>
      </xdr:nvSpPr>
      <xdr:spPr>
        <a:xfrm>
          <a:off x="18630900" y="101346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66</xdr:row>
      <xdr:rowOff>114300</xdr:rowOff>
    </xdr:from>
    <xdr:ext cx="752475" cy="257175"/>
    <xdr:sp macro="" textlink="">
      <xdr:nvSpPr>
        <xdr:cNvPr id="524" name="テキスト ボックス 523"/>
        <xdr:cNvSpPr txBox="1"/>
      </xdr:nvSpPr>
      <xdr:spPr>
        <a:xfrm>
          <a:off x="1923097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525" name="テキスト ボックス 524"/>
        <xdr:cNvSpPr txBox="1"/>
      </xdr:nvSpPr>
      <xdr:spPr>
        <a:xfrm>
          <a:off x="185642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526" name="テキスト ボックス 525"/>
        <xdr:cNvSpPr txBox="1"/>
      </xdr:nvSpPr>
      <xdr:spPr>
        <a:xfrm>
          <a:off x="177546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527" name="テキスト ボックス 526"/>
        <xdr:cNvSpPr txBox="1"/>
      </xdr:nvSpPr>
      <xdr:spPr>
        <a:xfrm>
          <a:off x="169545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66</xdr:row>
      <xdr:rowOff>114300</xdr:rowOff>
    </xdr:from>
    <xdr:ext cx="752475" cy="257175"/>
    <xdr:sp macro="" textlink="">
      <xdr:nvSpPr>
        <xdr:cNvPr id="528" name="テキスト ボックス 527"/>
        <xdr:cNvSpPr txBox="1"/>
      </xdr:nvSpPr>
      <xdr:spPr>
        <a:xfrm>
          <a:off x="1623060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60</xdr:row>
      <xdr:rowOff>95250</xdr:rowOff>
    </xdr:from>
    <xdr:to>
      <xdr:col>32</xdr:col>
      <xdr:colOff>238125</xdr:colOff>
      <xdr:row>61</xdr:row>
      <xdr:rowOff>28575</xdr:rowOff>
    </xdr:to>
    <xdr:sp macro="" textlink="">
      <xdr:nvSpPr>
        <xdr:cNvPr id="529" name="円/楕円 528"/>
        <xdr:cNvSpPr/>
      </xdr:nvSpPr>
      <xdr:spPr>
        <a:xfrm>
          <a:off x="19364325" y="10382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76200</xdr:rowOff>
    </xdr:from>
    <xdr:ext cx="466725" cy="257175"/>
    <xdr:sp macro="" textlink="">
      <xdr:nvSpPr>
        <xdr:cNvPr id="530" name="【学校施設】&#10;一人当たり面積該当値テキスト"/>
        <xdr:cNvSpPr txBox="1"/>
      </xdr:nvSpPr>
      <xdr:spPr>
        <a:xfrm>
          <a:off x="19507200" y="10363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a:t>
          </a:r>
          <a:endParaRPr kumimoji="1" lang="ja-JP" altLang="en-US" sz="1000" b="1">
            <a:solidFill>
              <a:srgbClr val="FF0000"/>
            </a:solidFill>
            <a:latin typeface="ＭＳ Ｐゴシック"/>
          </a:endParaRPr>
        </a:p>
      </xdr:txBody>
    </xdr:sp>
    <xdr:clientData/>
  </xdr:oneCellAnchor>
  <xdr:twoCellAnchor>
    <xdr:from>
      <xdr:col>30</xdr:col>
      <xdr:colOff>600075</xdr:colOff>
      <xdr:row>60</xdr:row>
      <xdr:rowOff>85725</xdr:rowOff>
    </xdr:from>
    <xdr:to>
      <xdr:col>31</xdr:col>
      <xdr:colOff>85725</xdr:colOff>
      <xdr:row>61</xdr:row>
      <xdr:rowOff>19050</xdr:rowOff>
    </xdr:to>
    <xdr:sp macro="" textlink="">
      <xdr:nvSpPr>
        <xdr:cNvPr id="531" name="円/楕円 530"/>
        <xdr:cNvSpPr/>
      </xdr:nvSpPr>
      <xdr:spPr>
        <a:xfrm>
          <a:off x="18630900" y="103727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60</xdr:row>
      <xdr:rowOff>133350</xdr:rowOff>
    </xdr:from>
    <xdr:to>
      <xdr:col>32</xdr:col>
      <xdr:colOff>190500</xdr:colOff>
      <xdr:row>60</xdr:row>
      <xdr:rowOff>152400</xdr:rowOff>
    </xdr:to>
    <xdr:cxnSp macro="">
      <xdr:nvCxnSpPr>
        <xdr:cNvPr id="532" name="直線コネクタ 531"/>
        <xdr:cNvCxnSpPr/>
      </xdr:nvCxnSpPr>
      <xdr:spPr>
        <a:xfrm>
          <a:off x="18669000" y="104203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57</xdr:row>
      <xdr:rowOff>142875</xdr:rowOff>
    </xdr:from>
    <xdr:ext cx="466725" cy="257175"/>
    <xdr:sp macro="" textlink="">
      <xdr:nvSpPr>
        <xdr:cNvPr id="533" name="n_1aveValue【学校施設】&#10;一人当たり面積"/>
        <xdr:cNvSpPr txBox="1"/>
      </xdr:nvSpPr>
      <xdr:spPr>
        <a:xfrm>
          <a:off x="18507075" y="991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476250</xdr:colOff>
      <xdr:row>61</xdr:row>
      <xdr:rowOff>9525</xdr:rowOff>
    </xdr:from>
    <xdr:ext cx="466725" cy="257175"/>
    <xdr:sp macro="" textlink="">
      <xdr:nvSpPr>
        <xdr:cNvPr id="534" name="n_1mainValue【学校施設】&#10;一人当たり面積"/>
        <xdr:cNvSpPr txBox="1"/>
      </xdr:nvSpPr>
      <xdr:spPr>
        <a:xfrm>
          <a:off x="18507075" y="1046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600075</xdr:colOff>
      <xdr:row>72</xdr:row>
      <xdr:rowOff>104775</xdr:rowOff>
    </xdr:to>
    <xdr:sp macro="" textlink="">
      <xdr:nvSpPr>
        <xdr:cNvPr id="535" name="正方形/長方形 534"/>
        <xdr:cNvSpPr/>
      </xdr:nvSpPr>
      <xdr:spPr>
        <a:xfrm>
          <a:off x="10906125"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536" name="正方形/長方形 535"/>
        <xdr:cNvSpPr/>
      </xdr:nvSpPr>
      <xdr:spPr>
        <a:xfrm>
          <a:off x="11029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537" name="正方形/長方形 536"/>
        <xdr:cNvSpPr/>
      </xdr:nvSpPr>
      <xdr:spPr>
        <a:xfrm>
          <a:off x="11029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600075</xdr:colOff>
      <xdr:row>74</xdr:row>
      <xdr:rowOff>38100</xdr:rowOff>
    </xdr:to>
    <xdr:sp macro="" textlink="">
      <xdr:nvSpPr>
        <xdr:cNvPr id="538" name="正方形/長方形 537"/>
        <xdr:cNvSpPr/>
      </xdr:nvSpPr>
      <xdr:spPr>
        <a:xfrm>
          <a:off x="1196340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600075</xdr:colOff>
      <xdr:row>75</xdr:row>
      <xdr:rowOff>66675</xdr:rowOff>
    </xdr:to>
    <xdr:sp macro="" textlink="">
      <xdr:nvSpPr>
        <xdr:cNvPr id="539" name="正方形/長方形 538"/>
        <xdr:cNvSpPr/>
      </xdr:nvSpPr>
      <xdr:spPr>
        <a:xfrm>
          <a:off x="1196340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540" name="正方形/長方形 539"/>
        <xdr:cNvSpPr/>
      </xdr:nvSpPr>
      <xdr:spPr>
        <a:xfrm>
          <a:off x="12934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541" name="正方形/長方形 540"/>
        <xdr:cNvSpPr/>
      </xdr:nvSpPr>
      <xdr:spPr>
        <a:xfrm>
          <a:off x="12934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600075</xdr:colOff>
      <xdr:row>88</xdr:row>
      <xdr:rowOff>152400</xdr:rowOff>
    </xdr:to>
    <xdr:sp macro="" textlink="">
      <xdr:nvSpPr>
        <xdr:cNvPr id="542" name="正方形/長方形 541"/>
        <xdr:cNvSpPr/>
      </xdr:nvSpPr>
      <xdr:spPr>
        <a:xfrm>
          <a:off x="10906125"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543" name="テキスト ボックス 542"/>
        <xdr:cNvSpPr txBox="1"/>
      </xdr:nvSpPr>
      <xdr:spPr>
        <a:xfrm>
          <a:off x="1086802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600075</xdr:colOff>
      <xdr:row>88</xdr:row>
      <xdr:rowOff>152400</xdr:rowOff>
    </xdr:to>
    <xdr:cxnSp macro="">
      <xdr:nvCxnSpPr>
        <xdr:cNvPr id="544" name="直線コネクタ 543"/>
        <xdr:cNvCxnSpPr/>
      </xdr:nvCxnSpPr>
      <xdr:spPr>
        <a:xfrm>
          <a:off x="10906125" y="1524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88</xdr:row>
      <xdr:rowOff>9525</xdr:rowOff>
    </xdr:from>
    <xdr:ext cx="342900" cy="257175"/>
    <xdr:sp macro="" textlink="">
      <xdr:nvSpPr>
        <xdr:cNvPr id="545" name="テキスト ボックス 544"/>
        <xdr:cNvSpPr txBox="1"/>
      </xdr:nvSpPr>
      <xdr:spPr>
        <a:xfrm>
          <a:off x="10648950"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86</xdr:row>
      <xdr:rowOff>114300</xdr:rowOff>
    </xdr:from>
    <xdr:to>
      <xdr:col>24</xdr:col>
      <xdr:colOff>600075</xdr:colOff>
      <xdr:row>86</xdr:row>
      <xdr:rowOff>114300</xdr:rowOff>
    </xdr:to>
    <xdr:cxnSp macro="">
      <xdr:nvCxnSpPr>
        <xdr:cNvPr id="546" name="直線コネクタ 545"/>
        <xdr:cNvCxnSpPr/>
      </xdr:nvCxnSpPr>
      <xdr:spPr>
        <a:xfrm>
          <a:off x="10906125" y="1485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85</xdr:row>
      <xdr:rowOff>142875</xdr:rowOff>
    </xdr:from>
    <xdr:ext cx="400050" cy="257175"/>
    <xdr:sp macro="" textlink="">
      <xdr:nvSpPr>
        <xdr:cNvPr id="547" name="テキスト ボックス 546"/>
        <xdr:cNvSpPr txBox="1"/>
      </xdr:nvSpPr>
      <xdr:spPr>
        <a:xfrm>
          <a:off x="10582275"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84</xdr:row>
      <xdr:rowOff>76200</xdr:rowOff>
    </xdr:from>
    <xdr:to>
      <xdr:col>24</xdr:col>
      <xdr:colOff>600075</xdr:colOff>
      <xdr:row>84</xdr:row>
      <xdr:rowOff>76200</xdr:rowOff>
    </xdr:to>
    <xdr:cxnSp macro="">
      <xdr:nvCxnSpPr>
        <xdr:cNvPr id="548" name="直線コネクタ 547"/>
        <xdr:cNvCxnSpPr/>
      </xdr:nvCxnSpPr>
      <xdr:spPr>
        <a:xfrm>
          <a:off x="10906125" y="1447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83</xdr:row>
      <xdr:rowOff>104775</xdr:rowOff>
    </xdr:from>
    <xdr:ext cx="400050" cy="257175"/>
    <xdr:sp macro="" textlink="">
      <xdr:nvSpPr>
        <xdr:cNvPr id="549" name="テキスト ボックス 548"/>
        <xdr:cNvSpPr txBox="1"/>
      </xdr:nvSpPr>
      <xdr:spPr>
        <a:xfrm>
          <a:off x="10582275"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82</xdr:row>
      <xdr:rowOff>38100</xdr:rowOff>
    </xdr:from>
    <xdr:to>
      <xdr:col>24</xdr:col>
      <xdr:colOff>600075</xdr:colOff>
      <xdr:row>82</xdr:row>
      <xdr:rowOff>38100</xdr:rowOff>
    </xdr:to>
    <xdr:cxnSp macro="">
      <xdr:nvCxnSpPr>
        <xdr:cNvPr id="550" name="直線コネクタ 549"/>
        <xdr:cNvCxnSpPr/>
      </xdr:nvCxnSpPr>
      <xdr:spPr>
        <a:xfrm>
          <a:off x="10906125" y="1409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81</xdr:row>
      <xdr:rowOff>66675</xdr:rowOff>
    </xdr:from>
    <xdr:ext cx="400050" cy="257175"/>
    <xdr:sp macro="" textlink="">
      <xdr:nvSpPr>
        <xdr:cNvPr id="551" name="テキスト ボックス 550"/>
        <xdr:cNvSpPr txBox="1"/>
      </xdr:nvSpPr>
      <xdr:spPr>
        <a:xfrm>
          <a:off x="10582275"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80</xdr:row>
      <xdr:rowOff>0</xdr:rowOff>
    </xdr:from>
    <xdr:to>
      <xdr:col>24</xdr:col>
      <xdr:colOff>600075</xdr:colOff>
      <xdr:row>80</xdr:row>
      <xdr:rowOff>0</xdr:rowOff>
    </xdr:to>
    <xdr:cxnSp macro="">
      <xdr:nvCxnSpPr>
        <xdr:cNvPr id="552" name="直線コネクタ 551"/>
        <xdr:cNvCxnSpPr/>
      </xdr:nvCxnSpPr>
      <xdr:spPr>
        <a:xfrm>
          <a:off x="10906125" y="1371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79</xdr:row>
      <xdr:rowOff>28575</xdr:rowOff>
    </xdr:from>
    <xdr:ext cx="400050" cy="257175"/>
    <xdr:sp macro="" textlink="">
      <xdr:nvSpPr>
        <xdr:cNvPr id="553" name="テキスト ボックス 552"/>
        <xdr:cNvSpPr txBox="1"/>
      </xdr:nvSpPr>
      <xdr:spPr>
        <a:xfrm>
          <a:off x="10582275"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77</xdr:row>
      <xdr:rowOff>133350</xdr:rowOff>
    </xdr:from>
    <xdr:to>
      <xdr:col>24</xdr:col>
      <xdr:colOff>600075</xdr:colOff>
      <xdr:row>77</xdr:row>
      <xdr:rowOff>133350</xdr:rowOff>
    </xdr:to>
    <xdr:cxnSp macro="">
      <xdr:nvCxnSpPr>
        <xdr:cNvPr id="554" name="直線コネクタ 553"/>
        <xdr:cNvCxnSpPr/>
      </xdr:nvCxnSpPr>
      <xdr:spPr>
        <a:xfrm>
          <a:off x="10906125" y="1333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76</xdr:row>
      <xdr:rowOff>161925</xdr:rowOff>
    </xdr:from>
    <xdr:ext cx="466725" cy="257175"/>
    <xdr:sp macro="" textlink="">
      <xdr:nvSpPr>
        <xdr:cNvPr id="555" name="テキスト ボックス 554"/>
        <xdr:cNvSpPr txBox="1"/>
      </xdr:nvSpPr>
      <xdr:spPr>
        <a:xfrm>
          <a:off x="10525125"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75</xdr:row>
      <xdr:rowOff>95250</xdr:rowOff>
    </xdr:to>
    <xdr:cxnSp macro="">
      <xdr:nvCxnSpPr>
        <xdr:cNvPr id="556" name="直線コネクタ 555"/>
        <xdr:cNvCxnSpPr/>
      </xdr:nvCxnSpPr>
      <xdr:spPr>
        <a:xfrm>
          <a:off x="10906125" y="1295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74</xdr:row>
      <xdr:rowOff>123825</xdr:rowOff>
    </xdr:from>
    <xdr:ext cx="466725" cy="257175"/>
    <xdr:sp macro="" textlink="">
      <xdr:nvSpPr>
        <xdr:cNvPr id="557" name="テキスト ボックス 556"/>
        <xdr:cNvSpPr txBox="1"/>
      </xdr:nvSpPr>
      <xdr:spPr>
        <a:xfrm>
          <a:off x="1052512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88</xdr:row>
      <xdr:rowOff>152400</xdr:rowOff>
    </xdr:to>
    <xdr:sp macro="" textlink="">
      <xdr:nvSpPr>
        <xdr:cNvPr id="558" name="【児童館】&#10;有形固定資産減価償却率グラフ枠"/>
        <xdr:cNvSpPr/>
      </xdr:nvSpPr>
      <xdr:spPr>
        <a:xfrm>
          <a:off x="10906125"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77</xdr:row>
      <xdr:rowOff>133350</xdr:rowOff>
    </xdr:from>
    <xdr:to>
      <xdr:col>23</xdr:col>
      <xdr:colOff>514350</xdr:colOff>
      <xdr:row>86</xdr:row>
      <xdr:rowOff>28575</xdr:rowOff>
    </xdr:to>
    <xdr:cxnSp macro="">
      <xdr:nvCxnSpPr>
        <xdr:cNvPr id="559" name="直線コネクタ 558"/>
        <xdr:cNvCxnSpPr/>
      </xdr:nvCxnSpPr>
      <xdr:spPr>
        <a:xfrm flipV="1">
          <a:off x="14344650" y="13335000"/>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86</xdr:row>
      <xdr:rowOff>28575</xdr:rowOff>
    </xdr:from>
    <xdr:ext cx="400050" cy="257175"/>
    <xdr:sp macro="" textlink="">
      <xdr:nvSpPr>
        <xdr:cNvPr id="560" name="【児童館】&#10;有形固定資産減価償却率最小値テキスト"/>
        <xdr:cNvSpPr txBox="1"/>
      </xdr:nvSpPr>
      <xdr:spPr>
        <a:xfrm>
          <a:off x="14430375" y="1477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600075</xdr:colOff>
      <xdr:row>86</xdr:row>
      <xdr:rowOff>28575</xdr:rowOff>
    </xdr:to>
    <xdr:cxnSp macro="">
      <xdr:nvCxnSpPr>
        <xdr:cNvPr id="561" name="直線コネクタ 560"/>
        <xdr:cNvCxnSpPr/>
      </xdr:nvCxnSpPr>
      <xdr:spPr>
        <a:xfrm>
          <a:off x="14258925" y="14773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76</xdr:row>
      <xdr:rowOff>76200</xdr:rowOff>
    </xdr:from>
    <xdr:ext cx="457200" cy="257175"/>
    <xdr:sp macro="" textlink="">
      <xdr:nvSpPr>
        <xdr:cNvPr id="562" name="【児童館】&#10;有形固定資産減価償却率最大値テキスト"/>
        <xdr:cNvSpPr txBox="1"/>
      </xdr:nvSpPr>
      <xdr:spPr>
        <a:xfrm>
          <a:off x="14430375" y="131064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600075</xdr:colOff>
      <xdr:row>77</xdr:row>
      <xdr:rowOff>133350</xdr:rowOff>
    </xdr:to>
    <xdr:cxnSp macro="">
      <xdr:nvCxnSpPr>
        <xdr:cNvPr id="563" name="直線コネクタ 562"/>
        <xdr:cNvCxnSpPr/>
      </xdr:nvCxnSpPr>
      <xdr:spPr>
        <a:xfrm>
          <a:off x="14258925" y="13335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81</xdr:row>
      <xdr:rowOff>47625</xdr:rowOff>
    </xdr:from>
    <xdr:ext cx="400050" cy="257175"/>
    <xdr:sp macro="" textlink="">
      <xdr:nvSpPr>
        <xdr:cNvPr id="564" name="【児童館】&#10;有形固定資産減価償却率平均値テキスト"/>
        <xdr:cNvSpPr txBox="1"/>
      </xdr:nvSpPr>
      <xdr:spPr>
        <a:xfrm>
          <a:off x="14430375" y="139350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28575</xdr:rowOff>
    </xdr:from>
    <xdr:to>
      <xdr:col>23</xdr:col>
      <xdr:colOff>571500</xdr:colOff>
      <xdr:row>82</xdr:row>
      <xdr:rowOff>133350</xdr:rowOff>
    </xdr:to>
    <xdr:sp macro="" textlink="">
      <xdr:nvSpPr>
        <xdr:cNvPr id="565" name="フローチャート : 判断 564"/>
        <xdr:cNvSpPr/>
      </xdr:nvSpPr>
      <xdr:spPr>
        <a:xfrm>
          <a:off x="14297025" y="1408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123825</xdr:rowOff>
    </xdr:from>
    <xdr:to>
      <xdr:col>22</xdr:col>
      <xdr:colOff>419100</xdr:colOff>
      <xdr:row>83</xdr:row>
      <xdr:rowOff>47625</xdr:rowOff>
    </xdr:to>
    <xdr:sp macro="" textlink="">
      <xdr:nvSpPr>
        <xdr:cNvPr id="566" name="フローチャート : 判断 565"/>
        <xdr:cNvSpPr/>
      </xdr:nvSpPr>
      <xdr:spPr>
        <a:xfrm>
          <a:off x="13544550" y="14182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88</xdr:row>
      <xdr:rowOff>152400</xdr:rowOff>
    </xdr:from>
    <xdr:ext cx="762000" cy="257175"/>
    <xdr:sp macro="" textlink="">
      <xdr:nvSpPr>
        <xdr:cNvPr id="567" name="テキスト ボックス 566"/>
        <xdr:cNvSpPr txBox="1"/>
      </xdr:nvSpPr>
      <xdr:spPr>
        <a:xfrm>
          <a:off x="141541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568" name="テキスト ボックス 567"/>
        <xdr:cNvSpPr txBox="1"/>
      </xdr:nvSpPr>
      <xdr:spPr>
        <a:xfrm>
          <a:off x="134016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88</xdr:row>
      <xdr:rowOff>152400</xdr:rowOff>
    </xdr:from>
    <xdr:ext cx="752475" cy="257175"/>
    <xdr:sp macro="" textlink="">
      <xdr:nvSpPr>
        <xdr:cNvPr id="569" name="テキスト ボックス 568"/>
        <xdr:cNvSpPr txBox="1"/>
      </xdr:nvSpPr>
      <xdr:spPr>
        <a:xfrm>
          <a:off x="126301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570" name="テキスト ボックス 569"/>
        <xdr:cNvSpPr txBox="1"/>
      </xdr:nvSpPr>
      <xdr:spPr>
        <a:xfrm>
          <a:off x="118872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571" name="テキスト ボックス 570"/>
        <xdr:cNvSpPr txBox="1"/>
      </xdr:nvSpPr>
      <xdr:spPr>
        <a:xfrm>
          <a:off x="110775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114300</xdr:rowOff>
    </xdr:from>
    <xdr:to>
      <xdr:col>23</xdr:col>
      <xdr:colOff>571500</xdr:colOff>
      <xdr:row>86</xdr:row>
      <xdr:rowOff>38100</xdr:rowOff>
    </xdr:to>
    <xdr:sp macro="" textlink="">
      <xdr:nvSpPr>
        <xdr:cNvPr id="572" name="円/楕円 571"/>
        <xdr:cNvSpPr/>
      </xdr:nvSpPr>
      <xdr:spPr>
        <a:xfrm>
          <a:off x="14297025" y="14687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85</xdr:row>
      <xdr:rowOff>28575</xdr:rowOff>
    </xdr:from>
    <xdr:ext cx="400050" cy="257175"/>
    <xdr:sp macro="" textlink="">
      <xdr:nvSpPr>
        <xdr:cNvPr id="573" name="【児童館】&#10;有形固定資産減価償却率該当値テキスト"/>
        <xdr:cNvSpPr txBox="1"/>
      </xdr:nvSpPr>
      <xdr:spPr>
        <a:xfrm>
          <a:off x="14430375" y="146018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123825</xdr:rowOff>
    </xdr:from>
    <xdr:to>
      <xdr:col>22</xdr:col>
      <xdr:colOff>419100</xdr:colOff>
      <xdr:row>85</xdr:row>
      <xdr:rowOff>57150</xdr:rowOff>
    </xdr:to>
    <xdr:sp macro="" textlink="">
      <xdr:nvSpPr>
        <xdr:cNvPr id="574" name="円/楕円 573"/>
        <xdr:cNvSpPr/>
      </xdr:nvSpPr>
      <xdr:spPr>
        <a:xfrm>
          <a:off x="13544550" y="14525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85</xdr:row>
      <xdr:rowOff>0</xdr:rowOff>
    </xdr:from>
    <xdr:to>
      <xdr:col>23</xdr:col>
      <xdr:colOff>514350</xdr:colOff>
      <xdr:row>85</xdr:row>
      <xdr:rowOff>161925</xdr:rowOff>
    </xdr:to>
    <xdr:cxnSp macro="">
      <xdr:nvCxnSpPr>
        <xdr:cNvPr id="575" name="直線コネクタ 574"/>
        <xdr:cNvCxnSpPr/>
      </xdr:nvCxnSpPr>
      <xdr:spPr>
        <a:xfrm>
          <a:off x="13592175" y="14573250"/>
          <a:ext cx="75247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81</xdr:row>
      <xdr:rowOff>66675</xdr:rowOff>
    </xdr:from>
    <xdr:ext cx="409575" cy="257175"/>
    <xdr:sp macro="" textlink="">
      <xdr:nvSpPr>
        <xdr:cNvPr id="576" name="n_1aveValue【児童館】&#10;有形固定資産減価償却率"/>
        <xdr:cNvSpPr txBox="1"/>
      </xdr:nvSpPr>
      <xdr:spPr>
        <a:xfrm>
          <a:off x="13382625" y="13954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152400</xdr:colOff>
      <xdr:row>85</xdr:row>
      <xdr:rowOff>47625</xdr:rowOff>
    </xdr:from>
    <xdr:ext cx="409575" cy="257175"/>
    <xdr:sp macro="" textlink="">
      <xdr:nvSpPr>
        <xdr:cNvPr id="577" name="n_1mainValue【児童館】&#10;有形固定資産減価償却率"/>
        <xdr:cNvSpPr txBox="1"/>
      </xdr:nvSpPr>
      <xdr:spPr>
        <a:xfrm>
          <a:off x="13382625" y="146208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104775</xdr:rowOff>
    </xdr:to>
    <xdr:sp macro="" textlink="">
      <xdr:nvSpPr>
        <xdr:cNvPr id="578" name="正方形/長方形 577"/>
        <xdr:cNvSpPr/>
      </xdr:nvSpPr>
      <xdr:spPr>
        <a:xfrm>
          <a:off x="1605915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579" name="正方形/長方形 578"/>
        <xdr:cNvSpPr/>
      </xdr:nvSpPr>
      <xdr:spPr>
        <a:xfrm>
          <a:off x="16182975"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580" name="正方形/長方形 579"/>
        <xdr:cNvSpPr/>
      </xdr:nvSpPr>
      <xdr:spPr>
        <a:xfrm>
          <a:off x="16182975"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581" name="正方形/長方形 580"/>
        <xdr:cNvSpPr/>
      </xdr:nvSpPr>
      <xdr:spPr>
        <a:xfrm>
          <a:off x="170307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582" name="正方形/長方形 581"/>
        <xdr:cNvSpPr/>
      </xdr:nvSpPr>
      <xdr:spPr>
        <a:xfrm>
          <a:off x="170307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600075</xdr:colOff>
      <xdr:row>72</xdr:row>
      <xdr:rowOff>123825</xdr:rowOff>
    </xdr:from>
    <xdr:to>
      <xdr:col>32</xdr:col>
      <xdr:colOff>123825</xdr:colOff>
      <xdr:row>74</xdr:row>
      <xdr:rowOff>38100</xdr:rowOff>
    </xdr:to>
    <xdr:sp macro="" textlink="">
      <xdr:nvSpPr>
        <xdr:cNvPr id="583" name="正方形/長方形 582"/>
        <xdr:cNvSpPr/>
      </xdr:nvSpPr>
      <xdr:spPr>
        <a:xfrm>
          <a:off x="18030825" y="1246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73</xdr:row>
      <xdr:rowOff>161925</xdr:rowOff>
    </xdr:from>
    <xdr:to>
      <xdr:col>32</xdr:col>
      <xdr:colOff>123825</xdr:colOff>
      <xdr:row>75</xdr:row>
      <xdr:rowOff>66675</xdr:rowOff>
    </xdr:to>
    <xdr:sp macro="" textlink="">
      <xdr:nvSpPr>
        <xdr:cNvPr id="584" name="正方形/長方形 583"/>
        <xdr:cNvSpPr/>
      </xdr:nvSpPr>
      <xdr:spPr>
        <a:xfrm>
          <a:off x="18030825" y="1267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5" name="正方形/長方形 584"/>
        <xdr:cNvSpPr/>
      </xdr:nvSpPr>
      <xdr:spPr>
        <a:xfrm>
          <a:off x="1605915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586" name="テキスト ボックス 585"/>
        <xdr:cNvSpPr txBox="1"/>
      </xdr:nvSpPr>
      <xdr:spPr>
        <a:xfrm>
          <a:off x="1602105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7" name="直線コネクタ 586"/>
        <xdr:cNvCxnSpPr/>
      </xdr:nvCxnSpPr>
      <xdr:spPr>
        <a:xfrm>
          <a:off x="1605915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88" name="直線コネクタ 587"/>
        <xdr:cNvCxnSpPr/>
      </xdr:nvCxnSpPr>
      <xdr:spPr>
        <a:xfrm>
          <a:off x="16059150" y="1478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85</xdr:row>
      <xdr:rowOff>66675</xdr:rowOff>
    </xdr:from>
    <xdr:ext cx="457200" cy="257175"/>
    <xdr:sp macro="" textlink="">
      <xdr:nvSpPr>
        <xdr:cNvPr id="589" name="テキスト ボックス 588"/>
        <xdr:cNvSpPr txBox="1"/>
      </xdr:nvSpPr>
      <xdr:spPr>
        <a:xfrm>
          <a:off x="15630525" y="1463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90" name="直線コネクタ 589"/>
        <xdr:cNvCxnSpPr/>
      </xdr:nvCxnSpPr>
      <xdr:spPr>
        <a:xfrm>
          <a:off x="16059150" y="1432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82</xdr:row>
      <xdr:rowOff>123825</xdr:rowOff>
    </xdr:from>
    <xdr:ext cx="457200" cy="257175"/>
    <xdr:sp macro="" textlink="">
      <xdr:nvSpPr>
        <xdr:cNvPr id="591" name="テキスト ボックス 590"/>
        <xdr:cNvSpPr txBox="1"/>
      </xdr:nvSpPr>
      <xdr:spPr>
        <a:xfrm>
          <a:off x="15630525" y="1418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92" name="直線コネクタ 591"/>
        <xdr:cNvCxnSpPr/>
      </xdr:nvCxnSpPr>
      <xdr:spPr>
        <a:xfrm>
          <a:off x="16059150" y="1386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80</xdr:row>
      <xdr:rowOff>9525</xdr:rowOff>
    </xdr:from>
    <xdr:ext cx="457200" cy="257175"/>
    <xdr:sp macro="" textlink="">
      <xdr:nvSpPr>
        <xdr:cNvPr id="593" name="テキスト ボックス 592"/>
        <xdr:cNvSpPr txBox="1"/>
      </xdr:nvSpPr>
      <xdr:spPr>
        <a:xfrm>
          <a:off x="15630525" y="1372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94" name="直線コネクタ 593"/>
        <xdr:cNvCxnSpPr/>
      </xdr:nvCxnSpPr>
      <xdr:spPr>
        <a:xfrm>
          <a:off x="16059150" y="1341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77</xdr:row>
      <xdr:rowOff>66675</xdr:rowOff>
    </xdr:from>
    <xdr:ext cx="457200" cy="257175"/>
    <xdr:sp macro="" textlink="">
      <xdr:nvSpPr>
        <xdr:cNvPr id="595" name="テキスト ボックス 594"/>
        <xdr:cNvSpPr txBox="1"/>
      </xdr:nvSpPr>
      <xdr:spPr>
        <a:xfrm>
          <a:off x="15630525" y="1326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6" name="直線コネクタ 595"/>
        <xdr:cNvCxnSpPr/>
      </xdr:nvCxnSpPr>
      <xdr:spPr>
        <a:xfrm>
          <a:off x="1605915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74</xdr:row>
      <xdr:rowOff>123825</xdr:rowOff>
    </xdr:from>
    <xdr:ext cx="457200" cy="257175"/>
    <xdr:sp macro="" textlink="">
      <xdr:nvSpPr>
        <xdr:cNvPr id="597" name="テキスト ボックス 596"/>
        <xdr:cNvSpPr txBox="1"/>
      </xdr:nvSpPr>
      <xdr:spPr>
        <a:xfrm>
          <a:off x="15630525"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8" name="【児童館】&#10;一人当たり面積グラフ枠"/>
        <xdr:cNvSpPr/>
      </xdr:nvSpPr>
      <xdr:spPr>
        <a:xfrm>
          <a:off x="1605915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77</xdr:row>
      <xdr:rowOff>114300</xdr:rowOff>
    </xdr:from>
    <xdr:to>
      <xdr:col>32</xdr:col>
      <xdr:colOff>190500</xdr:colOff>
      <xdr:row>85</xdr:row>
      <xdr:rowOff>161925</xdr:rowOff>
    </xdr:to>
    <xdr:cxnSp macro="">
      <xdr:nvCxnSpPr>
        <xdr:cNvPr id="599" name="直線コネクタ 598"/>
        <xdr:cNvCxnSpPr/>
      </xdr:nvCxnSpPr>
      <xdr:spPr>
        <a:xfrm flipV="1">
          <a:off x="19421475" y="13315950"/>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171450</xdr:rowOff>
    </xdr:from>
    <xdr:ext cx="466725" cy="257175"/>
    <xdr:sp macro="" textlink="">
      <xdr:nvSpPr>
        <xdr:cNvPr id="600" name="【児童館】&#10;一人当たり面積最小値テキスト"/>
        <xdr:cNvSpPr txBox="1"/>
      </xdr:nvSpPr>
      <xdr:spPr>
        <a:xfrm>
          <a:off x="19507200" y="14744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95250</xdr:colOff>
      <xdr:row>85</xdr:row>
      <xdr:rowOff>161925</xdr:rowOff>
    </xdr:from>
    <xdr:to>
      <xdr:col>32</xdr:col>
      <xdr:colOff>276225</xdr:colOff>
      <xdr:row>85</xdr:row>
      <xdr:rowOff>161925</xdr:rowOff>
    </xdr:to>
    <xdr:cxnSp macro="">
      <xdr:nvCxnSpPr>
        <xdr:cNvPr id="601" name="直線コネクタ 600"/>
        <xdr:cNvCxnSpPr/>
      </xdr:nvCxnSpPr>
      <xdr:spPr>
        <a:xfrm>
          <a:off x="19326225" y="14735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66675</xdr:rowOff>
    </xdr:from>
    <xdr:ext cx="466725" cy="257175"/>
    <xdr:sp macro="" textlink="">
      <xdr:nvSpPr>
        <xdr:cNvPr id="602" name="【児童館】&#10;一人当たり面積最大値テキスト"/>
        <xdr:cNvSpPr txBox="1"/>
      </xdr:nvSpPr>
      <xdr:spPr>
        <a:xfrm>
          <a:off x="19507200" y="1309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95250</xdr:colOff>
      <xdr:row>77</xdr:row>
      <xdr:rowOff>114300</xdr:rowOff>
    </xdr:from>
    <xdr:to>
      <xdr:col>32</xdr:col>
      <xdr:colOff>276225</xdr:colOff>
      <xdr:row>77</xdr:row>
      <xdr:rowOff>114300</xdr:rowOff>
    </xdr:to>
    <xdr:cxnSp macro="">
      <xdr:nvCxnSpPr>
        <xdr:cNvPr id="603" name="直線コネクタ 602"/>
        <xdr:cNvCxnSpPr/>
      </xdr:nvCxnSpPr>
      <xdr:spPr>
        <a:xfrm>
          <a:off x="19326225" y="13315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57150</xdr:rowOff>
    </xdr:from>
    <xdr:ext cx="466725" cy="257175"/>
    <xdr:sp macro="" textlink="">
      <xdr:nvSpPr>
        <xdr:cNvPr id="604" name="【児童館】&#10;一人当たり面積平均値テキスト"/>
        <xdr:cNvSpPr txBox="1"/>
      </xdr:nvSpPr>
      <xdr:spPr>
        <a:xfrm>
          <a:off x="19507200" y="1411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133350</xdr:colOff>
      <xdr:row>82</xdr:row>
      <xdr:rowOff>76200</xdr:rowOff>
    </xdr:from>
    <xdr:to>
      <xdr:col>32</xdr:col>
      <xdr:colOff>238125</xdr:colOff>
      <xdr:row>83</xdr:row>
      <xdr:rowOff>9525</xdr:rowOff>
    </xdr:to>
    <xdr:sp macro="" textlink="">
      <xdr:nvSpPr>
        <xdr:cNvPr id="605" name="フローチャート : 判断 604"/>
        <xdr:cNvSpPr/>
      </xdr:nvSpPr>
      <xdr:spPr>
        <a:xfrm>
          <a:off x="19364325" y="1413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82</xdr:row>
      <xdr:rowOff>142875</xdr:rowOff>
    </xdr:from>
    <xdr:to>
      <xdr:col>31</xdr:col>
      <xdr:colOff>85725</xdr:colOff>
      <xdr:row>83</xdr:row>
      <xdr:rowOff>76200</xdr:rowOff>
    </xdr:to>
    <xdr:sp macro="" textlink="">
      <xdr:nvSpPr>
        <xdr:cNvPr id="606" name="フローチャート : 判断 605"/>
        <xdr:cNvSpPr/>
      </xdr:nvSpPr>
      <xdr:spPr>
        <a:xfrm>
          <a:off x="18630900" y="142017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88</xdr:row>
      <xdr:rowOff>152400</xdr:rowOff>
    </xdr:from>
    <xdr:ext cx="752475" cy="257175"/>
    <xdr:sp macro="" textlink="">
      <xdr:nvSpPr>
        <xdr:cNvPr id="607" name="テキスト ボックス 606"/>
        <xdr:cNvSpPr txBox="1"/>
      </xdr:nvSpPr>
      <xdr:spPr>
        <a:xfrm>
          <a:off x="1923097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608" name="テキスト ボックス 607"/>
        <xdr:cNvSpPr txBox="1"/>
      </xdr:nvSpPr>
      <xdr:spPr>
        <a:xfrm>
          <a:off x="185642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609" name="テキスト ボックス 608"/>
        <xdr:cNvSpPr txBox="1"/>
      </xdr:nvSpPr>
      <xdr:spPr>
        <a:xfrm>
          <a:off x="177546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610" name="テキスト ボックス 609"/>
        <xdr:cNvSpPr txBox="1"/>
      </xdr:nvSpPr>
      <xdr:spPr>
        <a:xfrm>
          <a:off x="169545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88</xdr:row>
      <xdr:rowOff>152400</xdr:rowOff>
    </xdr:from>
    <xdr:ext cx="752475" cy="257175"/>
    <xdr:sp macro="" textlink="">
      <xdr:nvSpPr>
        <xdr:cNvPr id="611" name="テキスト ボックス 610"/>
        <xdr:cNvSpPr txBox="1"/>
      </xdr:nvSpPr>
      <xdr:spPr>
        <a:xfrm>
          <a:off x="1623060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82</xdr:row>
      <xdr:rowOff>28575</xdr:rowOff>
    </xdr:from>
    <xdr:to>
      <xdr:col>32</xdr:col>
      <xdr:colOff>238125</xdr:colOff>
      <xdr:row>82</xdr:row>
      <xdr:rowOff>133350</xdr:rowOff>
    </xdr:to>
    <xdr:sp macro="" textlink="">
      <xdr:nvSpPr>
        <xdr:cNvPr id="612" name="円/楕円 611"/>
        <xdr:cNvSpPr/>
      </xdr:nvSpPr>
      <xdr:spPr>
        <a:xfrm>
          <a:off x="19364325" y="14087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57150</xdr:rowOff>
    </xdr:from>
    <xdr:ext cx="466725" cy="257175"/>
    <xdr:sp macro="" textlink="">
      <xdr:nvSpPr>
        <xdr:cNvPr id="613" name="【児童館】&#10;一人当たり面積該当値テキスト"/>
        <xdr:cNvSpPr txBox="1"/>
      </xdr:nvSpPr>
      <xdr:spPr>
        <a:xfrm>
          <a:off x="19507200" y="1394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30</xdr:col>
      <xdr:colOff>600075</xdr:colOff>
      <xdr:row>82</xdr:row>
      <xdr:rowOff>171450</xdr:rowOff>
    </xdr:from>
    <xdr:to>
      <xdr:col>31</xdr:col>
      <xdr:colOff>85725</xdr:colOff>
      <xdr:row>83</xdr:row>
      <xdr:rowOff>104775</xdr:rowOff>
    </xdr:to>
    <xdr:sp macro="" textlink="">
      <xdr:nvSpPr>
        <xdr:cNvPr id="614" name="円/楕円 613"/>
        <xdr:cNvSpPr/>
      </xdr:nvSpPr>
      <xdr:spPr>
        <a:xfrm>
          <a:off x="18630900" y="142303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82</xdr:row>
      <xdr:rowOff>85725</xdr:rowOff>
    </xdr:from>
    <xdr:to>
      <xdr:col>32</xdr:col>
      <xdr:colOff>190500</xdr:colOff>
      <xdr:row>83</xdr:row>
      <xdr:rowOff>47625</xdr:rowOff>
    </xdr:to>
    <xdr:cxnSp macro="">
      <xdr:nvCxnSpPr>
        <xdr:cNvPr id="615" name="直線コネクタ 614"/>
        <xdr:cNvCxnSpPr/>
      </xdr:nvCxnSpPr>
      <xdr:spPr>
        <a:xfrm flipV="1">
          <a:off x="18669000" y="14144625"/>
          <a:ext cx="75247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81</xdr:row>
      <xdr:rowOff>95250</xdr:rowOff>
    </xdr:from>
    <xdr:ext cx="466725" cy="257175"/>
    <xdr:sp macro="" textlink="">
      <xdr:nvSpPr>
        <xdr:cNvPr id="616" name="n_1aveValue【児童館】&#10;一人当たり面積"/>
        <xdr:cNvSpPr txBox="1"/>
      </xdr:nvSpPr>
      <xdr:spPr>
        <a:xfrm>
          <a:off x="18507075" y="1398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476250</xdr:colOff>
      <xdr:row>83</xdr:row>
      <xdr:rowOff>95250</xdr:rowOff>
    </xdr:from>
    <xdr:ext cx="466725" cy="257175"/>
    <xdr:sp macro="" textlink="">
      <xdr:nvSpPr>
        <xdr:cNvPr id="617" name="n_1mainValue【児童館】&#10;一人当たり面積"/>
        <xdr:cNvSpPr txBox="1"/>
      </xdr:nvSpPr>
      <xdr:spPr>
        <a:xfrm>
          <a:off x="18507075" y="14325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600075</xdr:colOff>
      <xdr:row>94</xdr:row>
      <xdr:rowOff>142875</xdr:rowOff>
    </xdr:to>
    <xdr:sp macro="" textlink="">
      <xdr:nvSpPr>
        <xdr:cNvPr id="618" name="正方形/長方形 617"/>
        <xdr:cNvSpPr/>
      </xdr:nvSpPr>
      <xdr:spPr>
        <a:xfrm>
          <a:off x="10906125"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619" name="正方形/長方形 618"/>
        <xdr:cNvSpPr/>
      </xdr:nvSpPr>
      <xdr:spPr>
        <a:xfrm>
          <a:off x="11029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620" name="正方形/長方形 619"/>
        <xdr:cNvSpPr/>
      </xdr:nvSpPr>
      <xdr:spPr>
        <a:xfrm>
          <a:off x="11029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13/25</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600075</xdr:colOff>
      <xdr:row>96</xdr:row>
      <xdr:rowOff>76200</xdr:rowOff>
    </xdr:to>
    <xdr:sp macro="" textlink="">
      <xdr:nvSpPr>
        <xdr:cNvPr id="621" name="正方形/長方形 620"/>
        <xdr:cNvSpPr/>
      </xdr:nvSpPr>
      <xdr:spPr>
        <a:xfrm>
          <a:off x="1196340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600075</xdr:colOff>
      <xdr:row>97</xdr:row>
      <xdr:rowOff>104775</xdr:rowOff>
    </xdr:to>
    <xdr:sp macro="" textlink="">
      <xdr:nvSpPr>
        <xdr:cNvPr id="622" name="正方形/長方形 621"/>
        <xdr:cNvSpPr/>
      </xdr:nvSpPr>
      <xdr:spPr>
        <a:xfrm>
          <a:off x="1196340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623" name="正方形/長方形 622"/>
        <xdr:cNvSpPr/>
      </xdr:nvSpPr>
      <xdr:spPr>
        <a:xfrm>
          <a:off x="12934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624" name="正方形/長方形 623"/>
        <xdr:cNvSpPr/>
      </xdr:nvSpPr>
      <xdr:spPr>
        <a:xfrm>
          <a:off x="12934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600075</xdr:colOff>
      <xdr:row>111</xdr:row>
      <xdr:rowOff>19050</xdr:rowOff>
    </xdr:to>
    <xdr:sp macro="" textlink="">
      <xdr:nvSpPr>
        <xdr:cNvPr id="625" name="正方形/長方形 624"/>
        <xdr:cNvSpPr/>
      </xdr:nvSpPr>
      <xdr:spPr>
        <a:xfrm>
          <a:off x="10906125"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626" name="テキスト ボックス 625"/>
        <xdr:cNvSpPr txBox="1"/>
      </xdr:nvSpPr>
      <xdr:spPr>
        <a:xfrm>
          <a:off x="1086802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600075</xdr:colOff>
      <xdr:row>111</xdr:row>
      <xdr:rowOff>19050</xdr:rowOff>
    </xdr:to>
    <xdr:cxnSp macro="">
      <xdr:nvCxnSpPr>
        <xdr:cNvPr id="627" name="直線コネクタ 626"/>
        <xdr:cNvCxnSpPr/>
      </xdr:nvCxnSpPr>
      <xdr:spPr>
        <a:xfrm>
          <a:off x="10906125" y="1905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110</xdr:row>
      <xdr:rowOff>47625</xdr:rowOff>
    </xdr:from>
    <xdr:ext cx="342900" cy="257175"/>
    <xdr:sp macro="" textlink="">
      <xdr:nvSpPr>
        <xdr:cNvPr id="628" name="テキスト ボックス 627"/>
        <xdr:cNvSpPr txBox="1"/>
      </xdr:nvSpPr>
      <xdr:spPr>
        <a:xfrm>
          <a:off x="1064895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108</xdr:row>
      <xdr:rowOff>152400</xdr:rowOff>
    </xdr:from>
    <xdr:to>
      <xdr:col>24</xdr:col>
      <xdr:colOff>600075</xdr:colOff>
      <xdr:row>108</xdr:row>
      <xdr:rowOff>152400</xdr:rowOff>
    </xdr:to>
    <xdr:cxnSp macro="">
      <xdr:nvCxnSpPr>
        <xdr:cNvPr id="629" name="直線コネクタ 628"/>
        <xdr:cNvCxnSpPr/>
      </xdr:nvCxnSpPr>
      <xdr:spPr>
        <a:xfrm>
          <a:off x="10906125" y="1866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108</xdr:row>
      <xdr:rowOff>9525</xdr:rowOff>
    </xdr:from>
    <xdr:ext cx="400050" cy="257175"/>
    <xdr:sp macro="" textlink="">
      <xdr:nvSpPr>
        <xdr:cNvPr id="630" name="テキスト ボックス 629"/>
        <xdr:cNvSpPr txBox="1"/>
      </xdr:nvSpPr>
      <xdr:spPr>
        <a:xfrm>
          <a:off x="10582275"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106</xdr:row>
      <xdr:rowOff>114300</xdr:rowOff>
    </xdr:from>
    <xdr:to>
      <xdr:col>24</xdr:col>
      <xdr:colOff>600075</xdr:colOff>
      <xdr:row>106</xdr:row>
      <xdr:rowOff>114300</xdr:rowOff>
    </xdr:to>
    <xdr:cxnSp macro="">
      <xdr:nvCxnSpPr>
        <xdr:cNvPr id="631" name="直線コネクタ 630"/>
        <xdr:cNvCxnSpPr/>
      </xdr:nvCxnSpPr>
      <xdr:spPr>
        <a:xfrm>
          <a:off x="10906125" y="1828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105</xdr:row>
      <xdr:rowOff>142875</xdr:rowOff>
    </xdr:from>
    <xdr:ext cx="400050" cy="257175"/>
    <xdr:sp macro="" textlink="">
      <xdr:nvSpPr>
        <xdr:cNvPr id="632" name="テキスト ボックス 631"/>
        <xdr:cNvSpPr txBox="1"/>
      </xdr:nvSpPr>
      <xdr:spPr>
        <a:xfrm>
          <a:off x="10582275"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104</xdr:row>
      <xdr:rowOff>76200</xdr:rowOff>
    </xdr:from>
    <xdr:to>
      <xdr:col>24</xdr:col>
      <xdr:colOff>600075</xdr:colOff>
      <xdr:row>104</xdr:row>
      <xdr:rowOff>76200</xdr:rowOff>
    </xdr:to>
    <xdr:cxnSp macro="">
      <xdr:nvCxnSpPr>
        <xdr:cNvPr id="633" name="直線コネクタ 632"/>
        <xdr:cNvCxnSpPr/>
      </xdr:nvCxnSpPr>
      <xdr:spPr>
        <a:xfrm>
          <a:off x="10906125" y="1790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103</xdr:row>
      <xdr:rowOff>104775</xdr:rowOff>
    </xdr:from>
    <xdr:ext cx="400050" cy="257175"/>
    <xdr:sp macro="" textlink="">
      <xdr:nvSpPr>
        <xdr:cNvPr id="634" name="テキスト ボックス 633"/>
        <xdr:cNvSpPr txBox="1"/>
      </xdr:nvSpPr>
      <xdr:spPr>
        <a:xfrm>
          <a:off x="10582275"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102</xdr:row>
      <xdr:rowOff>38100</xdr:rowOff>
    </xdr:from>
    <xdr:to>
      <xdr:col>24</xdr:col>
      <xdr:colOff>600075</xdr:colOff>
      <xdr:row>102</xdr:row>
      <xdr:rowOff>38100</xdr:rowOff>
    </xdr:to>
    <xdr:cxnSp macro="">
      <xdr:nvCxnSpPr>
        <xdr:cNvPr id="635" name="直線コネクタ 634"/>
        <xdr:cNvCxnSpPr/>
      </xdr:nvCxnSpPr>
      <xdr:spPr>
        <a:xfrm>
          <a:off x="10906125" y="1752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101</xdr:row>
      <xdr:rowOff>66675</xdr:rowOff>
    </xdr:from>
    <xdr:ext cx="400050" cy="257175"/>
    <xdr:sp macro="" textlink="">
      <xdr:nvSpPr>
        <xdr:cNvPr id="636" name="テキスト ボックス 635"/>
        <xdr:cNvSpPr txBox="1"/>
      </xdr:nvSpPr>
      <xdr:spPr>
        <a:xfrm>
          <a:off x="10582275"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100</xdr:row>
      <xdr:rowOff>0</xdr:rowOff>
    </xdr:from>
    <xdr:to>
      <xdr:col>24</xdr:col>
      <xdr:colOff>600075</xdr:colOff>
      <xdr:row>100</xdr:row>
      <xdr:rowOff>0</xdr:rowOff>
    </xdr:to>
    <xdr:cxnSp macro="">
      <xdr:nvCxnSpPr>
        <xdr:cNvPr id="637" name="直線コネクタ 636"/>
        <xdr:cNvCxnSpPr/>
      </xdr:nvCxnSpPr>
      <xdr:spPr>
        <a:xfrm>
          <a:off x="10906125" y="1714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99</xdr:row>
      <xdr:rowOff>28575</xdr:rowOff>
    </xdr:from>
    <xdr:ext cx="466725" cy="257175"/>
    <xdr:sp macro="" textlink="">
      <xdr:nvSpPr>
        <xdr:cNvPr id="638" name="テキスト ボックス 637"/>
        <xdr:cNvSpPr txBox="1"/>
      </xdr:nvSpPr>
      <xdr:spPr>
        <a:xfrm>
          <a:off x="1052512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97</xdr:row>
      <xdr:rowOff>133350</xdr:rowOff>
    </xdr:to>
    <xdr:cxnSp macro="">
      <xdr:nvCxnSpPr>
        <xdr:cNvPr id="639" name="直線コネクタ 638"/>
        <xdr:cNvCxnSpPr/>
      </xdr:nvCxnSpPr>
      <xdr:spPr>
        <a:xfrm>
          <a:off x="10906125" y="1676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96</xdr:row>
      <xdr:rowOff>161925</xdr:rowOff>
    </xdr:from>
    <xdr:ext cx="466725" cy="257175"/>
    <xdr:sp macro="" textlink="">
      <xdr:nvSpPr>
        <xdr:cNvPr id="640" name="テキスト ボックス 639"/>
        <xdr:cNvSpPr txBox="1"/>
      </xdr:nvSpPr>
      <xdr:spPr>
        <a:xfrm>
          <a:off x="1052512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111</xdr:row>
      <xdr:rowOff>19050</xdr:rowOff>
    </xdr:to>
    <xdr:sp macro="" textlink="">
      <xdr:nvSpPr>
        <xdr:cNvPr id="641" name="【公民館】&#10;有形固定資産減価償却率グラフ枠"/>
        <xdr:cNvSpPr/>
      </xdr:nvSpPr>
      <xdr:spPr>
        <a:xfrm>
          <a:off x="10906125"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101</xdr:row>
      <xdr:rowOff>28575</xdr:rowOff>
    </xdr:from>
    <xdr:to>
      <xdr:col>23</xdr:col>
      <xdr:colOff>514350</xdr:colOff>
      <xdr:row>107</xdr:row>
      <xdr:rowOff>57150</xdr:rowOff>
    </xdr:to>
    <xdr:cxnSp macro="">
      <xdr:nvCxnSpPr>
        <xdr:cNvPr id="642" name="直線コネクタ 641"/>
        <xdr:cNvCxnSpPr/>
      </xdr:nvCxnSpPr>
      <xdr:spPr>
        <a:xfrm flipV="1">
          <a:off x="14344650" y="17345025"/>
          <a:ext cx="0" cy="1057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107</xdr:row>
      <xdr:rowOff>57150</xdr:rowOff>
    </xdr:from>
    <xdr:ext cx="400050" cy="257175"/>
    <xdr:sp macro="" textlink="">
      <xdr:nvSpPr>
        <xdr:cNvPr id="643" name="【公民館】&#10;有形固定資産減価償却率最小値テキスト"/>
        <xdr:cNvSpPr txBox="1"/>
      </xdr:nvSpPr>
      <xdr:spPr>
        <a:xfrm>
          <a:off x="14430375" y="184023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600075</xdr:colOff>
      <xdr:row>107</xdr:row>
      <xdr:rowOff>57150</xdr:rowOff>
    </xdr:to>
    <xdr:cxnSp macro="">
      <xdr:nvCxnSpPr>
        <xdr:cNvPr id="644" name="直線コネクタ 643"/>
        <xdr:cNvCxnSpPr/>
      </xdr:nvCxnSpPr>
      <xdr:spPr>
        <a:xfrm>
          <a:off x="14258925" y="18402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99</xdr:row>
      <xdr:rowOff>142875</xdr:rowOff>
    </xdr:from>
    <xdr:ext cx="400050" cy="257175"/>
    <xdr:sp macro="" textlink="">
      <xdr:nvSpPr>
        <xdr:cNvPr id="645" name="【公民館】&#10;有形固定資産減価償却率最大値テキスト"/>
        <xdr:cNvSpPr txBox="1"/>
      </xdr:nvSpPr>
      <xdr:spPr>
        <a:xfrm>
          <a:off x="14430375" y="171164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600075</xdr:colOff>
      <xdr:row>101</xdr:row>
      <xdr:rowOff>28575</xdr:rowOff>
    </xdr:to>
    <xdr:cxnSp macro="">
      <xdr:nvCxnSpPr>
        <xdr:cNvPr id="646" name="直線コネクタ 645"/>
        <xdr:cNvCxnSpPr/>
      </xdr:nvCxnSpPr>
      <xdr:spPr>
        <a:xfrm>
          <a:off x="14258925" y="17345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104</xdr:row>
      <xdr:rowOff>76200</xdr:rowOff>
    </xdr:from>
    <xdr:ext cx="400050" cy="257175"/>
    <xdr:sp macro="" textlink="">
      <xdr:nvSpPr>
        <xdr:cNvPr id="647" name="【公民館】&#10;有形固定資産減価償却率平均値テキスト"/>
        <xdr:cNvSpPr txBox="1"/>
      </xdr:nvSpPr>
      <xdr:spPr>
        <a:xfrm>
          <a:off x="14430375" y="179070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104775</xdr:rowOff>
    </xdr:from>
    <xdr:to>
      <xdr:col>23</xdr:col>
      <xdr:colOff>571500</xdr:colOff>
      <xdr:row>105</xdr:row>
      <xdr:rowOff>28575</xdr:rowOff>
    </xdr:to>
    <xdr:sp macro="" textlink="">
      <xdr:nvSpPr>
        <xdr:cNvPr id="648" name="フローチャート : 判断 647"/>
        <xdr:cNvSpPr/>
      </xdr:nvSpPr>
      <xdr:spPr>
        <a:xfrm>
          <a:off x="14297025" y="17935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142875</xdr:rowOff>
    </xdr:from>
    <xdr:to>
      <xdr:col>22</xdr:col>
      <xdr:colOff>419100</xdr:colOff>
      <xdr:row>105</xdr:row>
      <xdr:rowOff>76200</xdr:rowOff>
    </xdr:to>
    <xdr:sp macro="" textlink="">
      <xdr:nvSpPr>
        <xdr:cNvPr id="649" name="フローチャート : 判断 648"/>
        <xdr:cNvSpPr/>
      </xdr:nvSpPr>
      <xdr:spPr>
        <a:xfrm>
          <a:off x="13544550" y="1797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111</xdr:row>
      <xdr:rowOff>19050</xdr:rowOff>
    </xdr:from>
    <xdr:ext cx="762000" cy="257175"/>
    <xdr:sp macro="" textlink="">
      <xdr:nvSpPr>
        <xdr:cNvPr id="650" name="テキスト ボックス 649"/>
        <xdr:cNvSpPr txBox="1"/>
      </xdr:nvSpPr>
      <xdr:spPr>
        <a:xfrm>
          <a:off x="141541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651" name="テキスト ボックス 650"/>
        <xdr:cNvSpPr txBox="1"/>
      </xdr:nvSpPr>
      <xdr:spPr>
        <a:xfrm>
          <a:off x="134016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111</xdr:row>
      <xdr:rowOff>19050</xdr:rowOff>
    </xdr:from>
    <xdr:ext cx="752475" cy="257175"/>
    <xdr:sp macro="" textlink="">
      <xdr:nvSpPr>
        <xdr:cNvPr id="652" name="テキスト ボックス 651"/>
        <xdr:cNvSpPr txBox="1"/>
      </xdr:nvSpPr>
      <xdr:spPr>
        <a:xfrm>
          <a:off x="126301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653" name="テキスト ボックス 652"/>
        <xdr:cNvSpPr txBox="1"/>
      </xdr:nvSpPr>
      <xdr:spPr>
        <a:xfrm>
          <a:off x="118872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654" name="テキスト ボックス 653"/>
        <xdr:cNvSpPr txBox="1"/>
      </xdr:nvSpPr>
      <xdr:spPr>
        <a:xfrm>
          <a:off x="110775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19050</xdr:rowOff>
    </xdr:from>
    <xdr:to>
      <xdr:col>23</xdr:col>
      <xdr:colOff>571500</xdr:colOff>
      <xdr:row>104</xdr:row>
      <xdr:rowOff>114300</xdr:rowOff>
    </xdr:to>
    <xdr:sp macro="" textlink="">
      <xdr:nvSpPr>
        <xdr:cNvPr id="655" name="円/楕円 654"/>
        <xdr:cNvSpPr/>
      </xdr:nvSpPr>
      <xdr:spPr>
        <a:xfrm>
          <a:off x="14297025" y="17849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103</xdr:row>
      <xdr:rowOff>38100</xdr:rowOff>
    </xdr:from>
    <xdr:ext cx="400050" cy="257175"/>
    <xdr:sp macro="" textlink="">
      <xdr:nvSpPr>
        <xdr:cNvPr id="656" name="【公民館】&#10;有形固定資産減価償却率該当値テキスト"/>
        <xdr:cNvSpPr txBox="1"/>
      </xdr:nvSpPr>
      <xdr:spPr>
        <a:xfrm>
          <a:off x="14430375" y="176974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57150</xdr:rowOff>
    </xdr:from>
    <xdr:to>
      <xdr:col>22</xdr:col>
      <xdr:colOff>419100</xdr:colOff>
      <xdr:row>104</xdr:row>
      <xdr:rowOff>161925</xdr:rowOff>
    </xdr:to>
    <xdr:sp macro="" textlink="">
      <xdr:nvSpPr>
        <xdr:cNvPr id="657" name="円/楕円 656"/>
        <xdr:cNvSpPr/>
      </xdr:nvSpPr>
      <xdr:spPr>
        <a:xfrm>
          <a:off x="13544550" y="17887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104</xdr:row>
      <xdr:rowOff>66675</xdr:rowOff>
    </xdr:from>
    <xdr:to>
      <xdr:col>23</xdr:col>
      <xdr:colOff>514350</xdr:colOff>
      <xdr:row>104</xdr:row>
      <xdr:rowOff>104775</xdr:rowOff>
    </xdr:to>
    <xdr:cxnSp macro="">
      <xdr:nvCxnSpPr>
        <xdr:cNvPr id="658" name="直線コネクタ 657"/>
        <xdr:cNvCxnSpPr/>
      </xdr:nvCxnSpPr>
      <xdr:spPr>
        <a:xfrm flipV="1">
          <a:off x="13592175" y="1789747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105</xdr:row>
      <xdr:rowOff>66675</xdr:rowOff>
    </xdr:from>
    <xdr:ext cx="409575" cy="257175"/>
    <xdr:sp macro="" textlink="">
      <xdr:nvSpPr>
        <xdr:cNvPr id="659" name="n_1aveValue【公民館】&#10;有形固定資産減価償却率"/>
        <xdr:cNvSpPr txBox="1"/>
      </xdr:nvSpPr>
      <xdr:spPr>
        <a:xfrm>
          <a:off x="13382625" y="180689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152400</xdr:colOff>
      <xdr:row>103</xdr:row>
      <xdr:rowOff>0</xdr:rowOff>
    </xdr:from>
    <xdr:ext cx="409575" cy="257175"/>
    <xdr:sp macro="" textlink="">
      <xdr:nvSpPr>
        <xdr:cNvPr id="660" name="n_1mainValue【公民館】&#10;有形固定資産減価償却率"/>
        <xdr:cNvSpPr txBox="1"/>
      </xdr:nvSpPr>
      <xdr:spPr>
        <a:xfrm>
          <a:off x="13382625" y="17659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142875</xdr:rowOff>
    </xdr:to>
    <xdr:sp macro="" textlink="">
      <xdr:nvSpPr>
        <xdr:cNvPr id="661" name="正方形/長方形 660"/>
        <xdr:cNvSpPr/>
      </xdr:nvSpPr>
      <xdr:spPr>
        <a:xfrm>
          <a:off x="1605915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662" name="正方形/長方形 661"/>
        <xdr:cNvSpPr/>
      </xdr:nvSpPr>
      <xdr:spPr>
        <a:xfrm>
          <a:off x="16182975"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663" name="正方形/長方形 662"/>
        <xdr:cNvSpPr/>
      </xdr:nvSpPr>
      <xdr:spPr>
        <a:xfrm>
          <a:off x="16182975"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664" name="正方形/長方形 663"/>
        <xdr:cNvSpPr/>
      </xdr:nvSpPr>
      <xdr:spPr>
        <a:xfrm>
          <a:off x="170307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665" name="正方形/長方形 664"/>
        <xdr:cNvSpPr/>
      </xdr:nvSpPr>
      <xdr:spPr>
        <a:xfrm>
          <a:off x="170307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600075</xdr:colOff>
      <xdr:row>94</xdr:row>
      <xdr:rowOff>161925</xdr:rowOff>
    </xdr:from>
    <xdr:to>
      <xdr:col>32</xdr:col>
      <xdr:colOff>123825</xdr:colOff>
      <xdr:row>96</xdr:row>
      <xdr:rowOff>76200</xdr:rowOff>
    </xdr:to>
    <xdr:sp macro="" textlink="">
      <xdr:nvSpPr>
        <xdr:cNvPr id="666" name="正方形/長方形 665"/>
        <xdr:cNvSpPr/>
      </xdr:nvSpPr>
      <xdr:spPr>
        <a:xfrm>
          <a:off x="18030825" y="1627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96</xdr:row>
      <xdr:rowOff>28575</xdr:rowOff>
    </xdr:from>
    <xdr:to>
      <xdr:col>32</xdr:col>
      <xdr:colOff>123825</xdr:colOff>
      <xdr:row>97</xdr:row>
      <xdr:rowOff>104775</xdr:rowOff>
    </xdr:to>
    <xdr:sp macro="" textlink="">
      <xdr:nvSpPr>
        <xdr:cNvPr id="667" name="正方形/長方形 666"/>
        <xdr:cNvSpPr/>
      </xdr:nvSpPr>
      <xdr:spPr>
        <a:xfrm>
          <a:off x="18030825" y="1648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8" name="正方形/長方形 667"/>
        <xdr:cNvSpPr/>
      </xdr:nvSpPr>
      <xdr:spPr>
        <a:xfrm>
          <a:off x="1605915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669" name="テキスト ボックス 668"/>
        <xdr:cNvSpPr txBox="1"/>
      </xdr:nvSpPr>
      <xdr:spPr>
        <a:xfrm>
          <a:off x="1602105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0" name="直線コネクタ 669"/>
        <xdr:cNvCxnSpPr/>
      </xdr:nvCxnSpPr>
      <xdr:spPr>
        <a:xfrm>
          <a:off x="1605915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71" name="直線コネクタ 670"/>
        <xdr:cNvCxnSpPr/>
      </xdr:nvCxnSpPr>
      <xdr:spPr>
        <a:xfrm>
          <a:off x="16059150" y="1866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108</xdr:row>
      <xdr:rowOff>9525</xdr:rowOff>
    </xdr:from>
    <xdr:ext cx="457200" cy="257175"/>
    <xdr:sp macro="" textlink="">
      <xdr:nvSpPr>
        <xdr:cNvPr id="672" name="テキスト ボックス 671"/>
        <xdr:cNvSpPr txBox="1"/>
      </xdr:nvSpPr>
      <xdr:spPr>
        <a:xfrm>
          <a:off x="15630525" y="1852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73" name="直線コネクタ 672"/>
        <xdr:cNvCxnSpPr/>
      </xdr:nvCxnSpPr>
      <xdr:spPr>
        <a:xfrm>
          <a:off x="16059150" y="1828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105</xdr:row>
      <xdr:rowOff>142875</xdr:rowOff>
    </xdr:from>
    <xdr:ext cx="457200" cy="257175"/>
    <xdr:sp macro="" textlink="">
      <xdr:nvSpPr>
        <xdr:cNvPr id="674" name="テキスト ボックス 673"/>
        <xdr:cNvSpPr txBox="1"/>
      </xdr:nvSpPr>
      <xdr:spPr>
        <a:xfrm>
          <a:off x="15630525" y="1814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75" name="直線コネクタ 674"/>
        <xdr:cNvCxnSpPr/>
      </xdr:nvCxnSpPr>
      <xdr:spPr>
        <a:xfrm>
          <a:off x="16059150" y="1790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103</xdr:row>
      <xdr:rowOff>104775</xdr:rowOff>
    </xdr:from>
    <xdr:ext cx="457200" cy="257175"/>
    <xdr:sp macro="" textlink="">
      <xdr:nvSpPr>
        <xdr:cNvPr id="676" name="テキスト ボックス 675"/>
        <xdr:cNvSpPr txBox="1"/>
      </xdr:nvSpPr>
      <xdr:spPr>
        <a:xfrm>
          <a:off x="15630525" y="1776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77" name="直線コネクタ 676"/>
        <xdr:cNvCxnSpPr/>
      </xdr:nvCxnSpPr>
      <xdr:spPr>
        <a:xfrm>
          <a:off x="16059150" y="1752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101</xdr:row>
      <xdr:rowOff>66675</xdr:rowOff>
    </xdr:from>
    <xdr:ext cx="457200" cy="257175"/>
    <xdr:sp macro="" textlink="">
      <xdr:nvSpPr>
        <xdr:cNvPr id="678" name="テキスト ボックス 677"/>
        <xdr:cNvSpPr txBox="1"/>
      </xdr:nvSpPr>
      <xdr:spPr>
        <a:xfrm>
          <a:off x="15630525" y="1738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79" name="直線コネクタ 678"/>
        <xdr:cNvCxnSpPr/>
      </xdr:nvCxnSpPr>
      <xdr:spPr>
        <a:xfrm>
          <a:off x="16059150" y="1714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99</xdr:row>
      <xdr:rowOff>28575</xdr:rowOff>
    </xdr:from>
    <xdr:ext cx="457200" cy="257175"/>
    <xdr:sp macro="" textlink="">
      <xdr:nvSpPr>
        <xdr:cNvPr id="680" name="テキスト ボックス 679"/>
        <xdr:cNvSpPr txBox="1"/>
      </xdr:nvSpPr>
      <xdr:spPr>
        <a:xfrm>
          <a:off x="15630525" y="1700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1" name="直線コネクタ 680"/>
        <xdr:cNvCxnSpPr/>
      </xdr:nvCxnSpPr>
      <xdr:spPr>
        <a:xfrm>
          <a:off x="1605915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96</xdr:row>
      <xdr:rowOff>161925</xdr:rowOff>
    </xdr:from>
    <xdr:ext cx="457200" cy="257175"/>
    <xdr:sp macro="" textlink="">
      <xdr:nvSpPr>
        <xdr:cNvPr id="682" name="テキスト ボックス 681"/>
        <xdr:cNvSpPr txBox="1"/>
      </xdr:nvSpPr>
      <xdr:spPr>
        <a:xfrm>
          <a:off x="15630525"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3" name="【公民館】&#10;一人当たり面積グラフ枠"/>
        <xdr:cNvSpPr/>
      </xdr:nvSpPr>
      <xdr:spPr>
        <a:xfrm>
          <a:off x="1605915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99</xdr:row>
      <xdr:rowOff>152400</xdr:rowOff>
    </xdr:from>
    <xdr:to>
      <xdr:col>32</xdr:col>
      <xdr:colOff>190500</xdr:colOff>
      <xdr:row>108</xdr:row>
      <xdr:rowOff>114300</xdr:rowOff>
    </xdr:to>
    <xdr:cxnSp macro="">
      <xdr:nvCxnSpPr>
        <xdr:cNvPr id="684" name="直線コネクタ 683"/>
        <xdr:cNvCxnSpPr/>
      </xdr:nvCxnSpPr>
      <xdr:spPr>
        <a:xfrm flipV="1">
          <a:off x="19421475" y="17125950"/>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114300</xdr:rowOff>
    </xdr:from>
    <xdr:ext cx="466725" cy="257175"/>
    <xdr:sp macro="" textlink="">
      <xdr:nvSpPr>
        <xdr:cNvPr id="685" name="【公民館】&#10;一人当たり面積最小値テキスト"/>
        <xdr:cNvSpPr txBox="1"/>
      </xdr:nvSpPr>
      <xdr:spPr>
        <a:xfrm>
          <a:off x="19507200" y="18630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95250</xdr:colOff>
      <xdr:row>108</xdr:row>
      <xdr:rowOff>114300</xdr:rowOff>
    </xdr:from>
    <xdr:to>
      <xdr:col>32</xdr:col>
      <xdr:colOff>276225</xdr:colOff>
      <xdr:row>108</xdr:row>
      <xdr:rowOff>114300</xdr:rowOff>
    </xdr:to>
    <xdr:cxnSp macro="">
      <xdr:nvCxnSpPr>
        <xdr:cNvPr id="686" name="直線コネクタ 685"/>
        <xdr:cNvCxnSpPr/>
      </xdr:nvCxnSpPr>
      <xdr:spPr>
        <a:xfrm>
          <a:off x="19326225" y="18630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104775</xdr:rowOff>
    </xdr:from>
    <xdr:ext cx="466725" cy="257175"/>
    <xdr:sp macro="" textlink="">
      <xdr:nvSpPr>
        <xdr:cNvPr id="687" name="【公民館】&#10;一人当たり面積最大値テキスト"/>
        <xdr:cNvSpPr txBox="1"/>
      </xdr:nvSpPr>
      <xdr:spPr>
        <a:xfrm>
          <a:off x="19507200" y="1690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95250</xdr:colOff>
      <xdr:row>99</xdr:row>
      <xdr:rowOff>152400</xdr:rowOff>
    </xdr:from>
    <xdr:to>
      <xdr:col>32</xdr:col>
      <xdr:colOff>276225</xdr:colOff>
      <xdr:row>99</xdr:row>
      <xdr:rowOff>152400</xdr:rowOff>
    </xdr:to>
    <xdr:cxnSp macro="">
      <xdr:nvCxnSpPr>
        <xdr:cNvPr id="688" name="直線コネクタ 687"/>
        <xdr:cNvCxnSpPr/>
      </xdr:nvCxnSpPr>
      <xdr:spPr>
        <a:xfrm>
          <a:off x="19326225" y="17125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85725</xdr:rowOff>
    </xdr:from>
    <xdr:ext cx="466725" cy="257175"/>
    <xdr:sp macro="" textlink="">
      <xdr:nvSpPr>
        <xdr:cNvPr id="689" name="【公民館】&#10;一人当たり面積平均値テキスト"/>
        <xdr:cNvSpPr txBox="1"/>
      </xdr:nvSpPr>
      <xdr:spPr>
        <a:xfrm>
          <a:off x="19507200" y="17916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133350</xdr:colOff>
      <xdr:row>105</xdr:row>
      <xdr:rowOff>66675</xdr:rowOff>
    </xdr:from>
    <xdr:to>
      <xdr:col>32</xdr:col>
      <xdr:colOff>238125</xdr:colOff>
      <xdr:row>105</xdr:row>
      <xdr:rowOff>161925</xdr:rowOff>
    </xdr:to>
    <xdr:sp macro="" textlink="">
      <xdr:nvSpPr>
        <xdr:cNvPr id="690" name="フローチャート : 判断 689"/>
        <xdr:cNvSpPr/>
      </xdr:nvSpPr>
      <xdr:spPr>
        <a:xfrm>
          <a:off x="19364325" y="1806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105</xdr:row>
      <xdr:rowOff>76200</xdr:rowOff>
    </xdr:from>
    <xdr:to>
      <xdr:col>31</xdr:col>
      <xdr:colOff>85725</xdr:colOff>
      <xdr:row>106</xdr:row>
      <xdr:rowOff>9525</xdr:rowOff>
    </xdr:to>
    <xdr:sp macro="" textlink="">
      <xdr:nvSpPr>
        <xdr:cNvPr id="691" name="フローチャート : 判断 690"/>
        <xdr:cNvSpPr/>
      </xdr:nvSpPr>
      <xdr:spPr>
        <a:xfrm>
          <a:off x="18630900" y="180784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111</xdr:row>
      <xdr:rowOff>19050</xdr:rowOff>
    </xdr:from>
    <xdr:ext cx="752475" cy="257175"/>
    <xdr:sp macro="" textlink="">
      <xdr:nvSpPr>
        <xdr:cNvPr id="692" name="テキスト ボックス 691"/>
        <xdr:cNvSpPr txBox="1"/>
      </xdr:nvSpPr>
      <xdr:spPr>
        <a:xfrm>
          <a:off x="1923097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693" name="テキスト ボックス 692"/>
        <xdr:cNvSpPr txBox="1"/>
      </xdr:nvSpPr>
      <xdr:spPr>
        <a:xfrm>
          <a:off x="185642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694" name="テキスト ボックス 693"/>
        <xdr:cNvSpPr txBox="1"/>
      </xdr:nvSpPr>
      <xdr:spPr>
        <a:xfrm>
          <a:off x="177546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695" name="テキスト ボックス 694"/>
        <xdr:cNvSpPr txBox="1"/>
      </xdr:nvSpPr>
      <xdr:spPr>
        <a:xfrm>
          <a:off x="169545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111</xdr:row>
      <xdr:rowOff>19050</xdr:rowOff>
    </xdr:from>
    <xdr:ext cx="752475" cy="257175"/>
    <xdr:sp macro="" textlink="">
      <xdr:nvSpPr>
        <xdr:cNvPr id="696" name="テキスト ボックス 695"/>
        <xdr:cNvSpPr txBox="1"/>
      </xdr:nvSpPr>
      <xdr:spPr>
        <a:xfrm>
          <a:off x="1623060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106</xdr:row>
      <xdr:rowOff>142875</xdr:rowOff>
    </xdr:from>
    <xdr:to>
      <xdr:col>32</xdr:col>
      <xdr:colOff>238125</xdr:colOff>
      <xdr:row>107</xdr:row>
      <xdr:rowOff>76200</xdr:rowOff>
    </xdr:to>
    <xdr:sp macro="" textlink="">
      <xdr:nvSpPr>
        <xdr:cNvPr id="697" name="円/楕円 696"/>
        <xdr:cNvSpPr/>
      </xdr:nvSpPr>
      <xdr:spPr>
        <a:xfrm>
          <a:off x="19364325" y="18316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123825</xdr:rowOff>
    </xdr:from>
    <xdr:ext cx="466725" cy="257175"/>
    <xdr:sp macro="" textlink="">
      <xdr:nvSpPr>
        <xdr:cNvPr id="698" name="【公民館】&#10;一人当たり面積該当値テキスト"/>
        <xdr:cNvSpPr txBox="1"/>
      </xdr:nvSpPr>
      <xdr:spPr>
        <a:xfrm>
          <a:off x="19507200" y="18297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30</xdr:col>
      <xdr:colOff>600075</xdr:colOff>
      <xdr:row>106</xdr:row>
      <xdr:rowOff>142875</xdr:rowOff>
    </xdr:from>
    <xdr:to>
      <xdr:col>31</xdr:col>
      <xdr:colOff>85725</xdr:colOff>
      <xdr:row>107</xdr:row>
      <xdr:rowOff>76200</xdr:rowOff>
    </xdr:to>
    <xdr:sp macro="" textlink="">
      <xdr:nvSpPr>
        <xdr:cNvPr id="699" name="円/楕円 698"/>
        <xdr:cNvSpPr/>
      </xdr:nvSpPr>
      <xdr:spPr>
        <a:xfrm>
          <a:off x="18630900" y="183165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107</xdr:row>
      <xdr:rowOff>28575</xdr:rowOff>
    </xdr:from>
    <xdr:to>
      <xdr:col>32</xdr:col>
      <xdr:colOff>190500</xdr:colOff>
      <xdr:row>107</xdr:row>
      <xdr:rowOff>28575</xdr:rowOff>
    </xdr:to>
    <xdr:cxnSp macro="">
      <xdr:nvCxnSpPr>
        <xdr:cNvPr id="700" name="直線コネクタ 699"/>
        <xdr:cNvCxnSpPr/>
      </xdr:nvCxnSpPr>
      <xdr:spPr>
        <a:xfrm>
          <a:off x="18669000" y="1837372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104</xdr:row>
      <xdr:rowOff>28575</xdr:rowOff>
    </xdr:from>
    <xdr:ext cx="466725" cy="257175"/>
    <xdr:sp macro="" textlink="">
      <xdr:nvSpPr>
        <xdr:cNvPr id="701" name="n_1aveValue【公民館】&#10;一人当たり面積"/>
        <xdr:cNvSpPr txBox="1"/>
      </xdr:nvSpPr>
      <xdr:spPr>
        <a:xfrm>
          <a:off x="18507075" y="17859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476250</xdr:colOff>
      <xdr:row>107</xdr:row>
      <xdr:rowOff>66675</xdr:rowOff>
    </xdr:from>
    <xdr:ext cx="466725" cy="257175"/>
    <xdr:sp macro="" textlink="">
      <xdr:nvSpPr>
        <xdr:cNvPr id="702" name="n_1mainValue【公民館】&#10;一人当たり面積"/>
        <xdr:cNvSpPr txBox="1"/>
      </xdr:nvSpPr>
      <xdr:spPr>
        <a:xfrm>
          <a:off x="18507075" y="18411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3" name="正方形/長方形 702"/>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704" name="正方形/長方形 703"/>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705" name="テキスト ボックス 704"/>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a:t>
          </a:r>
          <a:r>
            <a:rPr kumimoji="1" lang="ja-JP" altLang="en-US" sz="1100">
              <a:solidFill>
                <a:schemeClr val="dk1"/>
              </a:solidFill>
              <a:effectLst/>
              <a:latin typeface="+mn-lt"/>
              <a:ea typeface="+mn-ea"/>
              <a:cs typeface="+mn-cs"/>
            </a:rPr>
            <a:t>道路、橋りょう・トンネル・公営住宅、港湾・漁港、公民館の固定資産減価償却率が平均を上回る数値となっており、この結果を受け。今後重点的に施設マネジメントを実施し、数値の動きを注視していく必要がある。</a:t>
          </a:r>
          <a:r>
            <a:rPr kumimoji="1" lang="ja-JP" altLang="ja-JP" sz="1100">
              <a:solidFill>
                <a:schemeClr val="dk1"/>
              </a:solidFill>
              <a:effectLst/>
              <a:latin typeface="+mn-lt"/>
              <a:ea typeface="+mn-ea"/>
              <a:cs typeface="+mn-cs"/>
            </a:rPr>
            <a:t>特に数値が高くなっている施設は、港湾・漁港となっており、今後個別施設計画を策定するなどのマネジメントを実施する必要のある施設である。また、学校施設については、計画的な改修や大規模改造に取り組んでいることから、数値は類似団体を大きく下回っており、その他の施設についても、今後の財政見通しを踏まえて、計画的に維持管理・更新を進めていく必要があるものと考え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82,012
81,158
55.74
29,042,365
28,066,564
491,572
16,157,588
25,779,738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304800</xdr:colOff>
      <xdr:row>13</xdr:row>
      <xdr:rowOff>123825</xdr:rowOff>
    </xdr:to>
    <xdr:sp macro="" textlink="">
      <xdr:nvSpPr>
        <xdr:cNvPr id="17" name="正方形/長方形 16"/>
        <xdr:cNvSpPr/>
      </xdr:nvSpPr>
      <xdr:spPr>
        <a:xfrm>
          <a:off x="6315075" y="1714500"/>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12</xdr:row>
      <xdr:rowOff>104775</xdr:rowOff>
    </xdr:to>
    <xdr:sp macro="" textlink="">
      <xdr:nvSpPr>
        <xdr:cNvPr id="18" name="角丸四角形 17"/>
        <xdr:cNvSpPr/>
      </xdr:nvSpPr>
      <xdr:spPr>
        <a:xfrm>
          <a:off x="9705975"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9525</xdr:rowOff>
    </xdr:from>
    <xdr:to>
      <xdr:col>16</xdr:col>
      <xdr:colOff>381000</xdr:colOff>
      <xdr:row>6</xdr:row>
      <xdr:rowOff>9525</xdr:rowOff>
    </xdr:to>
    <xdr:cxnSp macro="">
      <xdr:nvCxnSpPr>
        <xdr:cNvPr id="22" name="直線コネクタ 21"/>
        <xdr:cNvCxnSpPr/>
      </xdr:nvCxnSpPr>
      <xdr:spPr>
        <a:xfrm flipH="1">
          <a:off x="97821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333375</xdr:colOff>
      <xdr:row>6</xdr:row>
      <xdr:rowOff>66675</xdr:rowOff>
    </xdr:to>
    <xdr:sp macro="" textlink="">
      <xdr:nvSpPr>
        <xdr:cNvPr id="23" name="円/楕円 22"/>
        <xdr:cNvSpPr/>
      </xdr:nvSpPr>
      <xdr:spPr>
        <a:xfrm>
          <a:off x="98393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333375</xdr:colOff>
      <xdr:row>7</xdr:row>
      <xdr:rowOff>161925</xdr:rowOff>
    </xdr:to>
    <xdr:sp macro="" textlink="">
      <xdr:nvSpPr>
        <xdr:cNvPr id="24" name="フローチャート : 判断 23"/>
        <xdr:cNvSpPr/>
      </xdr:nvSpPr>
      <xdr:spPr>
        <a:xfrm>
          <a:off x="98393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162550" cy="257175"/>
    <xdr:sp macro="" textlink="">
      <xdr:nvSpPr>
        <xdr:cNvPr id="29" name="テキスト ボックス 28"/>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600075</xdr:colOff>
      <xdr:row>28</xdr:row>
      <xdr:rowOff>28575</xdr:rowOff>
    </xdr:to>
    <xdr:sp macro="" textlink="">
      <xdr:nvSpPr>
        <xdr:cNvPr id="33" name="正方形/長方形 32"/>
        <xdr:cNvSpPr/>
      </xdr:nvSpPr>
      <xdr:spPr>
        <a:xfrm>
          <a:off x="676275" y="419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00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00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600075</xdr:colOff>
      <xdr:row>29</xdr:row>
      <xdr:rowOff>133350</xdr:rowOff>
    </xdr:to>
    <xdr:sp macro="" textlink="">
      <xdr:nvSpPr>
        <xdr:cNvPr id="36" name="正方形/長方形 35"/>
        <xdr:cNvSpPr/>
      </xdr:nvSpPr>
      <xdr:spPr>
        <a:xfrm>
          <a:off x="1733550" y="484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600075</xdr:colOff>
      <xdr:row>30</xdr:row>
      <xdr:rowOff>161925</xdr:rowOff>
    </xdr:to>
    <xdr:sp macro="" textlink="">
      <xdr:nvSpPr>
        <xdr:cNvPr id="37" name="正方形/長方形 36"/>
        <xdr:cNvSpPr/>
      </xdr:nvSpPr>
      <xdr:spPr>
        <a:xfrm>
          <a:off x="1733550" y="505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2705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2705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600075</xdr:colOff>
      <xdr:row>44</xdr:row>
      <xdr:rowOff>76200</xdr:rowOff>
    </xdr:to>
    <xdr:sp macro="" textlink="">
      <xdr:nvSpPr>
        <xdr:cNvPr id="40" name="正方形/長方形 39"/>
        <xdr:cNvSpPr/>
      </xdr:nvSpPr>
      <xdr:spPr>
        <a:xfrm>
          <a:off x="676275" y="533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6381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600075</xdr:colOff>
      <xdr:row>44</xdr:row>
      <xdr:rowOff>76200</xdr:rowOff>
    </xdr:to>
    <xdr:cxnSp macro="">
      <xdr:nvCxnSpPr>
        <xdr:cNvPr id="42" name="直線コネクタ 41"/>
        <xdr:cNvCxnSpPr/>
      </xdr:nvCxnSpPr>
      <xdr:spPr>
        <a:xfrm>
          <a:off x="676275" y="762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95250</xdr:rowOff>
    </xdr:from>
    <xdr:to>
      <xdr:col>7</xdr:col>
      <xdr:colOff>600075</xdr:colOff>
      <xdr:row>42</xdr:row>
      <xdr:rowOff>95250</xdr:rowOff>
    </xdr:to>
    <xdr:cxnSp macro="">
      <xdr:nvCxnSpPr>
        <xdr:cNvPr id="43" name="直線コネクタ 42"/>
        <xdr:cNvCxnSpPr/>
      </xdr:nvCxnSpPr>
      <xdr:spPr>
        <a:xfrm>
          <a:off x="676275" y="72961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41</xdr:row>
      <xdr:rowOff>123825</xdr:rowOff>
    </xdr:from>
    <xdr:ext cx="342900" cy="257175"/>
    <xdr:sp macro="" textlink="">
      <xdr:nvSpPr>
        <xdr:cNvPr id="44" name="テキスト ボックス 43"/>
        <xdr:cNvSpPr txBox="1"/>
      </xdr:nvSpPr>
      <xdr:spPr>
        <a:xfrm>
          <a:off x="419100" y="715327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104775</xdr:rowOff>
    </xdr:from>
    <xdr:to>
      <xdr:col>7</xdr:col>
      <xdr:colOff>600075</xdr:colOff>
      <xdr:row>40</xdr:row>
      <xdr:rowOff>104775</xdr:rowOff>
    </xdr:to>
    <xdr:cxnSp macro="">
      <xdr:nvCxnSpPr>
        <xdr:cNvPr id="45" name="直線コネクタ 44"/>
        <xdr:cNvCxnSpPr/>
      </xdr:nvCxnSpPr>
      <xdr:spPr>
        <a:xfrm>
          <a:off x="676275" y="6962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39</xdr:row>
      <xdr:rowOff>133350</xdr:rowOff>
    </xdr:from>
    <xdr:ext cx="400050" cy="257175"/>
    <xdr:sp macro="" textlink="">
      <xdr:nvSpPr>
        <xdr:cNvPr id="46" name="テキスト ボックス 45"/>
        <xdr:cNvSpPr txBox="1"/>
      </xdr:nvSpPr>
      <xdr:spPr>
        <a:xfrm>
          <a:off x="361950" y="681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123825</xdr:rowOff>
    </xdr:from>
    <xdr:to>
      <xdr:col>7</xdr:col>
      <xdr:colOff>600075</xdr:colOff>
      <xdr:row>38</xdr:row>
      <xdr:rowOff>123825</xdr:rowOff>
    </xdr:to>
    <xdr:cxnSp macro="">
      <xdr:nvCxnSpPr>
        <xdr:cNvPr id="47" name="直線コネクタ 46"/>
        <xdr:cNvCxnSpPr/>
      </xdr:nvCxnSpPr>
      <xdr:spPr>
        <a:xfrm>
          <a:off x="676275" y="66389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37</xdr:row>
      <xdr:rowOff>152400</xdr:rowOff>
    </xdr:from>
    <xdr:ext cx="400050" cy="257175"/>
    <xdr:sp macro="" textlink="">
      <xdr:nvSpPr>
        <xdr:cNvPr id="48" name="テキスト ボックス 47"/>
        <xdr:cNvSpPr txBox="1"/>
      </xdr:nvSpPr>
      <xdr:spPr>
        <a:xfrm>
          <a:off x="361950" y="649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142875</xdr:rowOff>
    </xdr:from>
    <xdr:to>
      <xdr:col>7</xdr:col>
      <xdr:colOff>600075</xdr:colOff>
      <xdr:row>36</xdr:row>
      <xdr:rowOff>142875</xdr:rowOff>
    </xdr:to>
    <xdr:cxnSp macro="">
      <xdr:nvCxnSpPr>
        <xdr:cNvPr id="49" name="直線コネクタ 48"/>
        <xdr:cNvCxnSpPr/>
      </xdr:nvCxnSpPr>
      <xdr:spPr>
        <a:xfrm>
          <a:off x="676275" y="63150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171450</xdr:rowOff>
    </xdr:from>
    <xdr:ext cx="400050" cy="257175"/>
    <xdr:sp macro="" textlink="">
      <xdr:nvSpPr>
        <xdr:cNvPr id="50" name="テキスト ボックス 49"/>
        <xdr:cNvSpPr txBox="1"/>
      </xdr:nvSpPr>
      <xdr:spPr>
        <a:xfrm>
          <a:off x="361950" y="617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161925</xdr:rowOff>
    </xdr:from>
    <xdr:to>
      <xdr:col>7</xdr:col>
      <xdr:colOff>600075</xdr:colOff>
      <xdr:row>34</xdr:row>
      <xdr:rowOff>161925</xdr:rowOff>
    </xdr:to>
    <xdr:cxnSp macro="">
      <xdr:nvCxnSpPr>
        <xdr:cNvPr id="51" name="直線コネクタ 50"/>
        <xdr:cNvCxnSpPr/>
      </xdr:nvCxnSpPr>
      <xdr:spPr>
        <a:xfrm>
          <a:off x="676275" y="59912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34</xdr:row>
      <xdr:rowOff>19050</xdr:rowOff>
    </xdr:from>
    <xdr:ext cx="400050" cy="257175"/>
    <xdr:sp macro="" textlink="">
      <xdr:nvSpPr>
        <xdr:cNvPr id="52" name="テキスト ボックス 51"/>
        <xdr:cNvSpPr txBox="1"/>
      </xdr:nvSpPr>
      <xdr:spPr>
        <a:xfrm>
          <a:off x="361950" y="584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0</xdr:rowOff>
    </xdr:from>
    <xdr:to>
      <xdr:col>7</xdr:col>
      <xdr:colOff>600075</xdr:colOff>
      <xdr:row>33</xdr:row>
      <xdr:rowOff>0</xdr:rowOff>
    </xdr:to>
    <xdr:cxnSp macro="">
      <xdr:nvCxnSpPr>
        <xdr:cNvPr id="53" name="直線コネクタ 52"/>
        <xdr:cNvCxnSpPr/>
      </xdr:nvCxnSpPr>
      <xdr:spPr>
        <a:xfrm>
          <a:off x="676275" y="56578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32</xdr:row>
      <xdr:rowOff>28575</xdr:rowOff>
    </xdr:from>
    <xdr:ext cx="466725" cy="257175"/>
    <xdr:sp macro="" textlink="">
      <xdr:nvSpPr>
        <xdr:cNvPr id="54" name="テキスト ボックス 53"/>
        <xdr:cNvSpPr txBox="1"/>
      </xdr:nvSpPr>
      <xdr:spPr>
        <a:xfrm>
          <a:off x="295275" y="551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31</xdr:row>
      <xdr:rowOff>19050</xdr:rowOff>
    </xdr:to>
    <xdr:cxnSp macro="">
      <xdr:nvCxnSpPr>
        <xdr:cNvPr id="55" name="直線コネクタ 54"/>
        <xdr:cNvCxnSpPr/>
      </xdr:nvCxnSpPr>
      <xdr:spPr>
        <a:xfrm>
          <a:off x="676275" y="533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30</xdr:row>
      <xdr:rowOff>47625</xdr:rowOff>
    </xdr:from>
    <xdr:ext cx="466725" cy="257175"/>
    <xdr:sp macro="" textlink="">
      <xdr:nvSpPr>
        <xdr:cNvPr id="56" name="テキスト ボックス 55"/>
        <xdr:cNvSpPr txBox="1"/>
      </xdr:nvSpPr>
      <xdr:spPr>
        <a:xfrm>
          <a:off x="295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44</xdr:row>
      <xdr:rowOff>76200</xdr:rowOff>
    </xdr:to>
    <xdr:sp macro="" textlink="">
      <xdr:nvSpPr>
        <xdr:cNvPr id="57" name="【図書館】&#10;有形固定資産減価償却率グラフ枠"/>
        <xdr:cNvSpPr/>
      </xdr:nvSpPr>
      <xdr:spPr>
        <a:xfrm>
          <a:off x="676275" y="533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33</xdr:row>
      <xdr:rowOff>152400</xdr:rowOff>
    </xdr:from>
    <xdr:to>
      <xdr:col>6</xdr:col>
      <xdr:colOff>514350</xdr:colOff>
      <xdr:row>42</xdr:row>
      <xdr:rowOff>38100</xdr:rowOff>
    </xdr:to>
    <xdr:cxnSp macro="">
      <xdr:nvCxnSpPr>
        <xdr:cNvPr id="58" name="直線コネクタ 57"/>
        <xdr:cNvCxnSpPr/>
      </xdr:nvCxnSpPr>
      <xdr:spPr>
        <a:xfrm flipV="1">
          <a:off x="4124325" y="581025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38100</xdr:rowOff>
    </xdr:from>
    <xdr:ext cx="342900" cy="257175"/>
    <xdr:sp macro="" textlink="">
      <xdr:nvSpPr>
        <xdr:cNvPr id="59" name="【図書館】&#10;有形固定資産減価償却率最小値テキスト"/>
        <xdr:cNvSpPr txBox="1"/>
      </xdr:nvSpPr>
      <xdr:spPr>
        <a:xfrm>
          <a:off x="4210050" y="7239000"/>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419100</xdr:colOff>
      <xdr:row>42</xdr:row>
      <xdr:rowOff>38100</xdr:rowOff>
    </xdr:from>
    <xdr:to>
      <xdr:col>6</xdr:col>
      <xdr:colOff>600075</xdr:colOff>
      <xdr:row>42</xdr:row>
      <xdr:rowOff>38100</xdr:rowOff>
    </xdr:to>
    <xdr:cxnSp macro="">
      <xdr:nvCxnSpPr>
        <xdr:cNvPr id="60" name="直線コネクタ 59"/>
        <xdr:cNvCxnSpPr/>
      </xdr:nvCxnSpPr>
      <xdr:spPr>
        <a:xfrm>
          <a:off x="4029075" y="7239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104775</xdr:rowOff>
    </xdr:from>
    <xdr:ext cx="409575" cy="257175"/>
    <xdr:sp macro="" textlink="">
      <xdr:nvSpPr>
        <xdr:cNvPr id="61" name="【図書館】&#10;有形固定資産減価償却率最大値テキスト"/>
        <xdr:cNvSpPr txBox="1"/>
      </xdr:nvSpPr>
      <xdr:spPr>
        <a:xfrm>
          <a:off x="4210050" y="5591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419100</xdr:colOff>
      <xdr:row>33</xdr:row>
      <xdr:rowOff>152400</xdr:rowOff>
    </xdr:from>
    <xdr:to>
      <xdr:col>6</xdr:col>
      <xdr:colOff>600075</xdr:colOff>
      <xdr:row>33</xdr:row>
      <xdr:rowOff>152400</xdr:rowOff>
    </xdr:to>
    <xdr:cxnSp macro="">
      <xdr:nvCxnSpPr>
        <xdr:cNvPr id="62" name="直線コネクタ 61"/>
        <xdr:cNvCxnSpPr/>
      </xdr:nvCxnSpPr>
      <xdr:spPr>
        <a:xfrm>
          <a:off x="4029075" y="5810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76200</xdr:rowOff>
    </xdr:from>
    <xdr:ext cx="409575" cy="257175"/>
    <xdr:sp macro="" textlink="">
      <xdr:nvSpPr>
        <xdr:cNvPr id="63" name="【図書館】&#10;有形固定資産減価償却率平均値テキスト"/>
        <xdr:cNvSpPr txBox="1"/>
      </xdr:nvSpPr>
      <xdr:spPr>
        <a:xfrm>
          <a:off x="4210050" y="6591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457200</xdr:colOff>
      <xdr:row>38</xdr:row>
      <xdr:rowOff>95250</xdr:rowOff>
    </xdr:from>
    <xdr:to>
      <xdr:col>6</xdr:col>
      <xdr:colOff>561975</xdr:colOff>
      <xdr:row>39</xdr:row>
      <xdr:rowOff>28575</xdr:rowOff>
    </xdr:to>
    <xdr:sp macro="" textlink="">
      <xdr:nvSpPr>
        <xdr:cNvPr id="64" name="フローチャート : 判断 63"/>
        <xdr:cNvSpPr/>
      </xdr:nvSpPr>
      <xdr:spPr>
        <a:xfrm>
          <a:off x="4067175" y="6610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38</xdr:row>
      <xdr:rowOff>95250</xdr:rowOff>
    </xdr:from>
    <xdr:to>
      <xdr:col>5</xdr:col>
      <xdr:colOff>409575</xdr:colOff>
      <xdr:row>39</xdr:row>
      <xdr:rowOff>19050</xdr:rowOff>
    </xdr:to>
    <xdr:sp macro="" textlink="">
      <xdr:nvSpPr>
        <xdr:cNvPr id="65" name="フローチャート : 判断 64"/>
        <xdr:cNvSpPr/>
      </xdr:nvSpPr>
      <xdr:spPr>
        <a:xfrm>
          <a:off x="3314700" y="6610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6" name="テキスト ボックス 65"/>
        <xdr:cNvSpPr txBox="1"/>
      </xdr:nvSpPr>
      <xdr:spPr>
        <a:xfrm>
          <a:off x="3933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7" name="テキスト ボックス 66"/>
        <xdr:cNvSpPr txBox="1"/>
      </xdr:nvSpPr>
      <xdr:spPr>
        <a:xfrm>
          <a:off x="3181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44</xdr:row>
      <xdr:rowOff>76200</xdr:rowOff>
    </xdr:from>
    <xdr:ext cx="752475" cy="257175"/>
    <xdr:sp macro="" textlink="">
      <xdr:nvSpPr>
        <xdr:cNvPr id="68" name="テキスト ボックス 67"/>
        <xdr:cNvSpPr txBox="1"/>
      </xdr:nvSpPr>
      <xdr:spPr>
        <a:xfrm>
          <a:off x="240982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9" name="テキスト ボックス 68"/>
        <xdr:cNvSpPr txBox="1"/>
      </xdr:nvSpPr>
      <xdr:spPr>
        <a:xfrm>
          <a:off x="1657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70" name="テキスト ボックス 69"/>
        <xdr:cNvSpPr txBox="1"/>
      </xdr:nvSpPr>
      <xdr:spPr>
        <a:xfrm>
          <a:off x="8572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36</xdr:row>
      <xdr:rowOff>114300</xdr:rowOff>
    </xdr:from>
    <xdr:to>
      <xdr:col>6</xdr:col>
      <xdr:colOff>561975</xdr:colOff>
      <xdr:row>37</xdr:row>
      <xdr:rowOff>47625</xdr:rowOff>
    </xdr:to>
    <xdr:sp macro="" textlink="">
      <xdr:nvSpPr>
        <xdr:cNvPr id="71" name="円/楕円 70"/>
        <xdr:cNvSpPr/>
      </xdr:nvSpPr>
      <xdr:spPr>
        <a:xfrm>
          <a:off x="4067175" y="6286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142875</xdr:rowOff>
    </xdr:from>
    <xdr:ext cx="409575" cy="257175"/>
    <xdr:sp macro="" textlink="">
      <xdr:nvSpPr>
        <xdr:cNvPr id="72" name="【図書館】&#10;有形固定資産減価償却率該当値テキスト"/>
        <xdr:cNvSpPr txBox="1"/>
      </xdr:nvSpPr>
      <xdr:spPr>
        <a:xfrm>
          <a:off x="4210050" y="61436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152400</xdr:rowOff>
    </xdr:from>
    <xdr:to>
      <xdr:col>5</xdr:col>
      <xdr:colOff>409575</xdr:colOff>
      <xdr:row>37</xdr:row>
      <xdr:rowOff>85725</xdr:rowOff>
    </xdr:to>
    <xdr:sp macro="" textlink="">
      <xdr:nvSpPr>
        <xdr:cNvPr id="73" name="円/楕円 72"/>
        <xdr:cNvSpPr/>
      </xdr:nvSpPr>
      <xdr:spPr>
        <a:xfrm>
          <a:off x="3314700" y="6324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36</xdr:row>
      <xdr:rowOff>171450</xdr:rowOff>
    </xdr:from>
    <xdr:to>
      <xdr:col>6</xdr:col>
      <xdr:colOff>514350</xdr:colOff>
      <xdr:row>37</xdr:row>
      <xdr:rowOff>28575</xdr:rowOff>
    </xdr:to>
    <xdr:cxnSp macro="">
      <xdr:nvCxnSpPr>
        <xdr:cNvPr id="74" name="直線コネクタ 73"/>
        <xdr:cNvCxnSpPr/>
      </xdr:nvCxnSpPr>
      <xdr:spPr>
        <a:xfrm flipV="1">
          <a:off x="3371850" y="634365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39</xdr:row>
      <xdr:rowOff>9525</xdr:rowOff>
    </xdr:from>
    <xdr:ext cx="409575" cy="257175"/>
    <xdr:sp macro="" textlink="">
      <xdr:nvSpPr>
        <xdr:cNvPr id="75" name="n_1aveValue【図書館】&#10;有形固定資産減価償却率"/>
        <xdr:cNvSpPr txBox="1"/>
      </xdr:nvSpPr>
      <xdr:spPr>
        <a:xfrm>
          <a:off x="3152775" y="6696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5</xdr:col>
      <xdr:colOff>142875</xdr:colOff>
      <xdr:row>35</xdr:row>
      <xdr:rowOff>95250</xdr:rowOff>
    </xdr:from>
    <xdr:ext cx="409575" cy="257175"/>
    <xdr:sp macro="" textlink="">
      <xdr:nvSpPr>
        <xdr:cNvPr id="76" name="n_1mainValue【図書館】&#10;有形固定資産減価償却率"/>
        <xdr:cNvSpPr txBox="1"/>
      </xdr:nvSpPr>
      <xdr:spPr>
        <a:xfrm>
          <a:off x="3152775" y="6096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342900</xdr:colOff>
      <xdr:row>28</xdr:row>
      <xdr:rowOff>28575</xdr:rowOff>
    </xdr:to>
    <xdr:sp macro="" textlink="">
      <xdr:nvSpPr>
        <xdr:cNvPr id="77" name="正方形/長方形 76"/>
        <xdr:cNvSpPr/>
      </xdr:nvSpPr>
      <xdr:spPr>
        <a:xfrm>
          <a:off x="582930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8" name="正方形/長方形 77"/>
        <xdr:cNvSpPr/>
      </xdr:nvSpPr>
      <xdr:spPr>
        <a:xfrm>
          <a:off x="596265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9" name="正方形/長方形 78"/>
        <xdr:cNvSpPr/>
      </xdr:nvSpPr>
      <xdr:spPr>
        <a:xfrm>
          <a:off x="596265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80" name="正方形/長方形 79"/>
        <xdr:cNvSpPr/>
      </xdr:nvSpPr>
      <xdr:spPr>
        <a:xfrm>
          <a:off x="68008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81" name="正方形/長方形 80"/>
        <xdr:cNvSpPr/>
      </xdr:nvSpPr>
      <xdr:spPr>
        <a:xfrm>
          <a:off x="68008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600075</xdr:colOff>
      <xdr:row>28</xdr:row>
      <xdr:rowOff>47625</xdr:rowOff>
    </xdr:from>
    <xdr:to>
      <xdr:col>15</xdr:col>
      <xdr:colOff>114300</xdr:colOff>
      <xdr:row>29</xdr:row>
      <xdr:rowOff>133350</xdr:rowOff>
    </xdr:to>
    <xdr:sp macro="" textlink="">
      <xdr:nvSpPr>
        <xdr:cNvPr id="82" name="正方形/長方形 81"/>
        <xdr:cNvSpPr/>
      </xdr:nvSpPr>
      <xdr:spPr>
        <a:xfrm>
          <a:off x="7810500" y="484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29</xdr:row>
      <xdr:rowOff>85725</xdr:rowOff>
    </xdr:from>
    <xdr:to>
      <xdr:col>15</xdr:col>
      <xdr:colOff>114300</xdr:colOff>
      <xdr:row>30</xdr:row>
      <xdr:rowOff>161925</xdr:rowOff>
    </xdr:to>
    <xdr:sp macro="" textlink="">
      <xdr:nvSpPr>
        <xdr:cNvPr id="83" name="正方形/長方形 82"/>
        <xdr:cNvSpPr/>
      </xdr:nvSpPr>
      <xdr:spPr>
        <a:xfrm>
          <a:off x="7810500" y="505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342900</xdr:colOff>
      <xdr:row>44</xdr:row>
      <xdr:rowOff>76200</xdr:rowOff>
    </xdr:to>
    <xdr:sp macro="" textlink="">
      <xdr:nvSpPr>
        <xdr:cNvPr id="84" name="正方形/長方形 83"/>
        <xdr:cNvSpPr/>
      </xdr:nvSpPr>
      <xdr:spPr>
        <a:xfrm>
          <a:off x="582930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52425" cy="228600"/>
    <xdr:sp macro="" textlink="">
      <xdr:nvSpPr>
        <xdr:cNvPr id="85" name="テキスト ボックス 84"/>
        <xdr:cNvSpPr txBox="1"/>
      </xdr:nvSpPr>
      <xdr:spPr>
        <a:xfrm>
          <a:off x="579120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86" name="直線コネクタ 85"/>
        <xdr:cNvCxnSpPr/>
      </xdr:nvCxnSpPr>
      <xdr:spPr>
        <a:xfrm>
          <a:off x="582930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42</xdr:row>
      <xdr:rowOff>38100</xdr:rowOff>
    </xdr:from>
    <xdr:to>
      <xdr:col>16</xdr:col>
      <xdr:colOff>304800</xdr:colOff>
      <xdr:row>42</xdr:row>
      <xdr:rowOff>38100</xdr:rowOff>
    </xdr:to>
    <xdr:cxnSp macro="">
      <xdr:nvCxnSpPr>
        <xdr:cNvPr id="87" name="直線コネクタ 86"/>
        <xdr:cNvCxnSpPr/>
      </xdr:nvCxnSpPr>
      <xdr:spPr>
        <a:xfrm>
          <a:off x="5829300" y="723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41</xdr:row>
      <xdr:rowOff>66675</xdr:rowOff>
    </xdr:from>
    <xdr:ext cx="457200" cy="257175"/>
    <xdr:sp macro="" textlink="">
      <xdr:nvSpPr>
        <xdr:cNvPr id="88" name="テキスト ボックス 87"/>
        <xdr:cNvSpPr txBox="1"/>
      </xdr:nvSpPr>
      <xdr:spPr>
        <a:xfrm>
          <a:off x="5410200" y="709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40</xdr:row>
      <xdr:rowOff>0</xdr:rowOff>
    </xdr:from>
    <xdr:to>
      <xdr:col>16</xdr:col>
      <xdr:colOff>304800</xdr:colOff>
      <xdr:row>40</xdr:row>
      <xdr:rowOff>0</xdr:rowOff>
    </xdr:to>
    <xdr:cxnSp macro="">
      <xdr:nvCxnSpPr>
        <xdr:cNvPr id="89" name="直線コネクタ 88"/>
        <xdr:cNvCxnSpPr/>
      </xdr:nvCxnSpPr>
      <xdr:spPr>
        <a:xfrm>
          <a:off x="5829300" y="685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39</xdr:row>
      <xdr:rowOff>28575</xdr:rowOff>
    </xdr:from>
    <xdr:ext cx="457200" cy="257175"/>
    <xdr:sp macro="" textlink="">
      <xdr:nvSpPr>
        <xdr:cNvPr id="90" name="テキスト ボックス 89"/>
        <xdr:cNvSpPr txBox="1"/>
      </xdr:nvSpPr>
      <xdr:spPr>
        <a:xfrm>
          <a:off x="5410200" y="671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419100</xdr:colOff>
      <xdr:row>37</xdr:row>
      <xdr:rowOff>133350</xdr:rowOff>
    </xdr:from>
    <xdr:to>
      <xdr:col>16</xdr:col>
      <xdr:colOff>304800</xdr:colOff>
      <xdr:row>37</xdr:row>
      <xdr:rowOff>133350</xdr:rowOff>
    </xdr:to>
    <xdr:cxnSp macro="">
      <xdr:nvCxnSpPr>
        <xdr:cNvPr id="91" name="直線コネクタ 90"/>
        <xdr:cNvCxnSpPr/>
      </xdr:nvCxnSpPr>
      <xdr:spPr>
        <a:xfrm>
          <a:off x="582930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36</xdr:row>
      <xdr:rowOff>161925</xdr:rowOff>
    </xdr:from>
    <xdr:ext cx="457200" cy="257175"/>
    <xdr:sp macro="" textlink="">
      <xdr:nvSpPr>
        <xdr:cNvPr id="92" name="テキスト ボックス 91"/>
        <xdr:cNvSpPr txBox="1"/>
      </xdr:nvSpPr>
      <xdr:spPr>
        <a:xfrm>
          <a:off x="5410200" y="633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419100</xdr:colOff>
      <xdr:row>35</xdr:row>
      <xdr:rowOff>95250</xdr:rowOff>
    </xdr:from>
    <xdr:to>
      <xdr:col>16</xdr:col>
      <xdr:colOff>304800</xdr:colOff>
      <xdr:row>35</xdr:row>
      <xdr:rowOff>95250</xdr:rowOff>
    </xdr:to>
    <xdr:cxnSp macro="">
      <xdr:nvCxnSpPr>
        <xdr:cNvPr id="93" name="直線コネクタ 92"/>
        <xdr:cNvCxnSpPr/>
      </xdr:nvCxnSpPr>
      <xdr:spPr>
        <a:xfrm>
          <a:off x="5829300" y="609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34</xdr:row>
      <xdr:rowOff>123825</xdr:rowOff>
    </xdr:from>
    <xdr:ext cx="457200" cy="257175"/>
    <xdr:sp macro="" textlink="">
      <xdr:nvSpPr>
        <xdr:cNvPr id="94" name="テキスト ボックス 93"/>
        <xdr:cNvSpPr txBox="1"/>
      </xdr:nvSpPr>
      <xdr:spPr>
        <a:xfrm>
          <a:off x="5410200" y="595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419100</xdr:colOff>
      <xdr:row>33</xdr:row>
      <xdr:rowOff>57150</xdr:rowOff>
    </xdr:from>
    <xdr:to>
      <xdr:col>16</xdr:col>
      <xdr:colOff>304800</xdr:colOff>
      <xdr:row>33</xdr:row>
      <xdr:rowOff>57150</xdr:rowOff>
    </xdr:to>
    <xdr:cxnSp macro="">
      <xdr:nvCxnSpPr>
        <xdr:cNvPr id="95" name="直線コネクタ 94"/>
        <xdr:cNvCxnSpPr/>
      </xdr:nvCxnSpPr>
      <xdr:spPr>
        <a:xfrm>
          <a:off x="5829300" y="571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32</xdr:row>
      <xdr:rowOff>85725</xdr:rowOff>
    </xdr:from>
    <xdr:ext cx="457200" cy="257175"/>
    <xdr:sp macro="" textlink="">
      <xdr:nvSpPr>
        <xdr:cNvPr id="96" name="テキスト ボックス 95"/>
        <xdr:cNvSpPr txBox="1"/>
      </xdr:nvSpPr>
      <xdr:spPr>
        <a:xfrm>
          <a:off x="5410200" y="557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7" name="直線コネクタ 96"/>
        <xdr:cNvCxnSpPr/>
      </xdr:nvCxnSpPr>
      <xdr:spPr>
        <a:xfrm>
          <a:off x="582930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30</xdr:row>
      <xdr:rowOff>47625</xdr:rowOff>
    </xdr:from>
    <xdr:ext cx="457200" cy="257175"/>
    <xdr:sp macro="" textlink="">
      <xdr:nvSpPr>
        <xdr:cNvPr id="98" name="テキスト ボックス 97"/>
        <xdr:cNvSpPr txBox="1"/>
      </xdr:nvSpPr>
      <xdr:spPr>
        <a:xfrm>
          <a:off x="5410200" y="519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342900</xdr:colOff>
      <xdr:row>44</xdr:row>
      <xdr:rowOff>76200</xdr:rowOff>
    </xdr:to>
    <xdr:sp macro="" textlink="">
      <xdr:nvSpPr>
        <xdr:cNvPr id="99" name="【図書館】&#10;一人当たり面積グラフ枠"/>
        <xdr:cNvSpPr/>
      </xdr:nvSpPr>
      <xdr:spPr>
        <a:xfrm>
          <a:off x="582930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33</xdr:row>
      <xdr:rowOff>57150</xdr:rowOff>
    </xdr:from>
    <xdr:to>
      <xdr:col>15</xdr:col>
      <xdr:colOff>180975</xdr:colOff>
      <xdr:row>41</xdr:row>
      <xdr:rowOff>85725</xdr:rowOff>
    </xdr:to>
    <xdr:cxnSp macro="">
      <xdr:nvCxnSpPr>
        <xdr:cNvPr id="100" name="直線コネクタ 99"/>
        <xdr:cNvCxnSpPr/>
      </xdr:nvCxnSpPr>
      <xdr:spPr>
        <a:xfrm flipV="1">
          <a:off x="9191625" y="5715000"/>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41</xdr:row>
      <xdr:rowOff>85725</xdr:rowOff>
    </xdr:from>
    <xdr:ext cx="466725" cy="257175"/>
    <xdr:sp macro="" textlink="">
      <xdr:nvSpPr>
        <xdr:cNvPr id="101" name="【図書館】&#10;一人当たり面積最小値テキスト"/>
        <xdr:cNvSpPr txBox="1"/>
      </xdr:nvSpPr>
      <xdr:spPr>
        <a:xfrm>
          <a:off x="9277350" y="7115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95250</xdr:colOff>
      <xdr:row>41</xdr:row>
      <xdr:rowOff>85725</xdr:rowOff>
    </xdr:from>
    <xdr:to>
      <xdr:col>15</xdr:col>
      <xdr:colOff>266700</xdr:colOff>
      <xdr:row>41</xdr:row>
      <xdr:rowOff>85725</xdr:rowOff>
    </xdr:to>
    <xdr:cxnSp macro="">
      <xdr:nvCxnSpPr>
        <xdr:cNvPr id="102" name="直線コネクタ 101"/>
        <xdr:cNvCxnSpPr/>
      </xdr:nvCxnSpPr>
      <xdr:spPr>
        <a:xfrm>
          <a:off x="9105900" y="7115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32</xdr:row>
      <xdr:rowOff>0</xdr:rowOff>
    </xdr:from>
    <xdr:ext cx="466725" cy="257175"/>
    <xdr:sp macro="" textlink="">
      <xdr:nvSpPr>
        <xdr:cNvPr id="103" name="【図書館】&#10;一人当たり面積最大値テキスト"/>
        <xdr:cNvSpPr txBox="1"/>
      </xdr:nvSpPr>
      <xdr:spPr>
        <a:xfrm>
          <a:off x="9277350" y="548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95250</xdr:colOff>
      <xdr:row>33</xdr:row>
      <xdr:rowOff>57150</xdr:rowOff>
    </xdr:from>
    <xdr:to>
      <xdr:col>15</xdr:col>
      <xdr:colOff>266700</xdr:colOff>
      <xdr:row>33</xdr:row>
      <xdr:rowOff>57150</xdr:rowOff>
    </xdr:to>
    <xdr:cxnSp macro="">
      <xdr:nvCxnSpPr>
        <xdr:cNvPr id="104" name="直線コネクタ 103"/>
        <xdr:cNvCxnSpPr/>
      </xdr:nvCxnSpPr>
      <xdr:spPr>
        <a:xfrm>
          <a:off x="9105900" y="5715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37</xdr:row>
      <xdr:rowOff>47625</xdr:rowOff>
    </xdr:from>
    <xdr:ext cx="466725" cy="257175"/>
    <xdr:sp macro="" textlink="">
      <xdr:nvSpPr>
        <xdr:cNvPr id="105" name="【図書館】&#10;一人当たり面積平均値テキスト"/>
        <xdr:cNvSpPr txBox="1"/>
      </xdr:nvSpPr>
      <xdr:spPr>
        <a:xfrm>
          <a:off x="9277350"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28575</xdr:rowOff>
    </xdr:from>
    <xdr:to>
      <xdr:col>15</xdr:col>
      <xdr:colOff>228600</xdr:colOff>
      <xdr:row>38</xdr:row>
      <xdr:rowOff>123825</xdr:rowOff>
    </xdr:to>
    <xdr:sp macro="" textlink="">
      <xdr:nvSpPr>
        <xdr:cNvPr id="106" name="フローチャート : 判断 105"/>
        <xdr:cNvSpPr/>
      </xdr:nvSpPr>
      <xdr:spPr>
        <a:xfrm>
          <a:off x="9144000" y="65436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38</xdr:row>
      <xdr:rowOff>66675</xdr:rowOff>
    </xdr:from>
    <xdr:to>
      <xdr:col>14</xdr:col>
      <xdr:colOff>76200</xdr:colOff>
      <xdr:row>38</xdr:row>
      <xdr:rowOff>161925</xdr:rowOff>
    </xdr:to>
    <xdr:sp macro="" textlink="">
      <xdr:nvSpPr>
        <xdr:cNvPr id="107" name="フローチャート : 判断 106"/>
        <xdr:cNvSpPr/>
      </xdr:nvSpPr>
      <xdr:spPr>
        <a:xfrm>
          <a:off x="8410575" y="65817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44</xdr:row>
      <xdr:rowOff>76200</xdr:rowOff>
    </xdr:from>
    <xdr:ext cx="752475" cy="257175"/>
    <xdr:sp macro="" textlink="">
      <xdr:nvSpPr>
        <xdr:cNvPr id="108" name="テキスト ボックス 107"/>
        <xdr:cNvSpPr txBox="1"/>
      </xdr:nvSpPr>
      <xdr:spPr>
        <a:xfrm>
          <a:off x="90106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9" name="テキスト ボックス 108"/>
        <xdr:cNvSpPr txBox="1"/>
      </xdr:nvSpPr>
      <xdr:spPr>
        <a:xfrm>
          <a:off x="83343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10" name="テキスト ボックス 109"/>
        <xdr:cNvSpPr txBox="1"/>
      </xdr:nvSpPr>
      <xdr:spPr>
        <a:xfrm>
          <a:off x="7534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11" name="テキスト ボックス 110"/>
        <xdr:cNvSpPr txBox="1"/>
      </xdr:nvSpPr>
      <xdr:spPr>
        <a:xfrm>
          <a:off x="67246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12" name="テキスト ボックス 111"/>
        <xdr:cNvSpPr txBox="1"/>
      </xdr:nvSpPr>
      <xdr:spPr>
        <a:xfrm>
          <a:off x="6010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39</xdr:row>
      <xdr:rowOff>85725</xdr:rowOff>
    </xdr:from>
    <xdr:to>
      <xdr:col>15</xdr:col>
      <xdr:colOff>228600</xdr:colOff>
      <xdr:row>40</xdr:row>
      <xdr:rowOff>9525</xdr:rowOff>
    </xdr:to>
    <xdr:sp macro="" textlink="">
      <xdr:nvSpPr>
        <xdr:cNvPr id="113" name="円/楕円 112"/>
        <xdr:cNvSpPr/>
      </xdr:nvSpPr>
      <xdr:spPr>
        <a:xfrm>
          <a:off x="9144000" y="67722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39</xdr:row>
      <xdr:rowOff>57150</xdr:rowOff>
    </xdr:from>
    <xdr:ext cx="466725" cy="257175"/>
    <xdr:sp macro="" textlink="">
      <xdr:nvSpPr>
        <xdr:cNvPr id="114" name="【図書館】&#10;一人当たり面積該当値テキスト"/>
        <xdr:cNvSpPr txBox="1"/>
      </xdr:nvSpPr>
      <xdr:spPr>
        <a:xfrm>
          <a:off x="9277350" y="6743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13</xdr:col>
      <xdr:colOff>600075</xdr:colOff>
      <xdr:row>39</xdr:row>
      <xdr:rowOff>66675</xdr:rowOff>
    </xdr:from>
    <xdr:to>
      <xdr:col>14</xdr:col>
      <xdr:colOff>76200</xdr:colOff>
      <xdr:row>40</xdr:row>
      <xdr:rowOff>0</xdr:rowOff>
    </xdr:to>
    <xdr:sp macro="" textlink="">
      <xdr:nvSpPr>
        <xdr:cNvPr id="115" name="円/楕円 114"/>
        <xdr:cNvSpPr/>
      </xdr:nvSpPr>
      <xdr:spPr>
        <a:xfrm>
          <a:off x="8410575" y="67532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123825</xdr:rowOff>
    </xdr:from>
    <xdr:to>
      <xdr:col>15</xdr:col>
      <xdr:colOff>180975</xdr:colOff>
      <xdr:row>39</xdr:row>
      <xdr:rowOff>133350</xdr:rowOff>
    </xdr:to>
    <xdr:cxnSp macro="">
      <xdr:nvCxnSpPr>
        <xdr:cNvPr id="116" name="直線コネクタ 115"/>
        <xdr:cNvCxnSpPr/>
      </xdr:nvCxnSpPr>
      <xdr:spPr>
        <a:xfrm>
          <a:off x="8439150" y="68103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37</xdr:row>
      <xdr:rowOff>9525</xdr:rowOff>
    </xdr:from>
    <xdr:ext cx="466725" cy="257175"/>
    <xdr:sp macro="" textlink="">
      <xdr:nvSpPr>
        <xdr:cNvPr id="117" name="n_1aveValue【図書館】&#10;一人当たり面積"/>
        <xdr:cNvSpPr txBox="1"/>
      </xdr:nvSpPr>
      <xdr:spPr>
        <a:xfrm>
          <a:off x="8277225" y="635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13</xdr:col>
      <xdr:colOff>466725</xdr:colOff>
      <xdr:row>39</xdr:row>
      <xdr:rowOff>161925</xdr:rowOff>
    </xdr:from>
    <xdr:ext cx="466725" cy="257175"/>
    <xdr:sp macro="" textlink="">
      <xdr:nvSpPr>
        <xdr:cNvPr id="118" name="n_1mainValue【図書館】&#10;一人当たり面積"/>
        <xdr:cNvSpPr txBox="1"/>
      </xdr:nvSpPr>
      <xdr:spPr>
        <a:xfrm>
          <a:off x="8277225" y="6848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600075</xdr:colOff>
      <xdr:row>50</xdr:row>
      <xdr:rowOff>66675</xdr:rowOff>
    </xdr:to>
    <xdr:sp macro="" textlink="">
      <xdr:nvSpPr>
        <xdr:cNvPr id="119" name="正方形/長方形 118"/>
        <xdr:cNvSpPr/>
      </xdr:nvSpPr>
      <xdr:spPr>
        <a:xfrm>
          <a:off x="676275" y="800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20" name="正方形/長方形 119"/>
        <xdr:cNvSpPr/>
      </xdr:nvSpPr>
      <xdr:spPr>
        <a:xfrm>
          <a:off x="800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21" name="正方形/長方形 120"/>
        <xdr:cNvSpPr/>
      </xdr:nvSpPr>
      <xdr:spPr>
        <a:xfrm>
          <a:off x="800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600075</xdr:colOff>
      <xdr:row>52</xdr:row>
      <xdr:rowOff>0</xdr:rowOff>
    </xdr:to>
    <xdr:sp macro="" textlink="">
      <xdr:nvSpPr>
        <xdr:cNvPr id="122" name="正方形/長方形 121"/>
        <xdr:cNvSpPr/>
      </xdr:nvSpPr>
      <xdr:spPr>
        <a:xfrm>
          <a:off x="1733550" y="865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600075</xdr:colOff>
      <xdr:row>53</xdr:row>
      <xdr:rowOff>28575</xdr:rowOff>
    </xdr:to>
    <xdr:sp macro="" textlink="">
      <xdr:nvSpPr>
        <xdr:cNvPr id="123" name="正方形/長方形 122"/>
        <xdr:cNvSpPr/>
      </xdr:nvSpPr>
      <xdr:spPr>
        <a:xfrm>
          <a:off x="1733550" y="886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24" name="正方形/長方形 123"/>
        <xdr:cNvSpPr/>
      </xdr:nvSpPr>
      <xdr:spPr>
        <a:xfrm>
          <a:off x="2705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25" name="正方形/長方形 124"/>
        <xdr:cNvSpPr/>
      </xdr:nvSpPr>
      <xdr:spPr>
        <a:xfrm>
          <a:off x="2705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600075</xdr:colOff>
      <xdr:row>66</xdr:row>
      <xdr:rowOff>114300</xdr:rowOff>
    </xdr:to>
    <xdr:sp macro="" textlink="">
      <xdr:nvSpPr>
        <xdr:cNvPr id="126" name="正方形/長方形 125"/>
        <xdr:cNvSpPr/>
      </xdr:nvSpPr>
      <xdr:spPr>
        <a:xfrm>
          <a:off x="676275" y="914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27" name="テキスト ボックス 126"/>
        <xdr:cNvSpPr txBox="1"/>
      </xdr:nvSpPr>
      <xdr:spPr>
        <a:xfrm>
          <a:off x="6381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600075</xdr:colOff>
      <xdr:row>66</xdr:row>
      <xdr:rowOff>114300</xdr:rowOff>
    </xdr:to>
    <xdr:cxnSp macro="">
      <xdr:nvCxnSpPr>
        <xdr:cNvPr id="128" name="直線コネクタ 127"/>
        <xdr:cNvCxnSpPr/>
      </xdr:nvCxnSpPr>
      <xdr:spPr>
        <a:xfrm>
          <a:off x="676275" y="1143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65</xdr:row>
      <xdr:rowOff>142875</xdr:rowOff>
    </xdr:from>
    <xdr:ext cx="400050" cy="257175"/>
    <xdr:sp macro="" textlink="">
      <xdr:nvSpPr>
        <xdr:cNvPr id="129" name="テキスト ボックス 128"/>
        <xdr:cNvSpPr txBox="1"/>
      </xdr:nvSpPr>
      <xdr:spPr>
        <a:xfrm>
          <a:off x="36195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600075</xdr:colOff>
      <xdr:row>64</xdr:row>
      <xdr:rowOff>0</xdr:rowOff>
    </xdr:to>
    <xdr:cxnSp macro="">
      <xdr:nvCxnSpPr>
        <xdr:cNvPr id="130" name="直線コネクタ 129"/>
        <xdr:cNvCxnSpPr/>
      </xdr:nvCxnSpPr>
      <xdr:spPr>
        <a:xfrm>
          <a:off x="676275" y="10972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28575</xdr:rowOff>
    </xdr:from>
    <xdr:ext cx="400050" cy="257175"/>
    <xdr:sp macro="" textlink="">
      <xdr:nvSpPr>
        <xdr:cNvPr id="131" name="テキスト ボックス 130"/>
        <xdr:cNvSpPr txBox="1"/>
      </xdr:nvSpPr>
      <xdr:spPr>
        <a:xfrm>
          <a:off x="361950" y="1082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600075</xdr:colOff>
      <xdr:row>61</xdr:row>
      <xdr:rowOff>57150</xdr:rowOff>
    </xdr:to>
    <xdr:cxnSp macro="">
      <xdr:nvCxnSpPr>
        <xdr:cNvPr id="132" name="直線コネクタ 131"/>
        <xdr:cNvCxnSpPr/>
      </xdr:nvCxnSpPr>
      <xdr:spPr>
        <a:xfrm>
          <a:off x="676275" y="105156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60</xdr:row>
      <xdr:rowOff>85725</xdr:rowOff>
    </xdr:from>
    <xdr:ext cx="400050" cy="257175"/>
    <xdr:sp macro="" textlink="">
      <xdr:nvSpPr>
        <xdr:cNvPr id="133" name="テキスト ボックス 132"/>
        <xdr:cNvSpPr txBox="1"/>
      </xdr:nvSpPr>
      <xdr:spPr>
        <a:xfrm>
          <a:off x="361950" y="1037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600075</xdr:colOff>
      <xdr:row>58</xdr:row>
      <xdr:rowOff>114300</xdr:rowOff>
    </xdr:to>
    <xdr:cxnSp macro="">
      <xdr:nvCxnSpPr>
        <xdr:cNvPr id="134" name="直線コネクタ 133"/>
        <xdr:cNvCxnSpPr/>
      </xdr:nvCxnSpPr>
      <xdr:spPr>
        <a:xfrm>
          <a:off x="676275" y="100584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57</xdr:row>
      <xdr:rowOff>142875</xdr:rowOff>
    </xdr:from>
    <xdr:ext cx="400050" cy="257175"/>
    <xdr:sp macro="" textlink="">
      <xdr:nvSpPr>
        <xdr:cNvPr id="135" name="テキスト ボックス 134"/>
        <xdr:cNvSpPr txBox="1"/>
      </xdr:nvSpPr>
      <xdr:spPr>
        <a:xfrm>
          <a:off x="361950" y="991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600075</xdr:colOff>
      <xdr:row>56</xdr:row>
      <xdr:rowOff>0</xdr:rowOff>
    </xdr:to>
    <xdr:cxnSp macro="">
      <xdr:nvCxnSpPr>
        <xdr:cNvPr id="136" name="直線コネクタ 135"/>
        <xdr:cNvCxnSpPr/>
      </xdr:nvCxnSpPr>
      <xdr:spPr>
        <a:xfrm>
          <a:off x="676275" y="96012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55</xdr:row>
      <xdr:rowOff>28575</xdr:rowOff>
    </xdr:from>
    <xdr:ext cx="466725" cy="257175"/>
    <xdr:sp macro="" textlink="">
      <xdr:nvSpPr>
        <xdr:cNvPr id="137" name="テキスト ボックス 136"/>
        <xdr:cNvSpPr txBox="1"/>
      </xdr:nvSpPr>
      <xdr:spPr>
        <a:xfrm>
          <a:off x="295275" y="945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53</xdr:row>
      <xdr:rowOff>57150</xdr:rowOff>
    </xdr:to>
    <xdr:cxnSp macro="">
      <xdr:nvCxnSpPr>
        <xdr:cNvPr id="138" name="直線コネクタ 137"/>
        <xdr:cNvCxnSpPr/>
      </xdr:nvCxnSpPr>
      <xdr:spPr>
        <a:xfrm>
          <a:off x="676275" y="914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39" name="テキスト ボックス 138"/>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66</xdr:row>
      <xdr:rowOff>114300</xdr:rowOff>
    </xdr:to>
    <xdr:sp macro="" textlink="">
      <xdr:nvSpPr>
        <xdr:cNvPr id="140" name="【体育館・プール】&#10;有形固定資産減価償却率グラフ枠"/>
        <xdr:cNvSpPr/>
      </xdr:nvSpPr>
      <xdr:spPr>
        <a:xfrm>
          <a:off x="676275" y="914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56</xdr:row>
      <xdr:rowOff>19050</xdr:rowOff>
    </xdr:from>
    <xdr:to>
      <xdr:col>6</xdr:col>
      <xdr:colOff>514350</xdr:colOff>
      <xdr:row>63</xdr:row>
      <xdr:rowOff>28575</xdr:rowOff>
    </xdr:to>
    <xdr:cxnSp macro="">
      <xdr:nvCxnSpPr>
        <xdr:cNvPr id="141" name="直線コネクタ 140"/>
        <xdr:cNvCxnSpPr/>
      </xdr:nvCxnSpPr>
      <xdr:spPr>
        <a:xfrm flipV="1">
          <a:off x="4124325" y="9620250"/>
          <a:ext cx="0"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28575</xdr:rowOff>
    </xdr:from>
    <xdr:ext cx="409575" cy="257175"/>
    <xdr:sp macro="" textlink="">
      <xdr:nvSpPr>
        <xdr:cNvPr id="142" name="【体育館・プール】&#10;有形固定資産減価償却率最小値テキスト"/>
        <xdr:cNvSpPr txBox="1"/>
      </xdr:nvSpPr>
      <xdr:spPr>
        <a:xfrm>
          <a:off x="4210050" y="108299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419100</xdr:colOff>
      <xdr:row>63</xdr:row>
      <xdr:rowOff>28575</xdr:rowOff>
    </xdr:from>
    <xdr:to>
      <xdr:col>6</xdr:col>
      <xdr:colOff>600075</xdr:colOff>
      <xdr:row>63</xdr:row>
      <xdr:rowOff>28575</xdr:rowOff>
    </xdr:to>
    <xdr:cxnSp macro="">
      <xdr:nvCxnSpPr>
        <xdr:cNvPr id="143" name="直線コネクタ 142"/>
        <xdr:cNvCxnSpPr/>
      </xdr:nvCxnSpPr>
      <xdr:spPr>
        <a:xfrm>
          <a:off x="4029075" y="10829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142875</xdr:rowOff>
    </xdr:from>
    <xdr:ext cx="409575" cy="257175"/>
    <xdr:sp macro="" textlink="">
      <xdr:nvSpPr>
        <xdr:cNvPr id="144" name="【体育館・プール】&#10;有形固定資産減価償却率最大値テキスト"/>
        <xdr:cNvSpPr txBox="1"/>
      </xdr:nvSpPr>
      <xdr:spPr>
        <a:xfrm>
          <a:off x="4210050" y="9401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419100</xdr:colOff>
      <xdr:row>56</xdr:row>
      <xdr:rowOff>19050</xdr:rowOff>
    </xdr:from>
    <xdr:to>
      <xdr:col>6</xdr:col>
      <xdr:colOff>600075</xdr:colOff>
      <xdr:row>56</xdr:row>
      <xdr:rowOff>19050</xdr:rowOff>
    </xdr:to>
    <xdr:cxnSp macro="">
      <xdr:nvCxnSpPr>
        <xdr:cNvPr id="145" name="直線コネクタ 144"/>
        <xdr:cNvCxnSpPr/>
      </xdr:nvCxnSpPr>
      <xdr:spPr>
        <a:xfrm>
          <a:off x="4029075" y="9620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114300</xdr:rowOff>
    </xdr:from>
    <xdr:ext cx="409575" cy="257175"/>
    <xdr:sp macro="" textlink="">
      <xdr:nvSpPr>
        <xdr:cNvPr id="146" name="【体育館・プール】&#10;有形固定資産減価償却率平均値テキスト"/>
        <xdr:cNvSpPr txBox="1"/>
      </xdr:nvSpPr>
      <xdr:spPr>
        <a:xfrm>
          <a:off x="4210050" y="10401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457200</xdr:colOff>
      <xdr:row>60</xdr:row>
      <xdr:rowOff>133350</xdr:rowOff>
    </xdr:from>
    <xdr:to>
      <xdr:col>6</xdr:col>
      <xdr:colOff>561975</xdr:colOff>
      <xdr:row>61</xdr:row>
      <xdr:rowOff>66675</xdr:rowOff>
    </xdr:to>
    <xdr:sp macro="" textlink="">
      <xdr:nvSpPr>
        <xdr:cNvPr id="147" name="フローチャート : 判断 146"/>
        <xdr:cNvSpPr/>
      </xdr:nvSpPr>
      <xdr:spPr>
        <a:xfrm>
          <a:off x="4067175" y="10420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61</xdr:row>
      <xdr:rowOff>38100</xdr:rowOff>
    </xdr:from>
    <xdr:to>
      <xdr:col>5</xdr:col>
      <xdr:colOff>409575</xdr:colOff>
      <xdr:row>61</xdr:row>
      <xdr:rowOff>133350</xdr:rowOff>
    </xdr:to>
    <xdr:sp macro="" textlink="">
      <xdr:nvSpPr>
        <xdr:cNvPr id="148" name="フローチャート : 判断 147"/>
        <xdr:cNvSpPr/>
      </xdr:nvSpPr>
      <xdr:spPr>
        <a:xfrm>
          <a:off x="3314700" y="10496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49" name="テキスト ボックス 148"/>
        <xdr:cNvSpPr txBox="1"/>
      </xdr:nvSpPr>
      <xdr:spPr>
        <a:xfrm>
          <a:off x="3933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50" name="テキスト ボックス 149"/>
        <xdr:cNvSpPr txBox="1"/>
      </xdr:nvSpPr>
      <xdr:spPr>
        <a:xfrm>
          <a:off x="3181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66</xdr:row>
      <xdr:rowOff>114300</xdr:rowOff>
    </xdr:from>
    <xdr:ext cx="752475" cy="257175"/>
    <xdr:sp macro="" textlink="">
      <xdr:nvSpPr>
        <xdr:cNvPr id="151" name="テキスト ボックス 150"/>
        <xdr:cNvSpPr txBox="1"/>
      </xdr:nvSpPr>
      <xdr:spPr>
        <a:xfrm>
          <a:off x="240982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52" name="テキスト ボックス 151"/>
        <xdr:cNvSpPr txBox="1"/>
      </xdr:nvSpPr>
      <xdr:spPr>
        <a:xfrm>
          <a:off x="1657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53" name="テキスト ボックス 152"/>
        <xdr:cNvSpPr txBox="1"/>
      </xdr:nvSpPr>
      <xdr:spPr>
        <a:xfrm>
          <a:off x="8572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60</xdr:row>
      <xdr:rowOff>104775</xdr:rowOff>
    </xdr:from>
    <xdr:to>
      <xdr:col>6</xdr:col>
      <xdr:colOff>561975</xdr:colOff>
      <xdr:row>61</xdr:row>
      <xdr:rowOff>28575</xdr:rowOff>
    </xdr:to>
    <xdr:sp macro="" textlink="">
      <xdr:nvSpPr>
        <xdr:cNvPr id="154" name="円/楕円 153"/>
        <xdr:cNvSpPr/>
      </xdr:nvSpPr>
      <xdr:spPr>
        <a:xfrm>
          <a:off x="4067175" y="10391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123825</xdr:rowOff>
    </xdr:from>
    <xdr:ext cx="409575" cy="257175"/>
    <xdr:sp macro="" textlink="">
      <xdr:nvSpPr>
        <xdr:cNvPr id="155" name="【体育館・プール】&#10;有形固定資産減価償却率該当値テキスト"/>
        <xdr:cNvSpPr txBox="1"/>
      </xdr:nvSpPr>
      <xdr:spPr>
        <a:xfrm>
          <a:off x="4210050" y="10239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5</xdr:col>
      <xdr:colOff>304800</xdr:colOff>
      <xdr:row>60</xdr:row>
      <xdr:rowOff>161925</xdr:rowOff>
    </xdr:from>
    <xdr:to>
      <xdr:col>5</xdr:col>
      <xdr:colOff>409575</xdr:colOff>
      <xdr:row>61</xdr:row>
      <xdr:rowOff>95250</xdr:rowOff>
    </xdr:to>
    <xdr:sp macro="" textlink="">
      <xdr:nvSpPr>
        <xdr:cNvPr id="156" name="円/楕円 155"/>
        <xdr:cNvSpPr/>
      </xdr:nvSpPr>
      <xdr:spPr>
        <a:xfrm>
          <a:off x="3314700" y="10448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60</xdr:row>
      <xdr:rowOff>152400</xdr:rowOff>
    </xdr:from>
    <xdr:to>
      <xdr:col>6</xdr:col>
      <xdr:colOff>514350</xdr:colOff>
      <xdr:row>61</xdr:row>
      <xdr:rowOff>47625</xdr:rowOff>
    </xdr:to>
    <xdr:cxnSp macro="">
      <xdr:nvCxnSpPr>
        <xdr:cNvPr id="157" name="直線コネクタ 156"/>
        <xdr:cNvCxnSpPr/>
      </xdr:nvCxnSpPr>
      <xdr:spPr>
        <a:xfrm flipV="1">
          <a:off x="3371850" y="10439400"/>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61</xdr:row>
      <xdr:rowOff>133350</xdr:rowOff>
    </xdr:from>
    <xdr:ext cx="409575" cy="257175"/>
    <xdr:sp macro="" textlink="">
      <xdr:nvSpPr>
        <xdr:cNvPr id="158" name="n_1aveValue【体育館・プール】&#10;有形固定資産減価償却率"/>
        <xdr:cNvSpPr txBox="1"/>
      </xdr:nvSpPr>
      <xdr:spPr>
        <a:xfrm>
          <a:off x="3152775" y="105918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5</xdr:col>
      <xdr:colOff>142875</xdr:colOff>
      <xdr:row>59</xdr:row>
      <xdr:rowOff>114300</xdr:rowOff>
    </xdr:from>
    <xdr:ext cx="409575" cy="257175"/>
    <xdr:sp macro="" textlink="">
      <xdr:nvSpPr>
        <xdr:cNvPr id="159" name="n_1mainValue【体育館・プール】&#10;有形固定資産減価償却率"/>
        <xdr:cNvSpPr txBox="1"/>
      </xdr:nvSpPr>
      <xdr:spPr>
        <a:xfrm>
          <a:off x="3152775" y="10229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342900</xdr:colOff>
      <xdr:row>50</xdr:row>
      <xdr:rowOff>66675</xdr:rowOff>
    </xdr:to>
    <xdr:sp macro="" textlink="">
      <xdr:nvSpPr>
        <xdr:cNvPr id="160" name="正方形/長方形 159"/>
        <xdr:cNvSpPr/>
      </xdr:nvSpPr>
      <xdr:spPr>
        <a:xfrm>
          <a:off x="582930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61" name="正方形/長方形 160"/>
        <xdr:cNvSpPr/>
      </xdr:nvSpPr>
      <xdr:spPr>
        <a:xfrm>
          <a:off x="596265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62" name="正方形/長方形 161"/>
        <xdr:cNvSpPr/>
      </xdr:nvSpPr>
      <xdr:spPr>
        <a:xfrm>
          <a:off x="596265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63" name="正方形/長方形 162"/>
        <xdr:cNvSpPr/>
      </xdr:nvSpPr>
      <xdr:spPr>
        <a:xfrm>
          <a:off x="68008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64" name="正方形/長方形 163"/>
        <xdr:cNvSpPr/>
      </xdr:nvSpPr>
      <xdr:spPr>
        <a:xfrm>
          <a:off x="68008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600075</xdr:colOff>
      <xdr:row>50</xdr:row>
      <xdr:rowOff>85725</xdr:rowOff>
    </xdr:from>
    <xdr:to>
      <xdr:col>15</xdr:col>
      <xdr:colOff>114300</xdr:colOff>
      <xdr:row>52</xdr:row>
      <xdr:rowOff>0</xdr:rowOff>
    </xdr:to>
    <xdr:sp macro="" textlink="">
      <xdr:nvSpPr>
        <xdr:cNvPr id="165" name="正方形/長方形 164"/>
        <xdr:cNvSpPr/>
      </xdr:nvSpPr>
      <xdr:spPr>
        <a:xfrm>
          <a:off x="7810500" y="865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51</xdr:row>
      <xdr:rowOff>123825</xdr:rowOff>
    </xdr:from>
    <xdr:to>
      <xdr:col>15</xdr:col>
      <xdr:colOff>114300</xdr:colOff>
      <xdr:row>53</xdr:row>
      <xdr:rowOff>28575</xdr:rowOff>
    </xdr:to>
    <xdr:sp macro="" textlink="">
      <xdr:nvSpPr>
        <xdr:cNvPr id="166" name="正方形/長方形 165"/>
        <xdr:cNvSpPr/>
      </xdr:nvSpPr>
      <xdr:spPr>
        <a:xfrm>
          <a:off x="7810500" y="886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342900</xdr:colOff>
      <xdr:row>66</xdr:row>
      <xdr:rowOff>114300</xdr:rowOff>
    </xdr:to>
    <xdr:sp macro="" textlink="">
      <xdr:nvSpPr>
        <xdr:cNvPr id="167" name="正方形/長方形 166"/>
        <xdr:cNvSpPr/>
      </xdr:nvSpPr>
      <xdr:spPr>
        <a:xfrm>
          <a:off x="582930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68" name="テキスト ボックス 167"/>
        <xdr:cNvSpPr txBox="1"/>
      </xdr:nvSpPr>
      <xdr:spPr>
        <a:xfrm>
          <a:off x="57912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69" name="直線コネクタ 168"/>
        <xdr:cNvCxnSpPr/>
      </xdr:nvCxnSpPr>
      <xdr:spPr>
        <a:xfrm>
          <a:off x="582930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76200</xdr:rowOff>
    </xdr:from>
    <xdr:to>
      <xdr:col>16</xdr:col>
      <xdr:colOff>304800</xdr:colOff>
      <xdr:row>64</xdr:row>
      <xdr:rowOff>76200</xdr:rowOff>
    </xdr:to>
    <xdr:cxnSp macro="">
      <xdr:nvCxnSpPr>
        <xdr:cNvPr id="170" name="直線コネクタ 169"/>
        <xdr:cNvCxnSpPr/>
      </xdr:nvCxnSpPr>
      <xdr:spPr>
        <a:xfrm>
          <a:off x="5829300" y="1104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63</xdr:row>
      <xdr:rowOff>104775</xdr:rowOff>
    </xdr:from>
    <xdr:ext cx="457200" cy="257175"/>
    <xdr:sp macro="" textlink="">
      <xdr:nvSpPr>
        <xdr:cNvPr id="171" name="テキスト ボックス 170"/>
        <xdr:cNvSpPr txBox="1"/>
      </xdr:nvSpPr>
      <xdr:spPr>
        <a:xfrm>
          <a:off x="5410200" y="1090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62</xdr:row>
      <xdr:rowOff>38100</xdr:rowOff>
    </xdr:from>
    <xdr:to>
      <xdr:col>16</xdr:col>
      <xdr:colOff>304800</xdr:colOff>
      <xdr:row>62</xdr:row>
      <xdr:rowOff>38100</xdr:rowOff>
    </xdr:to>
    <xdr:cxnSp macro="">
      <xdr:nvCxnSpPr>
        <xdr:cNvPr id="172" name="直線コネクタ 171"/>
        <xdr:cNvCxnSpPr/>
      </xdr:nvCxnSpPr>
      <xdr:spPr>
        <a:xfrm>
          <a:off x="5829300" y="1066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61</xdr:row>
      <xdr:rowOff>66675</xdr:rowOff>
    </xdr:from>
    <xdr:ext cx="457200" cy="257175"/>
    <xdr:sp macro="" textlink="">
      <xdr:nvSpPr>
        <xdr:cNvPr id="173" name="テキスト ボックス 172"/>
        <xdr:cNvSpPr txBox="1"/>
      </xdr:nvSpPr>
      <xdr:spPr>
        <a:xfrm>
          <a:off x="5410200" y="1052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60</xdr:row>
      <xdr:rowOff>0</xdr:rowOff>
    </xdr:from>
    <xdr:to>
      <xdr:col>16</xdr:col>
      <xdr:colOff>304800</xdr:colOff>
      <xdr:row>60</xdr:row>
      <xdr:rowOff>0</xdr:rowOff>
    </xdr:to>
    <xdr:cxnSp macro="">
      <xdr:nvCxnSpPr>
        <xdr:cNvPr id="174" name="直線コネクタ 173"/>
        <xdr:cNvCxnSpPr/>
      </xdr:nvCxnSpPr>
      <xdr:spPr>
        <a:xfrm>
          <a:off x="582930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59</xdr:row>
      <xdr:rowOff>28575</xdr:rowOff>
    </xdr:from>
    <xdr:ext cx="457200" cy="257175"/>
    <xdr:sp macro="" textlink="">
      <xdr:nvSpPr>
        <xdr:cNvPr id="175" name="テキスト ボックス 174"/>
        <xdr:cNvSpPr txBox="1"/>
      </xdr:nvSpPr>
      <xdr:spPr>
        <a:xfrm>
          <a:off x="5410200" y="1014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57</xdr:row>
      <xdr:rowOff>133350</xdr:rowOff>
    </xdr:from>
    <xdr:to>
      <xdr:col>16</xdr:col>
      <xdr:colOff>304800</xdr:colOff>
      <xdr:row>57</xdr:row>
      <xdr:rowOff>133350</xdr:rowOff>
    </xdr:to>
    <xdr:cxnSp macro="">
      <xdr:nvCxnSpPr>
        <xdr:cNvPr id="176" name="直線コネクタ 175"/>
        <xdr:cNvCxnSpPr/>
      </xdr:nvCxnSpPr>
      <xdr:spPr>
        <a:xfrm>
          <a:off x="5829300" y="990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56</xdr:row>
      <xdr:rowOff>161925</xdr:rowOff>
    </xdr:from>
    <xdr:ext cx="457200" cy="257175"/>
    <xdr:sp macro="" textlink="">
      <xdr:nvSpPr>
        <xdr:cNvPr id="177" name="テキスト ボックス 176"/>
        <xdr:cNvSpPr txBox="1"/>
      </xdr:nvSpPr>
      <xdr:spPr>
        <a:xfrm>
          <a:off x="5410200" y="976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55</xdr:row>
      <xdr:rowOff>95250</xdr:rowOff>
    </xdr:from>
    <xdr:to>
      <xdr:col>16</xdr:col>
      <xdr:colOff>304800</xdr:colOff>
      <xdr:row>55</xdr:row>
      <xdr:rowOff>95250</xdr:rowOff>
    </xdr:to>
    <xdr:cxnSp macro="">
      <xdr:nvCxnSpPr>
        <xdr:cNvPr id="178" name="直線コネクタ 177"/>
        <xdr:cNvCxnSpPr/>
      </xdr:nvCxnSpPr>
      <xdr:spPr>
        <a:xfrm>
          <a:off x="5829300" y="952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54</xdr:row>
      <xdr:rowOff>123825</xdr:rowOff>
    </xdr:from>
    <xdr:ext cx="457200" cy="257175"/>
    <xdr:sp macro="" textlink="">
      <xdr:nvSpPr>
        <xdr:cNvPr id="179" name="テキスト ボックス 178"/>
        <xdr:cNvSpPr txBox="1"/>
      </xdr:nvSpPr>
      <xdr:spPr>
        <a:xfrm>
          <a:off x="5410200" y="938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80" name="直線コネクタ 179"/>
        <xdr:cNvCxnSpPr/>
      </xdr:nvCxnSpPr>
      <xdr:spPr>
        <a:xfrm>
          <a:off x="582930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52</xdr:row>
      <xdr:rowOff>85725</xdr:rowOff>
    </xdr:from>
    <xdr:ext cx="457200" cy="257175"/>
    <xdr:sp macro="" textlink="">
      <xdr:nvSpPr>
        <xdr:cNvPr id="181" name="テキスト ボックス 180"/>
        <xdr:cNvSpPr txBox="1"/>
      </xdr:nvSpPr>
      <xdr:spPr>
        <a:xfrm>
          <a:off x="5410200"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342900</xdr:colOff>
      <xdr:row>66</xdr:row>
      <xdr:rowOff>114300</xdr:rowOff>
    </xdr:to>
    <xdr:sp macro="" textlink="">
      <xdr:nvSpPr>
        <xdr:cNvPr id="182" name="【体育館・プール】&#10;一人当たり面積グラフ枠"/>
        <xdr:cNvSpPr/>
      </xdr:nvSpPr>
      <xdr:spPr>
        <a:xfrm>
          <a:off x="582930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55</xdr:row>
      <xdr:rowOff>19050</xdr:rowOff>
    </xdr:from>
    <xdr:to>
      <xdr:col>15</xdr:col>
      <xdr:colOff>180975</xdr:colOff>
      <xdr:row>64</xdr:row>
      <xdr:rowOff>9525</xdr:rowOff>
    </xdr:to>
    <xdr:cxnSp macro="">
      <xdr:nvCxnSpPr>
        <xdr:cNvPr id="183" name="直線コネクタ 182"/>
        <xdr:cNvCxnSpPr/>
      </xdr:nvCxnSpPr>
      <xdr:spPr>
        <a:xfrm flipV="1">
          <a:off x="9191625" y="9448800"/>
          <a:ext cx="0" cy="1533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64</xdr:row>
      <xdr:rowOff>19050</xdr:rowOff>
    </xdr:from>
    <xdr:ext cx="466725" cy="257175"/>
    <xdr:sp macro="" textlink="">
      <xdr:nvSpPr>
        <xdr:cNvPr id="184" name="【体育館・プール】&#10;一人当たり面積最小値テキスト"/>
        <xdr:cNvSpPr txBox="1"/>
      </xdr:nvSpPr>
      <xdr:spPr>
        <a:xfrm>
          <a:off x="9277350" y="10991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95250</xdr:colOff>
      <xdr:row>64</xdr:row>
      <xdr:rowOff>9525</xdr:rowOff>
    </xdr:from>
    <xdr:to>
      <xdr:col>15</xdr:col>
      <xdr:colOff>266700</xdr:colOff>
      <xdr:row>64</xdr:row>
      <xdr:rowOff>9525</xdr:rowOff>
    </xdr:to>
    <xdr:cxnSp macro="">
      <xdr:nvCxnSpPr>
        <xdr:cNvPr id="185" name="直線コネクタ 184"/>
        <xdr:cNvCxnSpPr/>
      </xdr:nvCxnSpPr>
      <xdr:spPr>
        <a:xfrm>
          <a:off x="9105900" y="10982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53</xdr:row>
      <xdr:rowOff>142875</xdr:rowOff>
    </xdr:from>
    <xdr:ext cx="466725" cy="257175"/>
    <xdr:sp macro="" textlink="">
      <xdr:nvSpPr>
        <xdr:cNvPr id="186" name="【体育館・プール】&#10;一人当たり面積最大値テキスト"/>
        <xdr:cNvSpPr txBox="1"/>
      </xdr:nvSpPr>
      <xdr:spPr>
        <a:xfrm>
          <a:off x="9277350" y="922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95250</xdr:colOff>
      <xdr:row>55</xdr:row>
      <xdr:rowOff>19050</xdr:rowOff>
    </xdr:from>
    <xdr:to>
      <xdr:col>15</xdr:col>
      <xdr:colOff>266700</xdr:colOff>
      <xdr:row>55</xdr:row>
      <xdr:rowOff>19050</xdr:rowOff>
    </xdr:to>
    <xdr:cxnSp macro="">
      <xdr:nvCxnSpPr>
        <xdr:cNvPr id="187" name="直線コネクタ 186"/>
        <xdr:cNvCxnSpPr/>
      </xdr:nvCxnSpPr>
      <xdr:spPr>
        <a:xfrm>
          <a:off x="9105900" y="9448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61</xdr:row>
      <xdr:rowOff>47625</xdr:rowOff>
    </xdr:from>
    <xdr:ext cx="466725" cy="257175"/>
    <xdr:sp macro="" textlink="">
      <xdr:nvSpPr>
        <xdr:cNvPr id="188" name="【体育館・プール】&#10;一人当たり面積平均値テキスト"/>
        <xdr:cNvSpPr txBox="1"/>
      </xdr:nvSpPr>
      <xdr:spPr>
        <a:xfrm>
          <a:off x="9277350" y="10506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133350</xdr:colOff>
      <xdr:row>62</xdr:row>
      <xdr:rowOff>28575</xdr:rowOff>
    </xdr:from>
    <xdr:to>
      <xdr:col>15</xdr:col>
      <xdr:colOff>228600</xdr:colOff>
      <xdr:row>62</xdr:row>
      <xdr:rowOff>133350</xdr:rowOff>
    </xdr:to>
    <xdr:sp macro="" textlink="">
      <xdr:nvSpPr>
        <xdr:cNvPr id="189" name="フローチャート : 判断 188"/>
        <xdr:cNvSpPr/>
      </xdr:nvSpPr>
      <xdr:spPr>
        <a:xfrm>
          <a:off x="9144000" y="10658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62</xdr:row>
      <xdr:rowOff>19050</xdr:rowOff>
    </xdr:from>
    <xdr:to>
      <xdr:col>14</xdr:col>
      <xdr:colOff>76200</xdr:colOff>
      <xdr:row>62</xdr:row>
      <xdr:rowOff>123825</xdr:rowOff>
    </xdr:to>
    <xdr:sp macro="" textlink="">
      <xdr:nvSpPr>
        <xdr:cNvPr id="190" name="フローチャート : 判断 189"/>
        <xdr:cNvSpPr/>
      </xdr:nvSpPr>
      <xdr:spPr>
        <a:xfrm>
          <a:off x="8410575" y="106489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66</xdr:row>
      <xdr:rowOff>114300</xdr:rowOff>
    </xdr:from>
    <xdr:ext cx="752475" cy="257175"/>
    <xdr:sp macro="" textlink="">
      <xdr:nvSpPr>
        <xdr:cNvPr id="191" name="テキスト ボックス 190"/>
        <xdr:cNvSpPr txBox="1"/>
      </xdr:nvSpPr>
      <xdr:spPr>
        <a:xfrm>
          <a:off x="90106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92" name="テキスト ボックス 191"/>
        <xdr:cNvSpPr txBox="1"/>
      </xdr:nvSpPr>
      <xdr:spPr>
        <a:xfrm>
          <a:off x="83343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93" name="テキスト ボックス 192"/>
        <xdr:cNvSpPr txBox="1"/>
      </xdr:nvSpPr>
      <xdr:spPr>
        <a:xfrm>
          <a:off x="7534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94" name="テキスト ボックス 193"/>
        <xdr:cNvSpPr txBox="1"/>
      </xdr:nvSpPr>
      <xdr:spPr>
        <a:xfrm>
          <a:off x="67246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95" name="テキスト ボックス 194"/>
        <xdr:cNvSpPr txBox="1"/>
      </xdr:nvSpPr>
      <xdr:spPr>
        <a:xfrm>
          <a:off x="6010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62</xdr:row>
      <xdr:rowOff>152400</xdr:rowOff>
    </xdr:from>
    <xdr:to>
      <xdr:col>15</xdr:col>
      <xdr:colOff>228600</xdr:colOff>
      <xdr:row>63</xdr:row>
      <xdr:rowOff>85725</xdr:rowOff>
    </xdr:to>
    <xdr:sp macro="" textlink="">
      <xdr:nvSpPr>
        <xdr:cNvPr id="196" name="円/楕円 195"/>
        <xdr:cNvSpPr/>
      </xdr:nvSpPr>
      <xdr:spPr>
        <a:xfrm>
          <a:off x="9144000" y="10782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62</xdr:row>
      <xdr:rowOff>133350</xdr:rowOff>
    </xdr:from>
    <xdr:ext cx="466725" cy="257175"/>
    <xdr:sp macro="" textlink="">
      <xdr:nvSpPr>
        <xdr:cNvPr id="197" name="【体育館・プール】&#10;一人当たり面積該当値テキスト"/>
        <xdr:cNvSpPr txBox="1"/>
      </xdr:nvSpPr>
      <xdr:spPr>
        <a:xfrm>
          <a:off x="9277350" y="10763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13</xdr:col>
      <xdr:colOff>600075</xdr:colOff>
      <xdr:row>62</xdr:row>
      <xdr:rowOff>152400</xdr:rowOff>
    </xdr:from>
    <xdr:to>
      <xdr:col>14</xdr:col>
      <xdr:colOff>76200</xdr:colOff>
      <xdr:row>63</xdr:row>
      <xdr:rowOff>85725</xdr:rowOff>
    </xdr:to>
    <xdr:sp macro="" textlink="">
      <xdr:nvSpPr>
        <xdr:cNvPr id="198" name="円/楕円 197"/>
        <xdr:cNvSpPr/>
      </xdr:nvSpPr>
      <xdr:spPr>
        <a:xfrm>
          <a:off x="8410575" y="107823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28575</xdr:rowOff>
    </xdr:from>
    <xdr:to>
      <xdr:col>15</xdr:col>
      <xdr:colOff>180975</xdr:colOff>
      <xdr:row>63</xdr:row>
      <xdr:rowOff>38100</xdr:rowOff>
    </xdr:to>
    <xdr:cxnSp macro="">
      <xdr:nvCxnSpPr>
        <xdr:cNvPr id="199" name="直線コネクタ 198"/>
        <xdr:cNvCxnSpPr/>
      </xdr:nvCxnSpPr>
      <xdr:spPr>
        <a:xfrm>
          <a:off x="8439150" y="108299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60</xdr:row>
      <xdr:rowOff>133350</xdr:rowOff>
    </xdr:from>
    <xdr:ext cx="466725" cy="257175"/>
    <xdr:sp macro="" textlink="">
      <xdr:nvSpPr>
        <xdr:cNvPr id="200" name="n_1aveValue【体育館・プール】&#10;一人当たり面積"/>
        <xdr:cNvSpPr txBox="1"/>
      </xdr:nvSpPr>
      <xdr:spPr>
        <a:xfrm>
          <a:off x="8277225" y="10420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13</xdr:col>
      <xdr:colOff>466725</xdr:colOff>
      <xdr:row>63</xdr:row>
      <xdr:rowOff>76200</xdr:rowOff>
    </xdr:from>
    <xdr:ext cx="466725" cy="257175"/>
    <xdr:sp macro="" textlink="">
      <xdr:nvSpPr>
        <xdr:cNvPr id="201" name="n_1mainValue【体育館・プール】&#10;一人当たり面積"/>
        <xdr:cNvSpPr txBox="1"/>
      </xdr:nvSpPr>
      <xdr:spPr>
        <a:xfrm>
          <a:off x="8277225" y="10877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600075</xdr:colOff>
      <xdr:row>72</xdr:row>
      <xdr:rowOff>104775</xdr:rowOff>
    </xdr:to>
    <xdr:sp macro="" textlink="">
      <xdr:nvSpPr>
        <xdr:cNvPr id="202" name="正方形/長方形 201"/>
        <xdr:cNvSpPr/>
      </xdr:nvSpPr>
      <xdr:spPr>
        <a:xfrm>
          <a:off x="676275" y="1181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203" name="正方形/長方形 202"/>
        <xdr:cNvSpPr/>
      </xdr:nvSpPr>
      <xdr:spPr>
        <a:xfrm>
          <a:off x="800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204" name="正方形/長方形 203"/>
        <xdr:cNvSpPr/>
      </xdr:nvSpPr>
      <xdr:spPr>
        <a:xfrm>
          <a:off x="800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600075</xdr:colOff>
      <xdr:row>74</xdr:row>
      <xdr:rowOff>38100</xdr:rowOff>
    </xdr:to>
    <xdr:sp macro="" textlink="">
      <xdr:nvSpPr>
        <xdr:cNvPr id="205" name="正方形/長方形 204"/>
        <xdr:cNvSpPr/>
      </xdr:nvSpPr>
      <xdr:spPr>
        <a:xfrm>
          <a:off x="1733550" y="1246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600075</xdr:colOff>
      <xdr:row>75</xdr:row>
      <xdr:rowOff>66675</xdr:rowOff>
    </xdr:to>
    <xdr:sp macro="" textlink="">
      <xdr:nvSpPr>
        <xdr:cNvPr id="206" name="正方形/長方形 205"/>
        <xdr:cNvSpPr/>
      </xdr:nvSpPr>
      <xdr:spPr>
        <a:xfrm>
          <a:off x="1733550" y="1267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207" name="正方形/長方形 206"/>
        <xdr:cNvSpPr/>
      </xdr:nvSpPr>
      <xdr:spPr>
        <a:xfrm>
          <a:off x="2705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208" name="正方形/長方形 207"/>
        <xdr:cNvSpPr/>
      </xdr:nvSpPr>
      <xdr:spPr>
        <a:xfrm>
          <a:off x="2705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600075</xdr:colOff>
      <xdr:row>88</xdr:row>
      <xdr:rowOff>152400</xdr:rowOff>
    </xdr:to>
    <xdr:sp macro="" textlink="">
      <xdr:nvSpPr>
        <xdr:cNvPr id="209" name="正方形/長方形 208"/>
        <xdr:cNvSpPr/>
      </xdr:nvSpPr>
      <xdr:spPr>
        <a:xfrm>
          <a:off x="676275" y="1295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210" name="テキスト ボックス 209"/>
        <xdr:cNvSpPr txBox="1"/>
      </xdr:nvSpPr>
      <xdr:spPr>
        <a:xfrm>
          <a:off x="6381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600075</xdr:colOff>
      <xdr:row>88</xdr:row>
      <xdr:rowOff>152400</xdr:rowOff>
    </xdr:to>
    <xdr:cxnSp macro="">
      <xdr:nvCxnSpPr>
        <xdr:cNvPr id="211" name="直線コネクタ 210"/>
        <xdr:cNvCxnSpPr/>
      </xdr:nvCxnSpPr>
      <xdr:spPr>
        <a:xfrm>
          <a:off x="676275" y="1524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88</xdr:row>
      <xdr:rowOff>9525</xdr:rowOff>
    </xdr:from>
    <xdr:ext cx="342900" cy="257175"/>
    <xdr:sp macro="" textlink="">
      <xdr:nvSpPr>
        <xdr:cNvPr id="212" name="テキスト ボックス 211"/>
        <xdr:cNvSpPr txBox="1"/>
      </xdr:nvSpPr>
      <xdr:spPr>
        <a:xfrm>
          <a:off x="419100"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600075</xdr:colOff>
      <xdr:row>86</xdr:row>
      <xdr:rowOff>114300</xdr:rowOff>
    </xdr:to>
    <xdr:cxnSp macro="">
      <xdr:nvCxnSpPr>
        <xdr:cNvPr id="213" name="直線コネクタ 212"/>
        <xdr:cNvCxnSpPr/>
      </xdr:nvCxnSpPr>
      <xdr:spPr>
        <a:xfrm>
          <a:off x="676275" y="1485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85</xdr:row>
      <xdr:rowOff>142875</xdr:rowOff>
    </xdr:from>
    <xdr:ext cx="400050" cy="257175"/>
    <xdr:sp macro="" textlink="">
      <xdr:nvSpPr>
        <xdr:cNvPr id="214" name="テキスト ボックス 213"/>
        <xdr:cNvSpPr txBox="1"/>
      </xdr:nvSpPr>
      <xdr:spPr>
        <a:xfrm>
          <a:off x="361950"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600075</xdr:colOff>
      <xdr:row>84</xdr:row>
      <xdr:rowOff>76200</xdr:rowOff>
    </xdr:to>
    <xdr:cxnSp macro="">
      <xdr:nvCxnSpPr>
        <xdr:cNvPr id="215" name="直線コネクタ 214"/>
        <xdr:cNvCxnSpPr/>
      </xdr:nvCxnSpPr>
      <xdr:spPr>
        <a:xfrm>
          <a:off x="676275" y="1447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83</xdr:row>
      <xdr:rowOff>104775</xdr:rowOff>
    </xdr:from>
    <xdr:ext cx="400050" cy="257175"/>
    <xdr:sp macro="" textlink="">
      <xdr:nvSpPr>
        <xdr:cNvPr id="216" name="テキスト ボックス 215"/>
        <xdr:cNvSpPr txBox="1"/>
      </xdr:nvSpPr>
      <xdr:spPr>
        <a:xfrm>
          <a:off x="36195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600075</xdr:colOff>
      <xdr:row>82</xdr:row>
      <xdr:rowOff>38100</xdr:rowOff>
    </xdr:to>
    <xdr:cxnSp macro="">
      <xdr:nvCxnSpPr>
        <xdr:cNvPr id="217" name="直線コネクタ 216"/>
        <xdr:cNvCxnSpPr/>
      </xdr:nvCxnSpPr>
      <xdr:spPr>
        <a:xfrm>
          <a:off x="676275" y="1409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81</xdr:row>
      <xdr:rowOff>66675</xdr:rowOff>
    </xdr:from>
    <xdr:ext cx="400050" cy="257175"/>
    <xdr:sp macro="" textlink="">
      <xdr:nvSpPr>
        <xdr:cNvPr id="218" name="テキスト ボックス 217"/>
        <xdr:cNvSpPr txBox="1"/>
      </xdr:nvSpPr>
      <xdr:spPr>
        <a:xfrm>
          <a:off x="36195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600075</xdr:colOff>
      <xdr:row>80</xdr:row>
      <xdr:rowOff>0</xdr:rowOff>
    </xdr:to>
    <xdr:cxnSp macro="">
      <xdr:nvCxnSpPr>
        <xdr:cNvPr id="219" name="直線コネクタ 218"/>
        <xdr:cNvCxnSpPr/>
      </xdr:nvCxnSpPr>
      <xdr:spPr>
        <a:xfrm>
          <a:off x="676275" y="1371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79</xdr:row>
      <xdr:rowOff>28575</xdr:rowOff>
    </xdr:from>
    <xdr:ext cx="400050" cy="257175"/>
    <xdr:sp macro="" textlink="">
      <xdr:nvSpPr>
        <xdr:cNvPr id="220" name="テキスト ボックス 219"/>
        <xdr:cNvSpPr txBox="1"/>
      </xdr:nvSpPr>
      <xdr:spPr>
        <a:xfrm>
          <a:off x="36195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600075</xdr:colOff>
      <xdr:row>77</xdr:row>
      <xdr:rowOff>133350</xdr:rowOff>
    </xdr:to>
    <xdr:cxnSp macro="">
      <xdr:nvCxnSpPr>
        <xdr:cNvPr id="221" name="直線コネクタ 220"/>
        <xdr:cNvCxnSpPr/>
      </xdr:nvCxnSpPr>
      <xdr:spPr>
        <a:xfrm>
          <a:off x="676275" y="1333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161925</xdr:rowOff>
    </xdr:from>
    <xdr:ext cx="466725" cy="257175"/>
    <xdr:sp macro="" textlink="">
      <xdr:nvSpPr>
        <xdr:cNvPr id="222" name="テキスト ボックス 221"/>
        <xdr:cNvSpPr txBox="1"/>
      </xdr:nvSpPr>
      <xdr:spPr>
        <a:xfrm>
          <a:off x="295275"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75</xdr:row>
      <xdr:rowOff>95250</xdr:rowOff>
    </xdr:to>
    <xdr:cxnSp macro="">
      <xdr:nvCxnSpPr>
        <xdr:cNvPr id="223" name="直線コネクタ 222"/>
        <xdr:cNvCxnSpPr/>
      </xdr:nvCxnSpPr>
      <xdr:spPr>
        <a:xfrm>
          <a:off x="676275" y="1295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123825</xdr:rowOff>
    </xdr:from>
    <xdr:ext cx="466725" cy="257175"/>
    <xdr:sp macro="" textlink="">
      <xdr:nvSpPr>
        <xdr:cNvPr id="224" name="テキスト ボックス 223"/>
        <xdr:cNvSpPr txBox="1"/>
      </xdr:nvSpPr>
      <xdr:spPr>
        <a:xfrm>
          <a:off x="295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88</xdr:row>
      <xdr:rowOff>152400</xdr:rowOff>
    </xdr:to>
    <xdr:sp macro="" textlink="">
      <xdr:nvSpPr>
        <xdr:cNvPr id="225" name="【福祉施設】&#10;有形固定資産減価償却率グラフ枠"/>
        <xdr:cNvSpPr/>
      </xdr:nvSpPr>
      <xdr:spPr>
        <a:xfrm>
          <a:off x="676275" y="1295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78</xdr:row>
      <xdr:rowOff>0</xdr:rowOff>
    </xdr:from>
    <xdr:to>
      <xdr:col>6</xdr:col>
      <xdr:colOff>514350</xdr:colOff>
      <xdr:row>86</xdr:row>
      <xdr:rowOff>9525</xdr:rowOff>
    </xdr:to>
    <xdr:cxnSp macro="">
      <xdr:nvCxnSpPr>
        <xdr:cNvPr id="226" name="直線コネクタ 225"/>
        <xdr:cNvCxnSpPr/>
      </xdr:nvCxnSpPr>
      <xdr:spPr>
        <a:xfrm flipV="1">
          <a:off x="4124325" y="1337310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9525</xdr:rowOff>
    </xdr:from>
    <xdr:ext cx="409575" cy="257175"/>
    <xdr:sp macro="" textlink="">
      <xdr:nvSpPr>
        <xdr:cNvPr id="227" name="【福祉施設】&#10;有形固定資産減価償却率最小値テキスト"/>
        <xdr:cNvSpPr txBox="1"/>
      </xdr:nvSpPr>
      <xdr:spPr>
        <a:xfrm>
          <a:off x="4210050" y="147542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419100</xdr:colOff>
      <xdr:row>86</xdr:row>
      <xdr:rowOff>9525</xdr:rowOff>
    </xdr:from>
    <xdr:to>
      <xdr:col>6</xdr:col>
      <xdr:colOff>600075</xdr:colOff>
      <xdr:row>86</xdr:row>
      <xdr:rowOff>9525</xdr:rowOff>
    </xdr:to>
    <xdr:cxnSp macro="">
      <xdr:nvCxnSpPr>
        <xdr:cNvPr id="228" name="直線コネクタ 227"/>
        <xdr:cNvCxnSpPr/>
      </xdr:nvCxnSpPr>
      <xdr:spPr>
        <a:xfrm>
          <a:off x="4029075" y="14754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114300</xdr:rowOff>
    </xdr:from>
    <xdr:ext cx="409575" cy="257175"/>
    <xdr:sp macro="" textlink="">
      <xdr:nvSpPr>
        <xdr:cNvPr id="229" name="【福祉施設】&#10;有形固定資産減価償却率最大値テキスト"/>
        <xdr:cNvSpPr txBox="1"/>
      </xdr:nvSpPr>
      <xdr:spPr>
        <a:xfrm>
          <a:off x="4210050" y="131445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419100</xdr:colOff>
      <xdr:row>78</xdr:row>
      <xdr:rowOff>0</xdr:rowOff>
    </xdr:from>
    <xdr:to>
      <xdr:col>6</xdr:col>
      <xdr:colOff>600075</xdr:colOff>
      <xdr:row>78</xdr:row>
      <xdr:rowOff>0</xdr:rowOff>
    </xdr:to>
    <xdr:cxnSp macro="">
      <xdr:nvCxnSpPr>
        <xdr:cNvPr id="230" name="直線コネクタ 229"/>
        <xdr:cNvCxnSpPr/>
      </xdr:nvCxnSpPr>
      <xdr:spPr>
        <a:xfrm>
          <a:off x="4029075" y="1337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0</xdr:rowOff>
    </xdr:from>
    <xdr:ext cx="409575" cy="257175"/>
    <xdr:sp macro="" textlink="">
      <xdr:nvSpPr>
        <xdr:cNvPr id="231" name="【福祉施設】&#10;有形固定資産減価償却率平均値テキスト"/>
        <xdr:cNvSpPr txBox="1"/>
      </xdr:nvSpPr>
      <xdr:spPr>
        <a:xfrm>
          <a:off x="4210050" y="140589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457200</xdr:colOff>
      <xdr:row>82</xdr:row>
      <xdr:rowOff>152400</xdr:rowOff>
    </xdr:from>
    <xdr:to>
      <xdr:col>6</xdr:col>
      <xdr:colOff>561975</xdr:colOff>
      <xdr:row>83</xdr:row>
      <xdr:rowOff>85725</xdr:rowOff>
    </xdr:to>
    <xdr:sp macro="" textlink="">
      <xdr:nvSpPr>
        <xdr:cNvPr id="232" name="フローチャート : 判断 231"/>
        <xdr:cNvSpPr/>
      </xdr:nvSpPr>
      <xdr:spPr>
        <a:xfrm>
          <a:off x="4067175" y="14211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82</xdr:row>
      <xdr:rowOff>171450</xdr:rowOff>
    </xdr:from>
    <xdr:to>
      <xdr:col>5</xdr:col>
      <xdr:colOff>409575</xdr:colOff>
      <xdr:row>83</xdr:row>
      <xdr:rowOff>104775</xdr:rowOff>
    </xdr:to>
    <xdr:sp macro="" textlink="">
      <xdr:nvSpPr>
        <xdr:cNvPr id="233" name="フローチャート : 判断 232"/>
        <xdr:cNvSpPr/>
      </xdr:nvSpPr>
      <xdr:spPr>
        <a:xfrm>
          <a:off x="3314700" y="14230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88</xdr:row>
      <xdr:rowOff>152400</xdr:rowOff>
    </xdr:from>
    <xdr:ext cx="762000" cy="257175"/>
    <xdr:sp macro="" textlink="">
      <xdr:nvSpPr>
        <xdr:cNvPr id="234" name="テキスト ボックス 233"/>
        <xdr:cNvSpPr txBox="1"/>
      </xdr:nvSpPr>
      <xdr:spPr>
        <a:xfrm>
          <a:off x="3933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35" name="テキスト ボックス 234"/>
        <xdr:cNvSpPr txBox="1"/>
      </xdr:nvSpPr>
      <xdr:spPr>
        <a:xfrm>
          <a:off x="3181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88</xdr:row>
      <xdr:rowOff>152400</xdr:rowOff>
    </xdr:from>
    <xdr:ext cx="752475" cy="257175"/>
    <xdr:sp macro="" textlink="">
      <xdr:nvSpPr>
        <xdr:cNvPr id="236" name="テキスト ボックス 235"/>
        <xdr:cNvSpPr txBox="1"/>
      </xdr:nvSpPr>
      <xdr:spPr>
        <a:xfrm>
          <a:off x="240982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37" name="テキスト ボックス 236"/>
        <xdr:cNvSpPr txBox="1"/>
      </xdr:nvSpPr>
      <xdr:spPr>
        <a:xfrm>
          <a:off x="1657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38" name="テキスト ボックス 237"/>
        <xdr:cNvSpPr txBox="1"/>
      </xdr:nvSpPr>
      <xdr:spPr>
        <a:xfrm>
          <a:off x="8572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83</xdr:row>
      <xdr:rowOff>57150</xdr:rowOff>
    </xdr:from>
    <xdr:to>
      <xdr:col>6</xdr:col>
      <xdr:colOff>561975</xdr:colOff>
      <xdr:row>83</xdr:row>
      <xdr:rowOff>161925</xdr:rowOff>
    </xdr:to>
    <xdr:sp macro="" textlink="">
      <xdr:nvSpPr>
        <xdr:cNvPr id="239" name="円/楕円 238"/>
        <xdr:cNvSpPr/>
      </xdr:nvSpPr>
      <xdr:spPr>
        <a:xfrm>
          <a:off x="4067175" y="14287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38100</xdr:rowOff>
    </xdr:from>
    <xdr:ext cx="409575" cy="257175"/>
    <xdr:sp macro="" textlink="">
      <xdr:nvSpPr>
        <xdr:cNvPr id="240" name="【福祉施設】&#10;有形固定資産減価償却率該当値テキスト"/>
        <xdr:cNvSpPr txBox="1"/>
      </xdr:nvSpPr>
      <xdr:spPr>
        <a:xfrm>
          <a:off x="4210050" y="14268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5</xdr:col>
      <xdr:colOff>304800</xdr:colOff>
      <xdr:row>83</xdr:row>
      <xdr:rowOff>95250</xdr:rowOff>
    </xdr:from>
    <xdr:to>
      <xdr:col>5</xdr:col>
      <xdr:colOff>409575</xdr:colOff>
      <xdr:row>84</xdr:row>
      <xdr:rowOff>28575</xdr:rowOff>
    </xdr:to>
    <xdr:sp macro="" textlink="">
      <xdr:nvSpPr>
        <xdr:cNvPr id="241" name="円/楕円 240"/>
        <xdr:cNvSpPr/>
      </xdr:nvSpPr>
      <xdr:spPr>
        <a:xfrm>
          <a:off x="3314700" y="14325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83</xdr:row>
      <xdr:rowOff>104775</xdr:rowOff>
    </xdr:from>
    <xdr:to>
      <xdr:col>6</xdr:col>
      <xdr:colOff>514350</xdr:colOff>
      <xdr:row>83</xdr:row>
      <xdr:rowOff>152400</xdr:rowOff>
    </xdr:to>
    <xdr:cxnSp macro="">
      <xdr:nvCxnSpPr>
        <xdr:cNvPr id="242" name="直線コネクタ 241"/>
        <xdr:cNvCxnSpPr/>
      </xdr:nvCxnSpPr>
      <xdr:spPr>
        <a:xfrm flipV="1">
          <a:off x="3371850" y="14335125"/>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81</xdr:row>
      <xdr:rowOff>114300</xdr:rowOff>
    </xdr:from>
    <xdr:ext cx="409575" cy="257175"/>
    <xdr:sp macro="" textlink="">
      <xdr:nvSpPr>
        <xdr:cNvPr id="243" name="n_1aveValue【福祉施設】&#10;有形固定資産減価償却率"/>
        <xdr:cNvSpPr txBox="1"/>
      </xdr:nvSpPr>
      <xdr:spPr>
        <a:xfrm>
          <a:off x="3152775" y="14001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142875</xdr:colOff>
      <xdr:row>84</xdr:row>
      <xdr:rowOff>19050</xdr:rowOff>
    </xdr:from>
    <xdr:ext cx="409575" cy="257175"/>
    <xdr:sp macro="" textlink="">
      <xdr:nvSpPr>
        <xdr:cNvPr id="244" name="n_1mainValue【福祉施設】&#10;有形固定資産減価償却率"/>
        <xdr:cNvSpPr txBox="1"/>
      </xdr:nvSpPr>
      <xdr:spPr>
        <a:xfrm>
          <a:off x="3152775" y="14420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342900</xdr:colOff>
      <xdr:row>72</xdr:row>
      <xdr:rowOff>104775</xdr:rowOff>
    </xdr:to>
    <xdr:sp macro="" textlink="">
      <xdr:nvSpPr>
        <xdr:cNvPr id="245" name="正方形/長方形 244"/>
        <xdr:cNvSpPr/>
      </xdr:nvSpPr>
      <xdr:spPr>
        <a:xfrm>
          <a:off x="582930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46" name="正方形/長方形 245"/>
        <xdr:cNvSpPr/>
      </xdr:nvSpPr>
      <xdr:spPr>
        <a:xfrm>
          <a:off x="596265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47" name="正方形/長方形 246"/>
        <xdr:cNvSpPr/>
      </xdr:nvSpPr>
      <xdr:spPr>
        <a:xfrm>
          <a:off x="596265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48" name="正方形/長方形 247"/>
        <xdr:cNvSpPr/>
      </xdr:nvSpPr>
      <xdr:spPr>
        <a:xfrm>
          <a:off x="68008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49" name="正方形/長方形 248"/>
        <xdr:cNvSpPr/>
      </xdr:nvSpPr>
      <xdr:spPr>
        <a:xfrm>
          <a:off x="68008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600075</xdr:colOff>
      <xdr:row>72</xdr:row>
      <xdr:rowOff>123825</xdr:rowOff>
    </xdr:from>
    <xdr:to>
      <xdr:col>15</xdr:col>
      <xdr:colOff>114300</xdr:colOff>
      <xdr:row>74</xdr:row>
      <xdr:rowOff>38100</xdr:rowOff>
    </xdr:to>
    <xdr:sp macro="" textlink="">
      <xdr:nvSpPr>
        <xdr:cNvPr id="250" name="正方形/長方形 249"/>
        <xdr:cNvSpPr/>
      </xdr:nvSpPr>
      <xdr:spPr>
        <a:xfrm>
          <a:off x="7810500" y="1246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73</xdr:row>
      <xdr:rowOff>161925</xdr:rowOff>
    </xdr:from>
    <xdr:to>
      <xdr:col>15</xdr:col>
      <xdr:colOff>114300</xdr:colOff>
      <xdr:row>75</xdr:row>
      <xdr:rowOff>66675</xdr:rowOff>
    </xdr:to>
    <xdr:sp macro="" textlink="">
      <xdr:nvSpPr>
        <xdr:cNvPr id="251" name="正方形/長方形 250"/>
        <xdr:cNvSpPr/>
      </xdr:nvSpPr>
      <xdr:spPr>
        <a:xfrm>
          <a:off x="7810500" y="1267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342900</xdr:colOff>
      <xdr:row>88</xdr:row>
      <xdr:rowOff>152400</xdr:rowOff>
    </xdr:to>
    <xdr:sp macro="" textlink="">
      <xdr:nvSpPr>
        <xdr:cNvPr id="252" name="正方形/長方形 251"/>
        <xdr:cNvSpPr/>
      </xdr:nvSpPr>
      <xdr:spPr>
        <a:xfrm>
          <a:off x="582930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53" name="テキスト ボックス 252"/>
        <xdr:cNvSpPr txBox="1"/>
      </xdr:nvSpPr>
      <xdr:spPr>
        <a:xfrm>
          <a:off x="57912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54" name="直線コネクタ 253"/>
        <xdr:cNvCxnSpPr/>
      </xdr:nvCxnSpPr>
      <xdr:spPr>
        <a:xfrm>
          <a:off x="582930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171450</xdr:rowOff>
    </xdr:from>
    <xdr:to>
      <xdr:col>16</xdr:col>
      <xdr:colOff>304800</xdr:colOff>
      <xdr:row>86</xdr:row>
      <xdr:rowOff>171450</xdr:rowOff>
    </xdr:to>
    <xdr:cxnSp macro="">
      <xdr:nvCxnSpPr>
        <xdr:cNvPr id="255" name="直線コネクタ 254"/>
        <xdr:cNvCxnSpPr/>
      </xdr:nvCxnSpPr>
      <xdr:spPr>
        <a:xfrm>
          <a:off x="5829300" y="1491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86</xdr:row>
      <xdr:rowOff>28575</xdr:rowOff>
    </xdr:from>
    <xdr:ext cx="457200" cy="257175"/>
    <xdr:sp macro="" textlink="">
      <xdr:nvSpPr>
        <xdr:cNvPr id="256" name="テキスト ボックス 255"/>
        <xdr:cNvSpPr txBox="1"/>
      </xdr:nvSpPr>
      <xdr:spPr>
        <a:xfrm>
          <a:off x="5410200" y="1477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85</xdr:row>
      <xdr:rowOff>9525</xdr:rowOff>
    </xdr:from>
    <xdr:to>
      <xdr:col>16</xdr:col>
      <xdr:colOff>304800</xdr:colOff>
      <xdr:row>85</xdr:row>
      <xdr:rowOff>9525</xdr:rowOff>
    </xdr:to>
    <xdr:cxnSp macro="">
      <xdr:nvCxnSpPr>
        <xdr:cNvPr id="257" name="直線コネクタ 256"/>
        <xdr:cNvCxnSpPr/>
      </xdr:nvCxnSpPr>
      <xdr:spPr>
        <a:xfrm>
          <a:off x="5829300" y="1458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84</xdr:row>
      <xdr:rowOff>38100</xdr:rowOff>
    </xdr:from>
    <xdr:ext cx="457200" cy="257175"/>
    <xdr:sp macro="" textlink="">
      <xdr:nvSpPr>
        <xdr:cNvPr id="258" name="テキスト ボックス 257"/>
        <xdr:cNvSpPr txBox="1"/>
      </xdr:nvSpPr>
      <xdr:spPr>
        <a:xfrm>
          <a:off x="5410200" y="1443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83</xdr:row>
      <xdr:rowOff>28575</xdr:rowOff>
    </xdr:from>
    <xdr:to>
      <xdr:col>16</xdr:col>
      <xdr:colOff>304800</xdr:colOff>
      <xdr:row>83</xdr:row>
      <xdr:rowOff>28575</xdr:rowOff>
    </xdr:to>
    <xdr:cxnSp macro="">
      <xdr:nvCxnSpPr>
        <xdr:cNvPr id="259" name="直線コネクタ 258"/>
        <xdr:cNvCxnSpPr/>
      </xdr:nvCxnSpPr>
      <xdr:spPr>
        <a:xfrm>
          <a:off x="5829300" y="1425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82</xdr:row>
      <xdr:rowOff>57150</xdr:rowOff>
    </xdr:from>
    <xdr:ext cx="457200" cy="257175"/>
    <xdr:sp macro="" textlink="">
      <xdr:nvSpPr>
        <xdr:cNvPr id="260" name="テキスト ボックス 259"/>
        <xdr:cNvSpPr txBox="1"/>
      </xdr:nvSpPr>
      <xdr:spPr>
        <a:xfrm>
          <a:off x="5410200" y="1411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81</xdr:row>
      <xdr:rowOff>47625</xdr:rowOff>
    </xdr:from>
    <xdr:to>
      <xdr:col>16</xdr:col>
      <xdr:colOff>304800</xdr:colOff>
      <xdr:row>81</xdr:row>
      <xdr:rowOff>47625</xdr:rowOff>
    </xdr:to>
    <xdr:cxnSp macro="">
      <xdr:nvCxnSpPr>
        <xdr:cNvPr id="261" name="直線コネクタ 260"/>
        <xdr:cNvCxnSpPr/>
      </xdr:nvCxnSpPr>
      <xdr:spPr>
        <a:xfrm>
          <a:off x="5829300" y="1393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80</xdr:row>
      <xdr:rowOff>76200</xdr:rowOff>
    </xdr:from>
    <xdr:ext cx="457200" cy="257175"/>
    <xdr:sp macro="" textlink="">
      <xdr:nvSpPr>
        <xdr:cNvPr id="262" name="テキスト ボックス 261"/>
        <xdr:cNvSpPr txBox="1"/>
      </xdr:nvSpPr>
      <xdr:spPr>
        <a:xfrm>
          <a:off x="5410200" y="1379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79</xdr:row>
      <xdr:rowOff>66675</xdr:rowOff>
    </xdr:from>
    <xdr:to>
      <xdr:col>16</xdr:col>
      <xdr:colOff>304800</xdr:colOff>
      <xdr:row>79</xdr:row>
      <xdr:rowOff>66675</xdr:rowOff>
    </xdr:to>
    <xdr:cxnSp macro="">
      <xdr:nvCxnSpPr>
        <xdr:cNvPr id="263" name="直線コネクタ 262"/>
        <xdr:cNvCxnSpPr/>
      </xdr:nvCxnSpPr>
      <xdr:spPr>
        <a:xfrm>
          <a:off x="5829300" y="1361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78</xdr:row>
      <xdr:rowOff>95250</xdr:rowOff>
    </xdr:from>
    <xdr:ext cx="457200" cy="257175"/>
    <xdr:sp macro="" textlink="">
      <xdr:nvSpPr>
        <xdr:cNvPr id="264" name="テキスト ボックス 263"/>
        <xdr:cNvSpPr txBox="1"/>
      </xdr:nvSpPr>
      <xdr:spPr>
        <a:xfrm>
          <a:off x="5410200" y="1346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77</xdr:row>
      <xdr:rowOff>76200</xdr:rowOff>
    </xdr:from>
    <xdr:to>
      <xdr:col>16</xdr:col>
      <xdr:colOff>304800</xdr:colOff>
      <xdr:row>77</xdr:row>
      <xdr:rowOff>76200</xdr:rowOff>
    </xdr:to>
    <xdr:cxnSp macro="">
      <xdr:nvCxnSpPr>
        <xdr:cNvPr id="265" name="直線コネクタ 264"/>
        <xdr:cNvCxnSpPr/>
      </xdr:nvCxnSpPr>
      <xdr:spPr>
        <a:xfrm>
          <a:off x="5829300" y="1327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76</xdr:row>
      <xdr:rowOff>104775</xdr:rowOff>
    </xdr:from>
    <xdr:ext cx="457200" cy="257175"/>
    <xdr:sp macro="" textlink="">
      <xdr:nvSpPr>
        <xdr:cNvPr id="266" name="テキスト ボックス 265"/>
        <xdr:cNvSpPr txBox="1"/>
      </xdr:nvSpPr>
      <xdr:spPr>
        <a:xfrm>
          <a:off x="5410200" y="1313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67" name="直線コネクタ 266"/>
        <xdr:cNvCxnSpPr/>
      </xdr:nvCxnSpPr>
      <xdr:spPr>
        <a:xfrm>
          <a:off x="582930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74</xdr:row>
      <xdr:rowOff>123825</xdr:rowOff>
    </xdr:from>
    <xdr:ext cx="457200" cy="257175"/>
    <xdr:sp macro="" textlink="">
      <xdr:nvSpPr>
        <xdr:cNvPr id="268" name="テキスト ボックス 267"/>
        <xdr:cNvSpPr txBox="1"/>
      </xdr:nvSpPr>
      <xdr:spPr>
        <a:xfrm>
          <a:off x="5410200"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342900</xdr:colOff>
      <xdr:row>88</xdr:row>
      <xdr:rowOff>152400</xdr:rowOff>
    </xdr:to>
    <xdr:sp macro="" textlink="">
      <xdr:nvSpPr>
        <xdr:cNvPr id="269" name="【福祉施設】&#10;一人当たり面積グラフ枠"/>
        <xdr:cNvSpPr/>
      </xdr:nvSpPr>
      <xdr:spPr>
        <a:xfrm>
          <a:off x="582930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78</xdr:row>
      <xdr:rowOff>85725</xdr:rowOff>
    </xdr:from>
    <xdr:to>
      <xdr:col>15</xdr:col>
      <xdr:colOff>180975</xdr:colOff>
      <xdr:row>86</xdr:row>
      <xdr:rowOff>142875</xdr:rowOff>
    </xdr:to>
    <xdr:cxnSp macro="">
      <xdr:nvCxnSpPr>
        <xdr:cNvPr id="270" name="直線コネクタ 269"/>
        <xdr:cNvCxnSpPr/>
      </xdr:nvCxnSpPr>
      <xdr:spPr>
        <a:xfrm flipV="1">
          <a:off x="9191625" y="13458825"/>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86</xdr:row>
      <xdr:rowOff>142875</xdr:rowOff>
    </xdr:from>
    <xdr:ext cx="466725" cy="257175"/>
    <xdr:sp macro="" textlink="">
      <xdr:nvSpPr>
        <xdr:cNvPr id="271" name="【福祉施設】&#10;一人当たり面積最小値テキスト"/>
        <xdr:cNvSpPr txBox="1"/>
      </xdr:nvSpPr>
      <xdr:spPr>
        <a:xfrm>
          <a:off x="9277350" y="14887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95250</xdr:colOff>
      <xdr:row>86</xdr:row>
      <xdr:rowOff>142875</xdr:rowOff>
    </xdr:from>
    <xdr:to>
      <xdr:col>15</xdr:col>
      <xdr:colOff>266700</xdr:colOff>
      <xdr:row>86</xdr:row>
      <xdr:rowOff>142875</xdr:rowOff>
    </xdr:to>
    <xdr:cxnSp macro="">
      <xdr:nvCxnSpPr>
        <xdr:cNvPr id="272" name="直線コネクタ 271"/>
        <xdr:cNvCxnSpPr/>
      </xdr:nvCxnSpPr>
      <xdr:spPr>
        <a:xfrm>
          <a:off x="9105900" y="14887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77</xdr:row>
      <xdr:rowOff>28575</xdr:rowOff>
    </xdr:from>
    <xdr:ext cx="466725" cy="257175"/>
    <xdr:sp macro="" textlink="">
      <xdr:nvSpPr>
        <xdr:cNvPr id="273" name="【福祉施設】&#10;一人当たり面積最大値テキスト"/>
        <xdr:cNvSpPr txBox="1"/>
      </xdr:nvSpPr>
      <xdr:spPr>
        <a:xfrm>
          <a:off x="9277350" y="13230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95250</xdr:colOff>
      <xdr:row>78</xdr:row>
      <xdr:rowOff>85725</xdr:rowOff>
    </xdr:from>
    <xdr:to>
      <xdr:col>15</xdr:col>
      <xdr:colOff>266700</xdr:colOff>
      <xdr:row>78</xdr:row>
      <xdr:rowOff>85725</xdr:rowOff>
    </xdr:to>
    <xdr:cxnSp macro="">
      <xdr:nvCxnSpPr>
        <xdr:cNvPr id="274" name="直線コネクタ 273"/>
        <xdr:cNvCxnSpPr/>
      </xdr:nvCxnSpPr>
      <xdr:spPr>
        <a:xfrm>
          <a:off x="9105900" y="13458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84</xdr:row>
      <xdr:rowOff>9525</xdr:rowOff>
    </xdr:from>
    <xdr:ext cx="466725" cy="257175"/>
    <xdr:sp macro="" textlink="">
      <xdr:nvSpPr>
        <xdr:cNvPr id="275" name="【福祉施設】&#10;一人当たり面積平均値テキスト"/>
        <xdr:cNvSpPr txBox="1"/>
      </xdr:nvSpPr>
      <xdr:spPr>
        <a:xfrm>
          <a:off x="9277350" y="14411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133350</xdr:colOff>
      <xdr:row>84</xdr:row>
      <xdr:rowOff>161925</xdr:rowOff>
    </xdr:from>
    <xdr:to>
      <xdr:col>15</xdr:col>
      <xdr:colOff>228600</xdr:colOff>
      <xdr:row>85</xdr:row>
      <xdr:rowOff>95250</xdr:rowOff>
    </xdr:to>
    <xdr:sp macro="" textlink="">
      <xdr:nvSpPr>
        <xdr:cNvPr id="276" name="フローチャート : 判断 275"/>
        <xdr:cNvSpPr/>
      </xdr:nvSpPr>
      <xdr:spPr>
        <a:xfrm>
          <a:off x="9144000" y="14563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85</xdr:row>
      <xdr:rowOff>28575</xdr:rowOff>
    </xdr:from>
    <xdr:to>
      <xdr:col>14</xdr:col>
      <xdr:colOff>76200</xdr:colOff>
      <xdr:row>85</xdr:row>
      <xdr:rowOff>133350</xdr:rowOff>
    </xdr:to>
    <xdr:sp macro="" textlink="">
      <xdr:nvSpPr>
        <xdr:cNvPr id="277" name="フローチャート : 判断 276"/>
        <xdr:cNvSpPr/>
      </xdr:nvSpPr>
      <xdr:spPr>
        <a:xfrm>
          <a:off x="8410575" y="146018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88</xdr:row>
      <xdr:rowOff>152400</xdr:rowOff>
    </xdr:from>
    <xdr:ext cx="752475" cy="257175"/>
    <xdr:sp macro="" textlink="">
      <xdr:nvSpPr>
        <xdr:cNvPr id="278" name="テキスト ボックス 277"/>
        <xdr:cNvSpPr txBox="1"/>
      </xdr:nvSpPr>
      <xdr:spPr>
        <a:xfrm>
          <a:off x="90106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79" name="テキスト ボックス 278"/>
        <xdr:cNvSpPr txBox="1"/>
      </xdr:nvSpPr>
      <xdr:spPr>
        <a:xfrm>
          <a:off x="83343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80" name="テキスト ボックス 279"/>
        <xdr:cNvSpPr txBox="1"/>
      </xdr:nvSpPr>
      <xdr:spPr>
        <a:xfrm>
          <a:off x="7534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81" name="テキスト ボックス 280"/>
        <xdr:cNvSpPr txBox="1"/>
      </xdr:nvSpPr>
      <xdr:spPr>
        <a:xfrm>
          <a:off x="67246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82" name="テキスト ボックス 281"/>
        <xdr:cNvSpPr txBox="1"/>
      </xdr:nvSpPr>
      <xdr:spPr>
        <a:xfrm>
          <a:off x="6010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86</xdr:row>
      <xdr:rowOff>76200</xdr:rowOff>
    </xdr:from>
    <xdr:to>
      <xdr:col>15</xdr:col>
      <xdr:colOff>228600</xdr:colOff>
      <xdr:row>87</xdr:row>
      <xdr:rowOff>9525</xdr:rowOff>
    </xdr:to>
    <xdr:sp macro="" textlink="">
      <xdr:nvSpPr>
        <xdr:cNvPr id="283" name="円/楕円 282"/>
        <xdr:cNvSpPr/>
      </xdr:nvSpPr>
      <xdr:spPr>
        <a:xfrm>
          <a:off x="9144000" y="14820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85</xdr:row>
      <xdr:rowOff>161925</xdr:rowOff>
    </xdr:from>
    <xdr:ext cx="466725" cy="257175"/>
    <xdr:sp macro="" textlink="">
      <xdr:nvSpPr>
        <xdr:cNvPr id="284" name="【福祉施設】&#10;一人当たり面積該当値テキスト"/>
        <xdr:cNvSpPr txBox="1"/>
      </xdr:nvSpPr>
      <xdr:spPr>
        <a:xfrm>
          <a:off x="9277350" y="14735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13</xdr:col>
      <xdr:colOff>600075</xdr:colOff>
      <xdr:row>86</xdr:row>
      <xdr:rowOff>76200</xdr:rowOff>
    </xdr:from>
    <xdr:to>
      <xdr:col>14</xdr:col>
      <xdr:colOff>76200</xdr:colOff>
      <xdr:row>87</xdr:row>
      <xdr:rowOff>9525</xdr:rowOff>
    </xdr:to>
    <xdr:sp macro="" textlink="">
      <xdr:nvSpPr>
        <xdr:cNvPr id="285" name="円/楕円 284"/>
        <xdr:cNvSpPr/>
      </xdr:nvSpPr>
      <xdr:spPr>
        <a:xfrm>
          <a:off x="8410575" y="148209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123825</xdr:rowOff>
    </xdr:from>
    <xdr:to>
      <xdr:col>15</xdr:col>
      <xdr:colOff>180975</xdr:colOff>
      <xdr:row>86</xdr:row>
      <xdr:rowOff>123825</xdr:rowOff>
    </xdr:to>
    <xdr:cxnSp macro="">
      <xdr:nvCxnSpPr>
        <xdr:cNvPr id="286" name="直線コネクタ 285"/>
        <xdr:cNvCxnSpPr/>
      </xdr:nvCxnSpPr>
      <xdr:spPr>
        <a:xfrm>
          <a:off x="8439150" y="1486852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83</xdr:row>
      <xdr:rowOff>142875</xdr:rowOff>
    </xdr:from>
    <xdr:ext cx="466725" cy="257175"/>
    <xdr:sp macro="" textlink="">
      <xdr:nvSpPr>
        <xdr:cNvPr id="287" name="n_1aveValue【福祉施設】&#10;一人当たり面積"/>
        <xdr:cNvSpPr txBox="1"/>
      </xdr:nvSpPr>
      <xdr:spPr>
        <a:xfrm>
          <a:off x="8277225" y="14373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13</xdr:col>
      <xdr:colOff>466725</xdr:colOff>
      <xdr:row>86</xdr:row>
      <xdr:rowOff>171450</xdr:rowOff>
    </xdr:from>
    <xdr:ext cx="466725" cy="257175"/>
    <xdr:sp macro="" textlink="">
      <xdr:nvSpPr>
        <xdr:cNvPr id="288" name="n_1mainValue【福祉施設】&#10;一人当たり面積"/>
        <xdr:cNvSpPr txBox="1"/>
      </xdr:nvSpPr>
      <xdr:spPr>
        <a:xfrm>
          <a:off x="8277225" y="14916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600075</xdr:colOff>
      <xdr:row>94</xdr:row>
      <xdr:rowOff>142875</xdr:rowOff>
    </xdr:to>
    <xdr:sp macro="" textlink="">
      <xdr:nvSpPr>
        <xdr:cNvPr id="289" name="正方形/長方形 288"/>
        <xdr:cNvSpPr/>
      </xdr:nvSpPr>
      <xdr:spPr>
        <a:xfrm>
          <a:off x="676275" y="1562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90" name="正方形/長方形 289"/>
        <xdr:cNvSpPr/>
      </xdr:nvSpPr>
      <xdr:spPr>
        <a:xfrm>
          <a:off x="800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91" name="正方形/長方形 290"/>
        <xdr:cNvSpPr/>
      </xdr:nvSpPr>
      <xdr:spPr>
        <a:xfrm>
          <a:off x="800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600075</xdr:colOff>
      <xdr:row>96</xdr:row>
      <xdr:rowOff>76200</xdr:rowOff>
    </xdr:to>
    <xdr:sp macro="" textlink="">
      <xdr:nvSpPr>
        <xdr:cNvPr id="292" name="正方形/長方形 291"/>
        <xdr:cNvSpPr/>
      </xdr:nvSpPr>
      <xdr:spPr>
        <a:xfrm>
          <a:off x="1733550" y="1627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600075</xdr:colOff>
      <xdr:row>97</xdr:row>
      <xdr:rowOff>104775</xdr:rowOff>
    </xdr:to>
    <xdr:sp macro="" textlink="">
      <xdr:nvSpPr>
        <xdr:cNvPr id="293" name="正方形/長方形 292"/>
        <xdr:cNvSpPr/>
      </xdr:nvSpPr>
      <xdr:spPr>
        <a:xfrm>
          <a:off x="1733550" y="1648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94" name="正方形/長方形 293"/>
        <xdr:cNvSpPr/>
      </xdr:nvSpPr>
      <xdr:spPr>
        <a:xfrm>
          <a:off x="2705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95" name="正方形/長方形 294"/>
        <xdr:cNvSpPr/>
      </xdr:nvSpPr>
      <xdr:spPr>
        <a:xfrm>
          <a:off x="2705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600075</xdr:colOff>
      <xdr:row>111</xdr:row>
      <xdr:rowOff>19050</xdr:rowOff>
    </xdr:to>
    <xdr:sp macro="" textlink="">
      <xdr:nvSpPr>
        <xdr:cNvPr id="296" name="正方形/長方形 295"/>
        <xdr:cNvSpPr/>
      </xdr:nvSpPr>
      <xdr:spPr>
        <a:xfrm>
          <a:off x="676275" y="1676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5275" cy="228600"/>
    <xdr:sp macro="" textlink="">
      <xdr:nvSpPr>
        <xdr:cNvPr id="297" name="テキスト ボックス 296"/>
        <xdr:cNvSpPr txBox="1"/>
      </xdr:nvSpPr>
      <xdr:spPr>
        <a:xfrm>
          <a:off x="63817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600075</xdr:colOff>
      <xdr:row>111</xdr:row>
      <xdr:rowOff>19050</xdr:rowOff>
    </xdr:to>
    <xdr:cxnSp macro="">
      <xdr:nvCxnSpPr>
        <xdr:cNvPr id="298" name="直線コネクタ 297"/>
        <xdr:cNvCxnSpPr/>
      </xdr:nvCxnSpPr>
      <xdr:spPr>
        <a:xfrm>
          <a:off x="676275" y="1905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110</xdr:row>
      <xdr:rowOff>47625</xdr:rowOff>
    </xdr:from>
    <xdr:ext cx="342900" cy="257175"/>
    <xdr:sp macro="" textlink="">
      <xdr:nvSpPr>
        <xdr:cNvPr id="299" name="テキスト ボックス 298"/>
        <xdr:cNvSpPr txBox="1"/>
      </xdr:nvSpPr>
      <xdr:spPr>
        <a:xfrm>
          <a:off x="41910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600075</xdr:colOff>
      <xdr:row>108</xdr:row>
      <xdr:rowOff>152400</xdr:rowOff>
    </xdr:to>
    <xdr:cxnSp macro="">
      <xdr:nvCxnSpPr>
        <xdr:cNvPr id="300" name="直線コネクタ 299"/>
        <xdr:cNvCxnSpPr/>
      </xdr:nvCxnSpPr>
      <xdr:spPr>
        <a:xfrm>
          <a:off x="676275" y="1866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108</xdr:row>
      <xdr:rowOff>9525</xdr:rowOff>
    </xdr:from>
    <xdr:ext cx="400050" cy="257175"/>
    <xdr:sp macro="" textlink="">
      <xdr:nvSpPr>
        <xdr:cNvPr id="301" name="テキスト ボックス 300"/>
        <xdr:cNvSpPr txBox="1"/>
      </xdr:nvSpPr>
      <xdr:spPr>
        <a:xfrm>
          <a:off x="361950"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600075</xdr:colOff>
      <xdr:row>106</xdr:row>
      <xdr:rowOff>114300</xdr:rowOff>
    </xdr:to>
    <xdr:cxnSp macro="">
      <xdr:nvCxnSpPr>
        <xdr:cNvPr id="302" name="直線コネクタ 301"/>
        <xdr:cNvCxnSpPr/>
      </xdr:nvCxnSpPr>
      <xdr:spPr>
        <a:xfrm>
          <a:off x="676275" y="1828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105</xdr:row>
      <xdr:rowOff>142875</xdr:rowOff>
    </xdr:from>
    <xdr:ext cx="400050" cy="257175"/>
    <xdr:sp macro="" textlink="">
      <xdr:nvSpPr>
        <xdr:cNvPr id="303" name="テキスト ボックス 302"/>
        <xdr:cNvSpPr txBox="1"/>
      </xdr:nvSpPr>
      <xdr:spPr>
        <a:xfrm>
          <a:off x="361950"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600075</xdr:colOff>
      <xdr:row>104</xdr:row>
      <xdr:rowOff>76200</xdr:rowOff>
    </xdr:to>
    <xdr:cxnSp macro="">
      <xdr:nvCxnSpPr>
        <xdr:cNvPr id="304" name="直線コネクタ 303"/>
        <xdr:cNvCxnSpPr/>
      </xdr:nvCxnSpPr>
      <xdr:spPr>
        <a:xfrm>
          <a:off x="676275" y="1790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103</xdr:row>
      <xdr:rowOff>104775</xdr:rowOff>
    </xdr:from>
    <xdr:ext cx="400050" cy="257175"/>
    <xdr:sp macro="" textlink="">
      <xdr:nvSpPr>
        <xdr:cNvPr id="305" name="テキスト ボックス 304"/>
        <xdr:cNvSpPr txBox="1"/>
      </xdr:nvSpPr>
      <xdr:spPr>
        <a:xfrm>
          <a:off x="361950"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600075</xdr:colOff>
      <xdr:row>102</xdr:row>
      <xdr:rowOff>38100</xdr:rowOff>
    </xdr:to>
    <xdr:cxnSp macro="">
      <xdr:nvCxnSpPr>
        <xdr:cNvPr id="306" name="直線コネクタ 305"/>
        <xdr:cNvCxnSpPr/>
      </xdr:nvCxnSpPr>
      <xdr:spPr>
        <a:xfrm>
          <a:off x="676275" y="1752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101</xdr:row>
      <xdr:rowOff>66675</xdr:rowOff>
    </xdr:from>
    <xdr:ext cx="400050" cy="257175"/>
    <xdr:sp macro="" textlink="">
      <xdr:nvSpPr>
        <xdr:cNvPr id="307" name="テキスト ボックス 306"/>
        <xdr:cNvSpPr txBox="1"/>
      </xdr:nvSpPr>
      <xdr:spPr>
        <a:xfrm>
          <a:off x="361950"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600075</xdr:colOff>
      <xdr:row>100</xdr:row>
      <xdr:rowOff>0</xdr:rowOff>
    </xdr:to>
    <xdr:cxnSp macro="">
      <xdr:nvCxnSpPr>
        <xdr:cNvPr id="308" name="直線コネクタ 307"/>
        <xdr:cNvCxnSpPr/>
      </xdr:nvCxnSpPr>
      <xdr:spPr>
        <a:xfrm>
          <a:off x="676275" y="1714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99</xdr:row>
      <xdr:rowOff>28575</xdr:rowOff>
    </xdr:from>
    <xdr:ext cx="466725" cy="257175"/>
    <xdr:sp macro="" textlink="">
      <xdr:nvSpPr>
        <xdr:cNvPr id="309" name="テキスト ボックス 308"/>
        <xdr:cNvSpPr txBox="1"/>
      </xdr:nvSpPr>
      <xdr:spPr>
        <a:xfrm>
          <a:off x="29527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600075</xdr:colOff>
      <xdr:row>97</xdr:row>
      <xdr:rowOff>133350</xdr:rowOff>
    </xdr:to>
    <xdr:cxnSp macro="">
      <xdr:nvCxnSpPr>
        <xdr:cNvPr id="310" name="直線コネクタ 309"/>
        <xdr:cNvCxnSpPr/>
      </xdr:nvCxnSpPr>
      <xdr:spPr>
        <a:xfrm>
          <a:off x="676275" y="1676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96</xdr:row>
      <xdr:rowOff>161925</xdr:rowOff>
    </xdr:from>
    <xdr:ext cx="466725" cy="257175"/>
    <xdr:sp macro="" textlink="">
      <xdr:nvSpPr>
        <xdr:cNvPr id="311" name="テキスト ボックス 310"/>
        <xdr:cNvSpPr txBox="1"/>
      </xdr:nvSpPr>
      <xdr:spPr>
        <a:xfrm>
          <a:off x="29527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600075</xdr:colOff>
      <xdr:row>111</xdr:row>
      <xdr:rowOff>19050</xdr:rowOff>
    </xdr:to>
    <xdr:sp macro="" textlink="">
      <xdr:nvSpPr>
        <xdr:cNvPr id="312" name="【市民会館】&#10;有形固定資産減価償却率グラフ枠"/>
        <xdr:cNvSpPr/>
      </xdr:nvSpPr>
      <xdr:spPr>
        <a:xfrm>
          <a:off x="676275" y="1676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101</xdr:row>
      <xdr:rowOff>0</xdr:rowOff>
    </xdr:from>
    <xdr:to>
      <xdr:col>6</xdr:col>
      <xdr:colOff>514350</xdr:colOff>
      <xdr:row>108</xdr:row>
      <xdr:rowOff>114300</xdr:rowOff>
    </xdr:to>
    <xdr:cxnSp macro="">
      <xdr:nvCxnSpPr>
        <xdr:cNvPr id="313" name="直線コネクタ 312"/>
        <xdr:cNvCxnSpPr/>
      </xdr:nvCxnSpPr>
      <xdr:spPr>
        <a:xfrm flipV="1">
          <a:off x="4124325" y="17316450"/>
          <a:ext cx="0"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114300</xdr:rowOff>
    </xdr:from>
    <xdr:ext cx="409575" cy="257175"/>
    <xdr:sp macro="" textlink="">
      <xdr:nvSpPr>
        <xdr:cNvPr id="314" name="【市民会館】&#10;有形固定資産減価償却率最小値テキスト"/>
        <xdr:cNvSpPr txBox="1"/>
      </xdr:nvSpPr>
      <xdr:spPr>
        <a:xfrm>
          <a:off x="4210050" y="186309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419100</xdr:colOff>
      <xdr:row>108</xdr:row>
      <xdr:rowOff>114300</xdr:rowOff>
    </xdr:from>
    <xdr:to>
      <xdr:col>6</xdr:col>
      <xdr:colOff>600075</xdr:colOff>
      <xdr:row>108</xdr:row>
      <xdr:rowOff>114300</xdr:rowOff>
    </xdr:to>
    <xdr:cxnSp macro="">
      <xdr:nvCxnSpPr>
        <xdr:cNvPr id="315" name="直線コネクタ 314"/>
        <xdr:cNvCxnSpPr/>
      </xdr:nvCxnSpPr>
      <xdr:spPr>
        <a:xfrm>
          <a:off x="4029075" y="18630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123825</xdr:rowOff>
    </xdr:from>
    <xdr:ext cx="409575" cy="257175"/>
    <xdr:sp macro="" textlink="">
      <xdr:nvSpPr>
        <xdr:cNvPr id="316" name="【市民会館】&#10;有形固定資産減価償却率最大値テキスト"/>
        <xdr:cNvSpPr txBox="1"/>
      </xdr:nvSpPr>
      <xdr:spPr>
        <a:xfrm>
          <a:off x="4210050" y="17097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419100</xdr:colOff>
      <xdr:row>101</xdr:row>
      <xdr:rowOff>0</xdr:rowOff>
    </xdr:from>
    <xdr:to>
      <xdr:col>6</xdr:col>
      <xdr:colOff>600075</xdr:colOff>
      <xdr:row>101</xdr:row>
      <xdr:rowOff>0</xdr:rowOff>
    </xdr:to>
    <xdr:cxnSp macro="">
      <xdr:nvCxnSpPr>
        <xdr:cNvPr id="317" name="直線コネクタ 316"/>
        <xdr:cNvCxnSpPr/>
      </xdr:nvCxnSpPr>
      <xdr:spPr>
        <a:xfrm>
          <a:off x="4029075" y="17316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123825</xdr:rowOff>
    </xdr:from>
    <xdr:ext cx="409575" cy="257175"/>
    <xdr:sp macro="" textlink="">
      <xdr:nvSpPr>
        <xdr:cNvPr id="318" name="【市民会館】&#10;有形固定資産減価償却率平均値テキスト"/>
        <xdr:cNvSpPr txBox="1"/>
      </xdr:nvSpPr>
      <xdr:spPr>
        <a:xfrm>
          <a:off x="4210050" y="18126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457200</xdr:colOff>
      <xdr:row>105</xdr:row>
      <xdr:rowOff>142875</xdr:rowOff>
    </xdr:from>
    <xdr:to>
      <xdr:col>6</xdr:col>
      <xdr:colOff>561975</xdr:colOff>
      <xdr:row>106</xdr:row>
      <xdr:rowOff>76200</xdr:rowOff>
    </xdr:to>
    <xdr:sp macro="" textlink="">
      <xdr:nvSpPr>
        <xdr:cNvPr id="319" name="フローチャート : 判断 318"/>
        <xdr:cNvSpPr/>
      </xdr:nvSpPr>
      <xdr:spPr>
        <a:xfrm>
          <a:off x="4067175" y="1814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105</xdr:row>
      <xdr:rowOff>28575</xdr:rowOff>
    </xdr:from>
    <xdr:to>
      <xdr:col>5</xdr:col>
      <xdr:colOff>409575</xdr:colOff>
      <xdr:row>105</xdr:row>
      <xdr:rowOff>133350</xdr:rowOff>
    </xdr:to>
    <xdr:sp macro="" textlink="">
      <xdr:nvSpPr>
        <xdr:cNvPr id="320" name="フローチャート : 判断 319"/>
        <xdr:cNvSpPr/>
      </xdr:nvSpPr>
      <xdr:spPr>
        <a:xfrm>
          <a:off x="3314700" y="18030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111</xdr:row>
      <xdr:rowOff>19050</xdr:rowOff>
    </xdr:from>
    <xdr:ext cx="762000" cy="257175"/>
    <xdr:sp macro="" textlink="">
      <xdr:nvSpPr>
        <xdr:cNvPr id="321" name="テキスト ボックス 320"/>
        <xdr:cNvSpPr txBox="1"/>
      </xdr:nvSpPr>
      <xdr:spPr>
        <a:xfrm>
          <a:off x="39338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111</xdr:row>
      <xdr:rowOff>19050</xdr:rowOff>
    </xdr:from>
    <xdr:ext cx="762000" cy="257175"/>
    <xdr:sp macro="" textlink="">
      <xdr:nvSpPr>
        <xdr:cNvPr id="322" name="テキスト ボックス 321"/>
        <xdr:cNvSpPr txBox="1"/>
      </xdr:nvSpPr>
      <xdr:spPr>
        <a:xfrm>
          <a:off x="31813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111</xdr:row>
      <xdr:rowOff>19050</xdr:rowOff>
    </xdr:from>
    <xdr:ext cx="752475" cy="257175"/>
    <xdr:sp macro="" textlink="">
      <xdr:nvSpPr>
        <xdr:cNvPr id="323" name="テキスト ボックス 322"/>
        <xdr:cNvSpPr txBox="1"/>
      </xdr:nvSpPr>
      <xdr:spPr>
        <a:xfrm>
          <a:off x="240982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19050</xdr:rowOff>
    </xdr:from>
    <xdr:ext cx="762000" cy="257175"/>
    <xdr:sp macro="" textlink="">
      <xdr:nvSpPr>
        <xdr:cNvPr id="324" name="テキスト ボックス 323"/>
        <xdr:cNvSpPr txBox="1"/>
      </xdr:nvSpPr>
      <xdr:spPr>
        <a:xfrm>
          <a:off x="16573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111</xdr:row>
      <xdr:rowOff>19050</xdr:rowOff>
    </xdr:from>
    <xdr:ext cx="762000" cy="257175"/>
    <xdr:sp macro="" textlink="">
      <xdr:nvSpPr>
        <xdr:cNvPr id="325" name="テキスト ボックス 324"/>
        <xdr:cNvSpPr txBox="1"/>
      </xdr:nvSpPr>
      <xdr:spPr>
        <a:xfrm>
          <a:off x="8572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105</xdr:row>
      <xdr:rowOff>57150</xdr:rowOff>
    </xdr:from>
    <xdr:to>
      <xdr:col>6</xdr:col>
      <xdr:colOff>561975</xdr:colOff>
      <xdr:row>105</xdr:row>
      <xdr:rowOff>161925</xdr:rowOff>
    </xdr:to>
    <xdr:sp macro="" textlink="">
      <xdr:nvSpPr>
        <xdr:cNvPr id="326" name="円/楕円 325"/>
        <xdr:cNvSpPr/>
      </xdr:nvSpPr>
      <xdr:spPr>
        <a:xfrm>
          <a:off x="4067175" y="18059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85725</xdr:rowOff>
    </xdr:from>
    <xdr:ext cx="409575" cy="257175"/>
    <xdr:sp macro="" textlink="">
      <xdr:nvSpPr>
        <xdr:cNvPr id="327" name="【市民会館】&#10;有形固定資産減価償却率該当値テキスト"/>
        <xdr:cNvSpPr txBox="1"/>
      </xdr:nvSpPr>
      <xdr:spPr>
        <a:xfrm>
          <a:off x="4210050" y="179165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5</xdr:col>
      <xdr:colOff>304800</xdr:colOff>
      <xdr:row>105</xdr:row>
      <xdr:rowOff>28575</xdr:rowOff>
    </xdr:from>
    <xdr:to>
      <xdr:col>5</xdr:col>
      <xdr:colOff>409575</xdr:colOff>
      <xdr:row>105</xdr:row>
      <xdr:rowOff>133350</xdr:rowOff>
    </xdr:to>
    <xdr:sp macro="" textlink="">
      <xdr:nvSpPr>
        <xdr:cNvPr id="328" name="円/楕円 327"/>
        <xdr:cNvSpPr/>
      </xdr:nvSpPr>
      <xdr:spPr>
        <a:xfrm>
          <a:off x="3314700" y="1803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105</xdr:row>
      <xdr:rowOff>76200</xdr:rowOff>
    </xdr:from>
    <xdr:to>
      <xdr:col>6</xdr:col>
      <xdr:colOff>514350</xdr:colOff>
      <xdr:row>105</xdr:row>
      <xdr:rowOff>114300</xdr:rowOff>
    </xdr:to>
    <xdr:cxnSp macro="">
      <xdr:nvCxnSpPr>
        <xdr:cNvPr id="329" name="直線コネクタ 328"/>
        <xdr:cNvCxnSpPr/>
      </xdr:nvCxnSpPr>
      <xdr:spPr>
        <a:xfrm>
          <a:off x="3371850" y="1807845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105</xdr:row>
      <xdr:rowOff>123825</xdr:rowOff>
    </xdr:from>
    <xdr:ext cx="409575" cy="257175"/>
    <xdr:sp macro="" textlink="">
      <xdr:nvSpPr>
        <xdr:cNvPr id="330" name="n_1aveValue【市民会館】&#10;有形固定資産減価償却率"/>
        <xdr:cNvSpPr txBox="1"/>
      </xdr:nvSpPr>
      <xdr:spPr>
        <a:xfrm>
          <a:off x="3152775" y="18126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5</xdr:col>
      <xdr:colOff>142875</xdr:colOff>
      <xdr:row>103</xdr:row>
      <xdr:rowOff>142875</xdr:rowOff>
    </xdr:from>
    <xdr:ext cx="409575" cy="257175"/>
    <xdr:sp macro="" textlink="">
      <xdr:nvSpPr>
        <xdr:cNvPr id="331" name="n_1mainValue【市民会館】&#10;有形固定資産減価償却率"/>
        <xdr:cNvSpPr txBox="1"/>
      </xdr:nvSpPr>
      <xdr:spPr>
        <a:xfrm>
          <a:off x="3152775" y="178022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9</xdr:col>
      <xdr:colOff>419100</xdr:colOff>
      <xdr:row>91</xdr:row>
      <xdr:rowOff>19050</xdr:rowOff>
    </xdr:from>
    <xdr:to>
      <xdr:col>16</xdr:col>
      <xdr:colOff>342900</xdr:colOff>
      <xdr:row>94</xdr:row>
      <xdr:rowOff>142875</xdr:rowOff>
    </xdr:to>
    <xdr:sp macro="" textlink="">
      <xdr:nvSpPr>
        <xdr:cNvPr id="332" name="正方形/長方形 331"/>
        <xdr:cNvSpPr/>
      </xdr:nvSpPr>
      <xdr:spPr>
        <a:xfrm>
          <a:off x="582930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333" name="正方形/長方形 332"/>
        <xdr:cNvSpPr/>
      </xdr:nvSpPr>
      <xdr:spPr>
        <a:xfrm>
          <a:off x="596265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334" name="正方形/長方形 333"/>
        <xdr:cNvSpPr/>
      </xdr:nvSpPr>
      <xdr:spPr>
        <a:xfrm>
          <a:off x="596265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335" name="正方形/長方形 334"/>
        <xdr:cNvSpPr/>
      </xdr:nvSpPr>
      <xdr:spPr>
        <a:xfrm>
          <a:off x="68008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336" name="正方形/長方形 335"/>
        <xdr:cNvSpPr/>
      </xdr:nvSpPr>
      <xdr:spPr>
        <a:xfrm>
          <a:off x="68008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600075</xdr:colOff>
      <xdr:row>94</xdr:row>
      <xdr:rowOff>161925</xdr:rowOff>
    </xdr:from>
    <xdr:to>
      <xdr:col>15</xdr:col>
      <xdr:colOff>114300</xdr:colOff>
      <xdr:row>96</xdr:row>
      <xdr:rowOff>76200</xdr:rowOff>
    </xdr:to>
    <xdr:sp macro="" textlink="">
      <xdr:nvSpPr>
        <xdr:cNvPr id="337" name="正方形/長方形 336"/>
        <xdr:cNvSpPr/>
      </xdr:nvSpPr>
      <xdr:spPr>
        <a:xfrm>
          <a:off x="7810500" y="1627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96</xdr:row>
      <xdr:rowOff>28575</xdr:rowOff>
    </xdr:from>
    <xdr:to>
      <xdr:col>15</xdr:col>
      <xdr:colOff>114300</xdr:colOff>
      <xdr:row>97</xdr:row>
      <xdr:rowOff>104775</xdr:rowOff>
    </xdr:to>
    <xdr:sp macro="" textlink="">
      <xdr:nvSpPr>
        <xdr:cNvPr id="338" name="正方形/長方形 337"/>
        <xdr:cNvSpPr/>
      </xdr:nvSpPr>
      <xdr:spPr>
        <a:xfrm>
          <a:off x="7810500" y="1648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0.138</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342900</xdr:colOff>
      <xdr:row>111</xdr:row>
      <xdr:rowOff>19050</xdr:rowOff>
    </xdr:to>
    <xdr:sp macro="" textlink="">
      <xdr:nvSpPr>
        <xdr:cNvPr id="339" name="正方形/長方形 338"/>
        <xdr:cNvSpPr/>
      </xdr:nvSpPr>
      <xdr:spPr>
        <a:xfrm>
          <a:off x="582930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96</xdr:row>
      <xdr:rowOff>114300</xdr:rowOff>
    </xdr:from>
    <xdr:ext cx="352425" cy="228600"/>
    <xdr:sp macro="" textlink="">
      <xdr:nvSpPr>
        <xdr:cNvPr id="340" name="テキスト ボックス 339"/>
        <xdr:cNvSpPr txBox="1"/>
      </xdr:nvSpPr>
      <xdr:spPr>
        <a:xfrm>
          <a:off x="579120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111</xdr:row>
      <xdr:rowOff>19050</xdr:rowOff>
    </xdr:from>
    <xdr:to>
      <xdr:col>16</xdr:col>
      <xdr:colOff>304800</xdr:colOff>
      <xdr:row>111</xdr:row>
      <xdr:rowOff>19050</xdr:rowOff>
    </xdr:to>
    <xdr:cxnSp macro="">
      <xdr:nvCxnSpPr>
        <xdr:cNvPr id="341" name="直線コネクタ 340"/>
        <xdr:cNvCxnSpPr/>
      </xdr:nvCxnSpPr>
      <xdr:spPr>
        <a:xfrm>
          <a:off x="582930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108</xdr:row>
      <xdr:rowOff>76200</xdr:rowOff>
    </xdr:from>
    <xdr:to>
      <xdr:col>16</xdr:col>
      <xdr:colOff>304800</xdr:colOff>
      <xdr:row>108</xdr:row>
      <xdr:rowOff>76200</xdr:rowOff>
    </xdr:to>
    <xdr:cxnSp macro="">
      <xdr:nvCxnSpPr>
        <xdr:cNvPr id="342" name="直線コネクタ 341"/>
        <xdr:cNvCxnSpPr/>
      </xdr:nvCxnSpPr>
      <xdr:spPr>
        <a:xfrm>
          <a:off x="5829300" y="1859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107</xdr:row>
      <xdr:rowOff>104775</xdr:rowOff>
    </xdr:from>
    <xdr:ext cx="457200" cy="257175"/>
    <xdr:sp macro="" textlink="">
      <xdr:nvSpPr>
        <xdr:cNvPr id="343" name="テキスト ボックス 342"/>
        <xdr:cNvSpPr txBox="1"/>
      </xdr:nvSpPr>
      <xdr:spPr>
        <a:xfrm>
          <a:off x="5410200" y="1844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105</xdr:row>
      <xdr:rowOff>133350</xdr:rowOff>
    </xdr:from>
    <xdr:to>
      <xdr:col>16</xdr:col>
      <xdr:colOff>304800</xdr:colOff>
      <xdr:row>105</xdr:row>
      <xdr:rowOff>133350</xdr:rowOff>
    </xdr:to>
    <xdr:cxnSp macro="">
      <xdr:nvCxnSpPr>
        <xdr:cNvPr id="344" name="直線コネクタ 343"/>
        <xdr:cNvCxnSpPr/>
      </xdr:nvCxnSpPr>
      <xdr:spPr>
        <a:xfrm>
          <a:off x="5829300" y="1813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104</xdr:row>
      <xdr:rowOff>161925</xdr:rowOff>
    </xdr:from>
    <xdr:ext cx="457200" cy="257175"/>
    <xdr:sp macro="" textlink="">
      <xdr:nvSpPr>
        <xdr:cNvPr id="345" name="テキスト ボックス 344"/>
        <xdr:cNvSpPr txBox="1"/>
      </xdr:nvSpPr>
      <xdr:spPr>
        <a:xfrm>
          <a:off x="5410200" y="1799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103</xdr:row>
      <xdr:rowOff>19050</xdr:rowOff>
    </xdr:from>
    <xdr:to>
      <xdr:col>16</xdr:col>
      <xdr:colOff>304800</xdr:colOff>
      <xdr:row>103</xdr:row>
      <xdr:rowOff>19050</xdr:rowOff>
    </xdr:to>
    <xdr:cxnSp macro="">
      <xdr:nvCxnSpPr>
        <xdr:cNvPr id="346" name="直線コネクタ 345"/>
        <xdr:cNvCxnSpPr/>
      </xdr:nvCxnSpPr>
      <xdr:spPr>
        <a:xfrm>
          <a:off x="5829300" y="1767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102</xdr:row>
      <xdr:rowOff>47625</xdr:rowOff>
    </xdr:from>
    <xdr:ext cx="457200" cy="257175"/>
    <xdr:sp macro="" textlink="">
      <xdr:nvSpPr>
        <xdr:cNvPr id="347" name="テキスト ボックス 346"/>
        <xdr:cNvSpPr txBox="1"/>
      </xdr:nvSpPr>
      <xdr:spPr>
        <a:xfrm>
          <a:off x="5410200" y="1753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100</xdr:row>
      <xdr:rowOff>76200</xdr:rowOff>
    </xdr:from>
    <xdr:to>
      <xdr:col>16</xdr:col>
      <xdr:colOff>304800</xdr:colOff>
      <xdr:row>100</xdr:row>
      <xdr:rowOff>76200</xdr:rowOff>
    </xdr:to>
    <xdr:cxnSp macro="">
      <xdr:nvCxnSpPr>
        <xdr:cNvPr id="348" name="直線コネクタ 347"/>
        <xdr:cNvCxnSpPr/>
      </xdr:nvCxnSpPr>
      <xdr:spPr>
        <a:xfrm>
          <a:off x="5829300" y="1722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99</xdr:row>
      <xdr:rowOff>104775</xdr:rowOff>
    </xdr:from>
    <xdr:ext cx="457200" cy="257175"/>
    <xdr:sp macro="" textlink="">
      <xdr:nvSpPr>
        <xdr:cNvPr id="349" name="テキスト ボックス 348"/>
        <xdr:cNvSpPr txBox="1"/>
      </xdr:nvSpPr>
      <xdr:spPr>
        <a:xfrm>
          <a:off x="5410200" y="1707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304800</xdr:colOff>
      <xdr:row>97</xdr:row>
      <xdr:rowOff>133350</xdr:rowOff>
    </xdr:to>
    <xdr:cxnSp macro="">
      <xdr:nvCxnSpPr>
        <xdr:cNvPr id="350" name="直線コネクタ 349"/>
        <xdr:cNvCxnSpPr/>
      </xdr:nvCxnSpPr>
      <xdr:spPr>
        <a:xfrm>
          <a:off x="582930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96</xdr:row>
      <xdr:rowOff>161925</xdr:rowOff>
    </xdr:from>
    <xdr:ext cx="457200" cy="257175"/>
    <xdr:sp macro="" textlink="">
      <xdr:nvSpPr>
        <xdr:cNvPr id="351" name="テキスト ボックス 350"/>
        <xdr:cNvSpPr txBox="1"/>
      </xdr:nvSpPr>
      <xdr:spPr>
        <a:xfrm>
          <a:off x="5410200"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342900</xdr:colOff>
      <xdr:row>111</xdr:row>
      <xdr:rowOff>19050</xdr:rowOff>
    </xdr:to>
    <xdr:sp macro="" textlink="">
      <xdr:nvSpPr>
        <xdr:cNvPr id="352" name="【市民会館】&#10;一人当たり面積グラフ枠"/>
        <xdr:cNvSpPr/>
      </xdr:nvSpPr>
      <xdr:spPr>
        <a:xfrm>
          <a:off x="582930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99</xdr:row>
      <xdr:rowOff>114300</xdr:rowOff>
    </xdr:from>
    <xdr:to>
      <xdr:col>15</xdr:col>
      <xdr:colOff>180975</xdr:colOff>
      <xdr:row>107</xdr:row>
      <xdr:rowOff>114300</xdr:rowOff>
    </xdr:to>
    <xdr:cxnSp macro="">
      <xdr:nvCxnSpPr>
        <xdr:cNvPr id="353" name="直線コネクタ 352"/>
        <xdr:cNvCxnSpPr/>
      </xdr:nvCxnSpPr>
      <xdr:spPr>
        <a:xfrm flipV="1">
          <a:off x="9191625" y="1708785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107</xdr:row>
      <xdr:rowOff>114300</xdr:rowOff>
    </xdr:from>
    <xdr:ext cx="466725" cy="257175"/>
    <xdr:sp macro="" textlink="">
      <xdr:nvSpPr>
        <xdr:cNvPr id="354" name="【市民会館】&#10;一人当たり面積最小値テキスト"/>
        <xdr:cNvSpPr txBox="1"/>
      </xdr:nvSpPr>
      <xdr:spPr>
        <a:xfrm>
          <a:off x="9277350" y="18459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95250</xdr:colOff>
      <xdr:row>107</xdr:row>
      <xdr:rowOff>114300</xdr:rowOff>
    </xdr:from>
    <xdr:to>
      <xdr:col>15</xdr:col>
      <xdr:colOff>266700</xdr:colOff>
      <xdr:row>107</xdr:row>
      <xdr:rowOff>114300</xdr:rowOff>
    </xdr:to>
    <xdr:cxnSp macro="">
      <xdr:nvCxnSpPr>
        <xdr:cNvPr id="355" name="直線コネクタ 354"/>
        <xdr:cNvCxnSpPr/>
      </xdr:nvCxnSpPr>
      <xdr:spPr>
        <a:xfrm>
          <a:off x="9105900" y="18459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98</xdr:row>
      <xdr:rowOff>57150</xdr:rowOff>
    </xdr:from>
    <xdr:ext cx="466725" cy="257175"/>
    <xdr:sp macro="" textlink="">
      <xdr:nvSpPr>
        <xdr:cNvPr id="356" name="【市民会館】&#10;一人当たり面積最大値テキスト"/>
        <xdr:cNvSpPr txBox="1"/>
      </xdr:nvSpPr>
      <xdr:spPr>
        <a:xfrm>
          <a:off x="9277350" y="1685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95250</xdr:colOff>
      <xdr:row>99</xdr:row>
      <xdr:rowOff>114300</xdr:rowOff>
    </xdr:from>
    <xdr:to>
      <xdr:col>15</xdr:col>
      <xdr:colOff>266700</xdr:colOff>
      <xdr:row>99</xdr:row>
      <xdr:rowOff>114300</xdr:rowOff>
    </xdr:to>
    <xdr:cxnSp macro="">
      <xdr:nvCxnSpPr>
        <xdr:cNvPr id="357" name="直線コネクタ 356"/>
        <xdr:cNvCxnSpPr/>
      </xdr:nvCxnSpPr>
      <xdr:spPr>
        <a:xfrm>
          <a:off x="9105900" y="170878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104</xdr:row>
      <xdr:rowOff>95250</xdr:rowOff>
    </xdr:from>
    <xdr:ext cx="466725" cy="257175"/>
    <xdr:sp macro="" textlink="">
      <xdr:nvSpPr>
        <xdr:cNvPr id="358" name="【市民会館】&#10;一人当たり面積平均値テキスト"/>
        <xdr:cNvSpPr txBox="1"/>
      </xdr:nvSpPr>
      <xdr:spPr>
        <a:xfrm>
          <a:off x="9277350" y="1792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133350</xdr:colOff>
      <xdr:row>104</xdr:row>
      <xdr:rowOff>114300</xdr:rowOff>
    </xdr:from>
    <xdr:to>
      <xdr:col>15</xdr:col>
      <xdr:colOff>228600</xdr:colOff>
      <xdr:row>105</xdr:row>
      <xdr:rowOff>38100</xdr:rowOff>
    </xdr:to>
    <xdr:sp macro="" textlink="">
      <xdr:nvSpPr>
        <xdr:cNvPr id="359" name="フローチャート : 判断 358"/>
        <xdr:cNvSpPr/>
      </xdr:nvSpPr>
      <xdr:spPr>
        <a:xfrm>
          <a:off x="9144000" y="179451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104</xdr:row>
      <xdr:rowOff>95250</xdr:rowOff>
    </xdr:from>
    <xdr:to>
      <xdr:col>14</xdr:col>
      <xdr:colOff>76200</xdr:colOff>
      <xdr:row>105</xdr:row>
      <xdr:rowOff>28575</xdr:rowOff>
    </xdr:to>
    <xdr:sp macro="" textlink="">
      <xdr:nvSpPr>
        <xdr:cNvPr id="360" name="フローチャート : 判断 359"/>
        <xdr:cNvSpPr/>
      </xdr:nvSpPr>
      <xdr:spPr>
        <a:xfrm>
          <a:off x="8410575" y="179260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111</xdr:row>
      <xdr:rowOff>19050</xdr:rowOff>
    </xdr:from>
    <xdr:ext cx="752475" cy="257175"/>
    <xdr:sp macro="" textlink="">
      <xdr:nvSpPr>
        <xdr:cNvPr id="361" name="テキスト ボックス 360"/>
        <xdr:cNvSpPr txBox="1"/>
      </xdr:nvSpPr>
      <xdr:spPr>
        <a:xfrm>
          <a:off x="90106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19050</xdr:rowOff>
    </xdr:from>
    <xdr:ext cx="762000" cy="257175"/>
    <xdr:sp macro="" textlink="">
      <xdr:nvSpPr>
        <xdr:cNvPr id="362" name="テキスト ボックス 361"/>
        <xdr:cNvSpPr txBox="1"/>
      </xdr:nvSpPr>
      <xdr:spPr>
        <a:xfrm>
          <a:off x="83343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111</xdr:row>
      <xdr:rowOff>19050</xdr:rowOff>
    </xdr:from>
    <xdr:ext cx="762000" cy="257175"/>
    <xdr:sp macro="" textlink="">
      <xdr:nvSpPr>
        <xdr:cNvPr id="363" name="テキスト ボックス 362"/>
        <xdr:cNvSpPr txBox="1"/>
      </xdr:nvSpPr>
      <xdr:spPr>
        <a:xfrm>
          <a:off x="75342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111</xdr:row>
      <xdr:rowOff>19050</xdr:rowOff>
    </xdr:from>
    <xdr:ext cx="762000" cy="257175"/>
    <xdr:sp macro="" textlink="">
      <xdr:nvSpPr>
        <xdr:cNvPr id="364" name="テキスト ボックス 363"/>
        <xdr:cNvSpPr txBox="1"/>
      </xdr:nvSpPr>
      <xdr:spPr>
        <a:xfrm>
          <a:off x="67246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19050</xdr:rowOff>
    </xdr:from>
    <xdr:ext cx="762000" cy="257175"/>
    <xdr:sp macro="" textlink="">
      <xdr:nvSpPr>
        <xdr:cNvPr id="365" name="テキスト ボックス 364"/>
        <xdr:cNvSpPr txBox="1"/>
      </xdr:nvSpPr>
      <xdr:spPr>
        <a:xfrm>
          <a:off x="60102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103</xdr:row>
      <xdr:rowOff>152400</xdr:rowOff>
    </xdr:from>
    <xdr:to>
      <xdr:col>15</xdr:col>
      <xdr:colOff>228600</xdr:colOff>
      <xdr:row>104</xdr:row>
      <xdr:rowOff>85725</xdr:rowOff>
    </xdr:to>
    <xdr:sp macro="" textlink="">
      <xdr:nvSpPr>
        <xdr:cNvPr id="366" name="円/楕円 365"/>
        <xdr:cNvSpPr/>
      </xdr:nvSpPr>
      <xdr:spPr>
        <a:xfrm>
          <a:off x="9144000" y="17811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103</xdr:row>
      <xdr:rowOff>0</xdr:rowOff>
    </xdr:from>
    <xdr:ext cx="466725" cy="257175"/>
    <xdr:sp macro="" textlink="">
      <xdr:nvSpPr>
        <xdr:cNvPr id="367" name="【市民会館】&#10;一人当たり面積該当値テキスト"/>
        <xdr:cNvSpPr txBox="1"/>
      </xdr:nvSpPr>
      <xdr:spPr>
        <a:xfrm>
          <a:off x="9277350" y="17659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twoCellAnchor>
    <xdr:from>
      <xdr:col>13</xdr:col>
      <xdr:colOff>600075</xdr:colOff>
      <xdr:row>103</xdr:row>
      <xdr:rowOff>142875</xdr:rowOff>
    </xdr:from>
    <xdr:to>
      <xdr:col>14</xdr:col>
      <xdr:colOff>76200</xdr:colOff>
      <xdr:row>104</xdr:row>
      <xdr:rowOff>76200</xdr:rowOff>
    </xdr:to>
    <xdr:sp macro="" textlink="">
      <xdr:nvSpPr>
        <xdr:cNvPr id="368" name="円/楕円 367"/>
        <xdr:cNvSpPr/>
      </xdr:nvSpPr>
      <xdr:spPr>
        <a:xfrm>
          <a:off x="8410575" y="178022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104</xdr:row>
      <xdr:rowOff>28575</xdr:rowOff>
    </xdr:from>
    <xdr:to>
      <xdr:col>15</xdr:col>
      <xdr:colOff>180975</xdr:colOff>
      <xdr:row>104</xdr:row>
      <xdr:rowOff>28575</xdr:rowOff>
    </xdr:to>
    <xdr:cxnSp macro="">
      <xdr:nvCxnSpPr>
        <xdr:cNvPr id="369" name="直線コネクタ 368"/>
        <xdr:cNvCxnSpPr/>
      </xdr:nvCxnSpPr>
      <xdr:spPr>
        <a:xfrm>
          <a:off x="8439150" y="178593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105</xdr:row>
      <xdr:rowOff>19050</xdr:rowOff>
    </xdr:from>
    <xdr:ext cx="466725" cy="257175"/>
    <xdr:sp macro="" textlink="">
      <xdr:nvSpPr>
        <xdr:cNvPr id="370" name="n_1aveValue【市民会館】&#10;一人当たり面積"/>
        <xdr:cNvSpPr txBox="1"/>
      </xdr:nvSpPr>
      <xdr:spPr>
        <a:xfrm>
          <a:off x="8277225" y="1802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13</xdr:col>
      <xdr:colOff>466725</xdr:colOff>
      <xdr:row>102</xdr:row>
      <xdr:rowOff>95250</xdr:rowOff>
    </xdr:from>
    <xdr:ext cx="466725" cy="257175"/>
    <xdr:sp macro="" textlink="">
      <xdr:nvSpPr>
        <xdr:cNvPr id="371" name="n_1mainValue【市民会館】&#10;一人当たり面積"/>
        <xdr:cNvSpPr txBox="1"/>
      </xdr:nvSpPr>
      <xdr:spPr>
        <a:xfrm>
          <a:off x="8277225" y="17583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18</xdr:col>
      <xdr:colOff>76200</xdr:colOff>
      <xdr:row>24</xdr:row>
      <xdr:rowOff>76200</xdr:rowOff>
    </xdr:from>
    <xdr:to>
      <xdr:col>24</xdr:col>
      <xdr:colOff>600075</xdr:colOff>
      <xdr:row>28</xdr:row>
      <xdr:rowOff>28575</xdr:rowOff>
    </xdr:to>
    <xdr:sp macro="" textlink="">
      <xdr:nvSpPr>
        <xdr:cNvPr id="372" name="正方形/長方形 371"/>
        <xdr:cNvSpPr/>
      </xdr:nvSpPr>
      <xdr:spPr>
        <a:xfrm>
          <a:off x="10906125"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373" name="正方形/長方形 372"/>
        <xdr:cNvSpPr/>
      </xdr:nvSpPr>
      <xdr:spPr>
        <a:xfrm>
          <a:off x="11029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374" name="正方形/長方形 373"/>
        <xdr:cNvSpPr/>
      </xdr:nvSpPr>
      <xdr:spPr>
        <a:xfrm>
          <a:off x="11029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600075</xdr:colOff>
      <xdr:row>29</xdr:row>
      <xdr:rowOff>133350</xdr:rowOff>
    </xdr:to>
    <xdr:sp macro="" textlink="">
      <xdr:nvSpPr>
        <xdr:cNvPr id="375" name="正方形/長方形 374"/>
        <xdr:cNvSpPr/>
      </xdr:nvSpPr>
      <xdr:spPr>
        <a:xfrm>
          <a:off x="1196340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600075</xdr:colOff>
      <xdr:row>30</xdr:row>
      <xdr:rowOff>161925</xdr:rowOff>
    </xdr:to>
    <xdr:sp macro="" textlink="">
      <xdr:nvSpPr>
        <xdr:cNvPr id="376" name="正方形/長方形 375"/>
        <xdr:cNvSpPr/>
      </xdr:nvSpPr>
      <xdr:spPr>
        <a:xfrm>
          <a:off x="1196340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377" name="正方形/長方形 376"/>
        <xdr:cNvSpPr/>
      </xdr:nvSpPr>
      <xdr:spPr>
        <a:xfrm>
          <a:off x="12934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378" name="正方形/長方形 377"/>
        <xdr:cNvSpPr/>
      </xdr:nvSpPr>
      <xdr:spPr>
        <a:xfrm>
          <a:off x="12934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600075</xdr:colOff>
      <xdr:row>44</xdr:row>
      <xdr:rowOff>76200</xdr:rowOff>
    </xdr:to>
    <xdr:sp macro="" textlink="">
      <xdr:nvSpPr>
        <xdr:cNvPr id="379" name="正方形/長方形 378"/>
        <xdr:cNvSpPr/>
      </xdr:nvSpPr>
      <xdr:spPr>
        <a:xfrm>
          <a:off x="10906125"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380" name="テキスト ボックス 379"/>
        <xdr:cNvSpPr txBox="1"/>
      </xdr:nvSpPr>
      <xdr:spPr>
        <a:xfrm>
          <a:off x="1086802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600075</xdr:colOff>
      <xdr:row>44</xdr:row>
      <xdr:rowOff>76200</xdr:rowOff>
    </xdr:to>
    <xdr:cxnSp macro="">
      <xdr:nvCxnSpPr>
        <xdr:cNvPr id="381" name="直線コネクタ 380"/>
        <xdr:cNvCxnSpPr/>
      </xdr:nvCxnSpPr>
      <xdr:spPr>
        <a:xfrm>
          <a:off x="10906125" y="762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43</xdr:row>
      <xdr:rowOff>104775</xdr:rowOff>
    </xdr:from>
    <xdr:ext cx="342900" cy="257175"/>
    <xdr:sp macro="" textlink="">
      <xdr:nvSpPr>
        <xdr:cNvPr id="382" name="テキスト ボックス 381"/>
        <xdr:cNvSpPr txBox="1"/>
      </xdr:nvSpPr>
      <xdr:spPr>
        <a:xfrm>
          <a:off x="10648950"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42</xdr:row>
      <xdr:rowOff>38100</xdr:rowOff>
    </xdr:from>
    <xdr:to>
      <xdr:col>24</xdr:col>
      <xdr:colOff>600075</xdr:colOff>
      <xdr:row>42</xdr:row>
      <xdr:rowOff>38100</xdr:rowOff>
    </xdr:to>
    <xdr:cxnSp macro="">
      <xdr:nvCxnSpPr>
        <xdr:cNvPr id="383" name="直線コネクタ 382"/>
        <xdr:cNvCxnSpPr/>
      </xdr:nvCxnSpPr>
      <xdr:spPr>
        <a:xfrm>
          <a:off x="10906125" y="723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41</xdr:row>
      <xdr:rowOff>66675</xdr:rowOff>
    </xdr:from>
    <xdr:ext cx="400050" cy="257175"/>
    <xdr:sp macro="" textlink="">
      <xdr:nvSpPr>
        <xdr:cNvPr id="384" name="テキスト ボックス 383"/>
        <xdr:cNvSpPr txBox="1"/>
      </xdr:nvSpPr>
      <xdr:spPr>
        <a:xfrm>
          <a:off x="10582275" y="709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40</xdr:row>
      <xdr:rowOff>0</xdr:rowOff>
    </xdr:from>
    <xdr:to>
      <xdr:col>24</xdr:col>
      <xdr:colOff>600075</xdr:colOff>
      <xdr:row>40</xdr:row>
      <xdr:rowOff>0</xdr:rowOff>
    </xdr:to>
    <xdr:cxnSp macro="">
      <xdr:nvCxnSpPr>
        <xdr:cNvPr id="385" name="直線コネクタ 384"/>
        <xdr:cNvCxnSpPr/>
      </xdr:nvCxnSpPr>
      <xdr:spPr>
        <a:xfrm>
          <a:off x="10906125" y="685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39</xdr:row>
      <xdr:rowOff>28575</xdr:rowOff>
    </xdr:from>
    <xdr:ext cx="400050" cy="257175"/>
    <xdr:sp macro="" textlink="">
      <xdr:nvSpPr>
        <xdr:cNvPr id="386" name="テキスト ボックス 385"/>
        <xdr:cNvSpPr txBox="1"/>
      </xdr:nvSpPr>
      <xdr:spPr>
        <a:xfrm>
          <a:off x="10582275" y="671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37</xdr:row>
      <xdr:rowOff>133350</xdr:rowOff>
    </xdr:from>
    <xdr:to>
      <xdr:col>24</xdr:col>
      <xdr:colOff>600075</xdr:colOff>
      <xdr:row>37</xdr:row>
      <xdr:rowOff>133350</xdr:rowOff>
    </xdr:to>
    <xdr:cxnSp macro="">
      <xdr:nvCxnSpPr>
        <xdr:cNvPr id="387" name="直線コネクタ 386"/>
        <xdr:cNvCxnSpPr/>
      </xdr:nvCxnSpPr>
      <xdr:spPr>
        <a:xfrm>
          <a:off x="10906125" y="647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36</xdr:row>
      <xdr:rowOff>161925</xdr:rowOff>
    </xdr:from>
    <xdr:ext cx="400050" cy="257175"/>
    <xdr:sp macro="" textlink="">
      <xdr:nvSpPr>
        <xdr:cNvPr id="388" name="テキスト ボックス 387"/>
        <xdr:cNvSpPr txBox="1"/>
      </xdr:nvSpPr>
      <xdr:spPr>
        <a:xfrm>
          <a:off x="10582275" y="633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35</xdr:row>
      <xdr:rowOff>95250</xdr:rowOff>
    </xdr:from>
    <xdr:to>
      <xdr:col>24</xdr:col>
      <xdr:colOff>600075</xdr:colOff>
      <xdr:row>35</xdr:row>
      <xdr:rowOff>95250</xdr:rowOff>
    </xdr:to>
    <xdr:cxnSp macro="">
      <xdr:nvCxnSpPr>
        <xdr:cNvPr id="389" name="直線コネクタ 388"/>
        <xdr:cNvCxnSpPr/>
      </xdr:nvCxnSpPr>
      <xdr:spPr>
        <a:xfrm>
          <a:off x="10906125" y="609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34</xdr:row>
      <xdr:rowOff>123825</xdr:rowOff>
    </xdr:from>
    <xdr:ext cx="400050" cy="257175"/>
    <xdr:sp macro="" textlink="">
      <xdr:nvSpPr>
        <xdr:cNvPr id="390" name="テキスト ボックス 389"/>
        <xdr:cNvSpPr txBox="1"/>
      </xdr:nvSpPr>
      <xdr:spPr>
        <a:xfrm>
          <a:off x="10582275" y="595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33</xdr:row>
      <xdr:rowOff>57150</xdr:rowOff>
    </xdr:from>
    <xdr:to>
      <xdr:col>24</xdr:col>
      <xdr:colOff>600075</xdr:colOff>
      <xdr:row>33</xdr:row>
      <xdr:rowOff>57150</xdr:rowOff>
    </xdr:to>
    <xdr:cxnSp macro="">
      <xdr:nvCxnSpPr>
        <xdr:cNvPr id="391" name="直線コネクタ 390"/>
        <xdr:cNvCxnSpPr/>
      </xdr:nvCxnSpPr>
      <xdr:spPr>
        <a:xfrm>
          <a:off x="10906125" y="571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32</xdr:row>
      <xdr:rowOff>85725</xdr:rowOff>
    </xdr:from>
    <xdr:ext cx="466725" cy="257175"/>
    <xdr:sp macro="" textlink="">
      <xdr:nvSpPr>
        <xdr:cNvPr id="392" name="テキスト ボックス 391"/>
        <xdr:cNvSpPr txBox="1"/>
      </xdr:nvSpPr>
      <xdr:spPr>
        <a:xfrm>
          <a:off x="10525125"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31</xdr:row>
      <xdr:rowOff>19050</xdr:rowOff>
    </xdr:to>
    <xdr:cxnSp macro="">
      <xdr:nvCxnSpPr>
        <xdr:cNvPr id="393" name="直線コネクタ 392"/>
        <xdr:cNvCxnSpPr/>
      </xdr:nvCxnSpPr>
      <xdr:spPr>
        <a:xfrm>
          <a:off x="10906125" y="533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394" name="テキスト ボックス 393"/>
        <xdr:cNvSpPr txBox="1"/>
      </xdr:nvSpPr>
      <xdr:spPr>
        <a:xfrm>
          <a:off x="1052512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44</xdr:row>
      <xdr:rowOff>76200</xdr:rowOff>
    </xdr:to>
    <xdr:sp macro="" textlink="">
      <xdr:nvSpPr>
        <xdr:cNvPr id="395" name="【一般廃棄物処理施設】&#10;有形固定資産減価償却率グラフ枠"/>
        <xdr:cNvSpPr/>
      </xdr:nvSpPr>
      <xdr:spPr>
        <a:xfrm>
          <a:off x="10906125"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33</xdr:row>
      <xdr:rowOff>152400</xdr:rowOff>
    </xdr:from>
    <xdr:to>
      <xdr:col>23</xdr:col>
      <xdr:colOff>514350</xdr:colOff>
      <xdr:row>41</xdr:row>
      <xdr:rowOff>9525</xdr:rowOff>
    </xdr:to>
    <xdr:cxnSp macro="">
      <xdr:nvCxnSpPr>
        <xdr:cNvPr id="396" name="直線コネクタ 395"/>
        <xdr:cNvCxnSpPr/>
      </xdr:nvCxnSpPr>
      <xdr:spPr>
        <a:xfrm flipV="1">
          <a:off x="14344650" y="5810250"/>
          <a:ext cx="0"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41</xdr:row>
      <xdr:rowOff>19050</xdr:rowOff>
    </xdr:from>
    <xdr:ext cx="400050" cy="257175"/>
    <xdr:sp macro="" textlink="">
      <xdr:nvSpPr>
        <xdr:cNvPr id="397" name="【一般廃棄物処理施設】&#10;有形固定資産減価償却率最小値テキスト"/>
        <xdr:cNvSpPr txBox="1"/>
      </xdr:nvSpPr>
      <xdr:spPr>
        <a:xfrm>
          <a:off x="14430375" y="70485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9525</xdr:rowOff>
    </xdr:from>
    <xdr:to>
      <xdr:col>23</xdr:col>
      <xdr:colOff>600075</xdr:colOff>
      <xdr:row>41</xdr:row>
      <xdr:rowOff>9525</xdr:rowOff>
    </xdr:to>
    <xdr:cxnSp macro="">
      <xdr:nvCxnSpPr>
        <xdr:cNvPr id="398" name="直線コネクタ 397"/>
        <xdr:cNvCxnSpPr/>
      </xdr:nvCxnSpPr>
      <xdr:spPr>
        <a:xfrm>
          <a:off x="14258925" y="7038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32</xdr:row>
      <xdr:rowOff>95250</xdr:rowOff>
    </xdr:from>
    <xdr:ext cx="400050" cy="257175"/>
    <xdr:sp macro="" textlink="">
      <xdr:nvSpPr>
        <xdr:cNvPr id="399" name="【一般廃棄物処理施設】&#10;有形固定資産減価償却率最大値テキスト"/>
        <xdr:cNvSpPr txBox="1"/>
      </xdr:nvSpPr>
      <xdr:spPr>
        <a:xfrm>
          <a:off x="14430375" y="55816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152400</xdr:rowOff>
    </xdr:from>
    <xdr:to>
      <xdr:col>23</xdr:col>
      <xdr:colOff>600075</xdr:colOff>
      <xdr:row>33</xdr:row>
      <xdr:rowOff>152400</xdr:rowOff>
    </xdr:to>
    <xdr:cxnSp macro="">
      <xdr:nvCxnSpPr>
        <xdr:cNvPr id="400" name="直線コネクタ 399"/>
        <xdr:cNvCxnSpPr/>
      </xdr:nvCxnSpPr>
      <xdr:spPr>
        <a:xfrm>
          <a:off x="14258925" y="5810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36</xdr:row>
      <xdr:rowOff>152400</xdr:rowOff>
    </xdr:from>
    <xdr:ext cx="400050" cy="257175"/>
    <xdr:sp macro="" textlink="">
      <xdr:nvSpPr>
        <xdr:cNvPr id="401" name="【一般廃棄物処理施設】&#10;有形固定資産減価償却率平均値テキスト"/>
        <xdr:cNvSpPr txBox="1"/>
      </xdr:nvSpPr>
      <xdr:spPr>
        <a:xfrm>
          <a:off x="14430375" y="63246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171450</xdr:rowOff>
    </xdr:from>
    <xdr:to>
      <xdr:col>23</xdr:col>
      <xdr:colOff>571500</xdr:colOff>
      <xdr:row>37</xdr:row>
      <xdr:rowOff>104775</xdr:rowOff>
    </xdr:to>
    <xdr:sp macro="" textlink="">
      <xdr:nvSpPr>
        <xdr:cNvPr id="402" name="フローチャート : 判断 401"/>
        <xdr:cNvSpPr/>
      </xdr:nvSpPr>
      <xdr:spPr>
        <a:xfrm>
          <a:off x="14297025" y="6343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95250</xdr:rowOff>
    </xdr:from>
    <xdr:to>
      <xdr:col>22</xdr:col>
      <xdr:colOff>419100</xdr:colOff>
      <xdr:row>38</xdr:row>
      <xdr:rowOff>28575</xdr:rowOff>
    </xdr:to>
    <xdr:sp macro="" textlink="">
      <xdr:nvSpPr>
        <xdr:cNvPr id="403" name="フローチャート : 判断 402"/>
        <xdr:cNvSpPr/>
      </xdr:nvSpPr>
      <xdr:spPr>
        <a:xfrm>
          <a:off x="13544550" y="643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404" name="テキスト ボックス 403"/>
        <xdr:cNvSpPr txBox="1"/>
      </xdr:nvSpPr>
      <xdr:spPr>
        <a:xfrm>
          <a:off x="141541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405" name="テキスト ボックス 404"/>
        <xdr:cNvSpPr txBox="1"/>
      </xdr:nvSpPr>
      <xdr:spPr>
        <a:xfrm>
          <a:off x="134016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44</xdr:row>
      <xdr:rowOff>76200</xdr:rowOff>
    </xdr:from>
    <xdr:ext cx="752475" cy="257175"/>
    <xdr:sp macro="" textlink="">
      <xdr:nvSpPr>
        <xdr:cNvPr id="406" name="テキスト ボックス 405"/>
        <xdr:cNvSpPr txBox="1"/>
      </xdr:nvSpPr>
      <xdr:spPr>
        <a:xfrm>
          <a:off x="126301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407" name="テキスト ボックス 406"/>
        <xdr:cNvSpPr txBox="1"/>
      </xdr:nvSpPr>
      <xdr:spPr>
        <a:xfrm>
          <a:off x="118872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408" name="テキスト ボックス 407"/>
        <xdr:cNvSpPr txBox="1"/>
      </xdr:nvSpPr>
      <xdr:spPr>
        <a:xfrm>
          <a:off x="110775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85725</xdr:rowOff>
    </xdr:from>
    <xdr:to>
      <xdr:col>23</xdr:col>
      <xdr:colOff>571500</xdr:colOff>
      <xdr:row>37</xdr:row>
      <xdr:rowOff>19050</xdr:rowOff>
    </xdr:to>
    <xdr:sp macro="" textlink="">
      <xdr:nvSpPr>
        <xdr:cNvPr id="409" name="円/楕円 408"/>
        <xdr:cNvSpPr/>
      </xdr:nvSpPr>
      <xdr:spPr>
        <a:xfrm>
          <a:off x="14297025" y="625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35</xdr:row>
      <xdr:rowOff>114300</xdr:rowOff>
    </xdr:from>
    <xdr:ext cx="400050" cy="257175"/>
    <xdr:sp macro="" textlink="">
      <xdr:nvSpPr>
        <xdr:cNvPr id="410" name="【一般廃棄物処理施設】&#10;有形固定資産減価償却率該当値テキスト"/>
        <xdr:cNvSpPr txBox="1"/>
      </xdr:nvSpPr>
      <xdr:spPr>
        <a:xfrm>
          <a:off x="14430375" y="6115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161925</xdr:rowOff>
    </xdr:from>
    <xdr:to>
      <xdr:col>22</xdr:col>
      <xdr:colOff>419100</xdr:colOff>
      <xdr:row>37</xdr:row>
      <xdr:rowOff>95250</xdr:rowOff>
    </xdr:to>
    <xdr:sp macro="" textlink="">
      <xdr:nvSpPr>
        <xdr:cNvPr id="411" name="円/楕円 410"/>
        <xdr:cNvSpPr/>
      </xdr:nvSpPr>
      <xdr:spPr>
        <a:xfrm>
          <a:off x="13544550" y="6334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36</xdr:row>
      <xdr:rowOff>142875</xdr:rowOff>
    </xdr:from>
    <xdr:to>
      <xdr:col>23</xdr:col>
      <xdr:colOff>514350</xdr:colOff>
      <xdr:row>37</xdr:row>
      <xdr:rowOff>47625</xdr:rowOff>
    </xdr:to>
    <xdr:cxnSp macro="">
      <xdr:nvCxnSpPr>
        <xdr:cNvPr id="412" name="直線コネクタ 411"/>
        <xdr:cNvCxnSpPr/>
      </xdr:nvCxnSpPr>
      <xdr:spPr>
        <a:xfrm flipV="1">
          <a:off x="13592175" y="6315075"/>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38</xdr:row>
      <xdr:rowOff>19050</xdr:rowOff>
    </xdr:from>
    <xdr:ext cx="409575" cy="257175"/>
    <xdr:sp macro="" textlink="">
      <xdr:nvSpPr>
        <xdr:cNvPr id="413" name="n_1aveValue【一般廃棄物処理施設】&#10;有形固定資産減価償却率"/>
        <xdr:cNvSpPr txBox="1"/>
      </xdr:nvSpPr>
      <xdr:spPr>
        <a:xfrm>
          <a:off x="13382625" y="65341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22</xdr:col>
      <xdr:colOff>152400</xdr:colOff>
      <xdr:row>35</xdr:row>
      <xdr:rowOff>114300</xdr:rowOff>
    </xdr:from>
    <xdr:ext cx="409575" cy="257175"/>
    <xdr:sp macro="" textlink="">
      <xdr:nvSpPr>
        <xdr:cNvPr id="414" name="n_1mainValue【一般廃棄物処理施設】&#10;有形固定資産減価償却率"/>
        <xdr:cNvSpPr txBox="1"/>
      </xdr:nvSpPr>
      <xdr:spPr>
        <a:xfrm>
          <a:off x="13382625" y="61150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28575</xdr:rowOff>
    </xdr:to>
    <xdr:sp macro="" textlink="">
      <xdr:nvSpPr>
        <xdr:cNvPr id="415" name="正方形/長方形 414"/>
        <xdr:cNvSpPr/>
      </xdr:nvSpPr>
      <xdr:spPr>
        <a:xfrm>
          <a:off x="1605915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416" name="正方形/長方形 415"/>
        <xdr:cNvSpPr/>
      </xdr:nvSpPr>
      <xdr:spPr>
        <a:xfrm>
          <a:off x="16182975"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417" name="正方形/長方形 416"/>
        <xdr:cNvSpPr/>
      </xdr:nvSpPr>
      <xdr:spPr>
        <a:xfrm>
          <a:off x="16182975"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418" name="正方形/長方形 417"/>
        <xdr:cNvSpPr/>
      </xdr:nvSpPr>
      <xdr:spPr>
        <a:xfrm>
          <a:off x="170307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419" name="正方形/長方形 418"/>
        <xdr:cNvSpPr/>
      </xdr:nvSpPr>
      <xdr:spPr>
        <a:xfrm>
          <a:off x="170307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600075</xdr:colOff>
      <xdr:row>28</xdr:row>
      <xdr:rowOff>47625</xdr:rowOff>
    </xdr:from>
    <xdr:to>
      <xdr:col>32</xdr:col>
      <xdr:colOff>123825</xdr:colOff>
      <xdr:row>29</xdr:row>
      <xdr:rowOff>133350</xdr:rowOff>
    </xdr:to>
    <xdr:sp macro="" textlink="">
      <xdr:nvSpPr>
        <xdr:cNvPr id="420" name="正方形/長方形 419"/>
        <xdr:cNvSpPr/>
      </xdr:nvSpPr>
      <xdr:spPr>
        <a:xfrm>
          <a:off x="18030825" y="484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29</xdr:row>
      <xdr:rowOff>85725</xdr:rowOff>
    </xdr:from>
    <xdr:to>
      <xdr:col>32</xdr:col>
      <xdr:colOff>123825</xdr:colOff>
      <xdr:row>30</xdr:row>
      <xdr:rowOff>161925</xdr:rowOff>
    </xdr:to>
    <xdr:sp macro="" textlink="">
      <xdr:nvSpPr>
        <xdr:cNvPr id="421" name="正方形/長方形 420"/>
        <xdr:cNvSpPr/>
      </xdr:nvSpPr>
      <xdr:spPr>
        <a:xfrm>
          <a:off x="18030825" y="505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2" name="正方形/長方形 421"/>
        <xdr:cNvSpPr/>
      </xdr:nvSpPr>
      <xdr:spPr>
        <a:xfrm>
          <a:off x="1605915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423" name="テキスト ボックス 422"/>
        <xdr:cNvSpPr txBox="1"/>
      </xdr:nvSpPr>
      <xdr:spPr>
        <a:xfrm>
          <a:off x="1602105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4" name="直線コネクタ 423"/>
        <xdr:cNvCxnSpPr/>
      </xdr:nvCxnSpPr>
      <xdr:spPr>
        <a:xfrm>
          <a:off x="1605915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425" name="直線コネクタ 424"/>
        <xdr:cNvCxnSpPr/>
      </xdr:nvCxnSpPr>
      <xdr:spPr>
        <a:xfrm>
          <a:off x="16059150" y="70485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40</xdr:row>
      <xdr:rowOff>47625</xdr:rowOff>
    </xdr:from>
    <xdr:ext cx="247650" cy="257175"/>
    <xdr:sp macro="" textlink="">
      <xdr:nvSpPr>
        <xdr:cNvPr id="426" name="テキスト ボックス 425"/>
        <xdr:cNvSpPr txBox="1"/>
      </xdr:nvSpPr>
      <xdr:spPr>
        <a:xfrm>
          <a:off x="15811500" y="69056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7" name="直線コネクタ 426"/>
        <xdr:cNvCxnSpPr/>
      </xdr:nvCxnSpPr>
      <xdr:spPr>
        <a:xfrm>
          <a:off x="1605915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36</xdr:row>
      <xdr:rowOff>161925</xdr:rowOff>
    </xdr:from>
    <xdr:ext cx="600075" cy="257175"/>
    <xdr:sp macro="" textlink="">
      <xdr:nvSpPr>
        <xdr:cNvPr id="428" name="テキスト ボックス 427"/>
        <xdr:cNvSpPr txBox="1"/>
      </xdr:nvSpPr>
      <xdr:spPr>
        <a:xfrm>
          <a:off x="15544800" y="6334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29" name="直線コネクタ 428"/>
        <xdr:cNvCxnSpPr/>
      </xdr:nvCxnSpPr>
      <xdr:spPr>
        <a:xfrm>
          <a:off x="16059150" y="59055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33</xdr:row>
      <xdr:rowOff>104775</xdr:rowOff>
    </xdr:from>
    <xdr:ext cx="600075" cy="257175"/>
    <xdr:sp macro="" textlink="">
      <xdr:nvSpPr>
        <xdr:cNvPr id="430" name="テキスト ボックス 429"/>
        <xdr:cNvSpPr txBox="1"/>
      </xdr:nvSpPr>
      <xdr:spPr>
        <a:xfrm>
          <a:off x="15544800" y="5762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1" name="直線コネクタ 430"/>
        <xdr:cNvCxnSpPr/>
      </xdr:nvCxnSpPr>
      <xdr:spPr>
        <a:xfrm>
          <a:off x="1605915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30</xdr:row>
      <xdr:rowOff>47625</xdr:rowOff>
    </xdr:from>
    <xdr:ext cx="600075" cy="257175"/>
    <xdr:sp macro="" textlink="">
      <xdr:nvSpPr>
        <xdr:cNvPr id="432" name="テキスト ボックス 431"/>
        <xdr:cNvSpPr txBox="1"/>
      </xdr:nvSpPr>
      <xdr:spPr>
        <a:xfrm>
          <a:off x="15544800" y="519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3" name="【一般廃棄物処理施設】&#10;一人当たり有形固定資産（償却資産）額グラフ枠"/>
        <xdr:cNvSpPr/>
      </xdr:nvSpPr>
      <xdr:spPr>
        <a:xfrm>
          <a:off x="1605915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33</xdr:row>
      <xdr:rowOff>76200</xdr:rowOff>
    </xdr:from>
    <xdr:to>
      <xdr:col>32</xdr:col>
      <xdr:colOff>190500</xdr:colOff>
      <xdr:row>40</xdr:row>
      <xdr:rowOff>95250</xdr:rowOff>
    </xdr:to>
    <xdr:cxnSp macro="">
      <xdr:nvCxnSpPr>
        <xdr:cNvPr id="434" name="直線コネクタ 433"/>
        <xdr:cNvCxnSpPr/>
      </xdr:nvCxnSpPr>
      <xdr:spPr>
        <a:xfrm flipV="1">
          <a:off x="19421475" y="573405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95250</xdr:rowOff>
    </xdr:from>
    <xdr:ext cx="533400" cy="257175"/>
    <xdr:sp macro="" textlink="">
      <xdr:nvSpPr>
        <xdr:cNvPr id="435" name="【一般廃棄物処理施設】&#10;一人当たり有形固定資産（償却資産）額最小値テキスト"/>
        <xdr:cNvSpPr txBox="1"/>
      </xdr:nvSpPr>
      <xdr:spPr>
        <a:xfrm>
          <a:off x="19507200" y="6953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95250</xdr:colOff>
      <xdr:row>40</xdr:row>
      <xdr:rowOff>95250</xdr:rowOff>
    </xdr:from>
    <xdr:to>
      <xdr:col>32</xdr:col>
      <xdr:colOff>276225</xdr:colOff>
      <xdr:row>40</xdr:row>
      <xdr:rowOff>95250</xdr:rowOff>
    </xdr:to>
    <xdr:cxnSp macro="">
      <xdr:nvCxnSpPr>
        <xdr:cNvPr id="436" name="直線コネクタ 435"/>
        <xdr:cNvCxnSpPr/>
      </xdr:nvCxnSpPr>
      <xdr:spPr>
        <a:xfrm>
          <a:off x="19326225" y="6953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19050</xdr:rowOff>
    </xdr:from>
    <xdr:ext cx="600075" cy="257175"/>
    <xdr:sp macro="" textlink="">
      <xdr:nvSpPr>
        <xdr:cNvPr id="437" name="【一般廃棄物処理施設】&#10;一人当たり有形固定資産（償却資産）額最大値テキスト"/>
        <xdr:cNvSpPr txBox="1"/>
      </xdr:nvSpPr>
      <xdr:spPr>
        <a:xfrm>
          <a:off x="19507200" y="5505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95250</xdr:colOff>
      <xdr:row>33</xdr:row>
      <xdr:rowOff>76200</xdr:rowOff>
    </xdr:from>
    <xdr:to>
      <xdr:col>32</xdr:col>
      <xdr:colOff>276225</xdr:colOff>
      <xdr:row>33</xdr:row>
      <xdr:rowOff>76200</xdr:rowOff>
    </xdr:to>
    <xdr:cxnSp macro="">
      <xdr:nvCxnSpPr>
        <xdr:cNvPr id="438" name="直線コネクタ 437"/>
        <xdr:cNvCxnSpPr/>
      </xdr:nvCxnSpPr>
      <xdr:spPr>
        <a:xfrm>
          <a:off x="19326225" y="5734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28575</xdr:rowOff>
    </xdr:from>
    <xdr:ext cx="533400" cy="257175"/>
    <xdr:sp macro="" textlink="">
      <xdr:nvSpPr>
        <xdr:cNvPr id="439" name="【一般廃棄物処理施設】&#10;一人当たり有形固定資産（償却資産）額平均値テキスト"/>
        <xdr:cNvSpPr txBox="1"/>
      </xdr:nvSpPr>
      <xdr:spPr>
        <a:xfrm>
          <a:off x="19507200" y="6372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9525</xdr:rowOff>
    </xdr:from>
    <xdr:to>
      <xdr:col>32</xdr:col>
      <xdr:colOff>238125</xdr:colOff>
      <xdr:row>38</xdr:row>
      <xdr:rowOff>104775</xdr:rowOff>
    </xdr:to>
    <xdr:sp macro="" textlink="">
      <xdr:nvSpPr>
        <xdr:cNvPr id="440" name="フローチャート : 判断 439"/>
        <xdr:cNvSpPr/>
      </xdr:nvSpPr>
      <xdr:spPr>
        <a:xfrm>
          <a:off x="19364325" y="6524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38</xdr:row>
      <xdr:rowOff>28575</xdr:rowOff>
    </xdr:from>
    <xdr:to>
      <xdr:col>31</xdr:col>
      <xdr:colOff>85725</xdr:colOff>
      <xdr:row>38</xdr:row>
      <xdr:rowOff>133350</xdr:rowOff>
    </xdr:to>
    <xdr:sp macro="" textlink="">
      <xdr:nvSpPr>
        <xdr:cNvPr id="441" name="フローチャート : 判断 440"/>
        <xdr:cNvSpPr/>
      </xdr:nvSpPr>
      <xdr:spPr>
        <a:xfrm>
          <a:off x="18630900" y="65436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44</xdr:row>
      <xdr:rowOff>76200</xdr:rowOff>
    </xdr:from>
    <xdr:ext cx="752475" cy="257175"/>
    <xdr:sp macro="" textlink="">
      <xdr:nvSpPr>
        <xdr:cNvPr id="442" name="テキスト ボックス 441"/>
        <xdr:cNvSpPr txBox="1"/>
      </xdr:nvSpPr>
      <xdr:spPr>
        <a:xfrm>
          <a:off x="1923097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443" name="テキスト ボックス 442"/>
        <xdr:cNvSpPr txBox="1"/>
      </xdr:nvSpPr>
      <xdr:spPr>
        <a:xfrm>
          <a:off x="185642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444" name="テキスト ボックス 443"/>
        <xdr:cNvSpPr txBox="1"/>
      </xdr:nvSpPr>
      <xdr:spPr>
        <a:xfrm>
          <a:off x="177546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445" name="テキスト ボックス 444"/>
        <xdr:cNvSpPr txBox="1"/>
      </xdr:nvSpPr>
      <xdr:spPr>
        <a:xfrm>
          <a:off x="169545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44</xdr:row>
      <xdr:rowOff>76200</xdr:rowOff>
    </xdr:from>
    <xdr:ext cx="752475" cy="257175"/>
    <xdr:sp macro="" textlink="">
      <xdr:nvSpPr>
        <xdr:cNvPr id="446" name="テキスト ボックス 445"/>
        <xdr:cNvSpPr txBox="1"/>
      </xdr:nvSpPr>
      <xdr:spPr>
        <a:xfrm>
          <a:off x="1623060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39</xdr:row>
      <xdr:rowOff>19050</xdr:rowOff>
    </xdr:from>
    <xdr:to>
      <xdr:col>32</xdr:col>
      <xdr:colOff>238125</xdr:colOff>
      <xdr:row>39</xdr:row>
      <xdr:rowOff>123825</xdr:rowOff>
    </xdr:to>
    <xdr:sp macro="" textlink="">
      <xdr:nvSpPr>
        <xdr:cNvPr id="447" name="円/楕円 446"/>
        <xdr:cNvSpPr/>
      </xdr:nvSpPr>
      <xdr:spPr>
        <a:xfrm>
          <a:off x="19364325" y="6705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0</xdr:rowOff>
    </xdr:from>
    <xdr:ext cx="533400" cy="257175"/>
    <xdr:sp macro="" textlink="">
      <xdr:nvSpPr>
        <xdr:cNvPr id="448" name="【一般廃棄物処理施設】&#10;一人当たり有形固定資産（償却資産）額該当値テキスト"/>
        <xdr:cNvSpPr txBox="1"/>
      </xdr:nvSpPr>
      <xdr:spPr>
        <a:xfrm>
          <a:off x="19507200" y="6686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50,311</a:t>
          </a:r>
          <a:endParaRPr kumimoji="1" lang="ja-JP" altLang="en-US" sz="1000" b="1">
            <a:solidFill>
              <a:srgbClr val="FF0000"/>
            </a:solidFill>
            <a:latin typeface="ＭＳ Ｐゴシック"/>
          </a:endParaRPr>
        </a:p>
      </xdr:txBody>
    </xdr:sp>
    <xdr:clientData/>
  </xdr:oneCellAnchor>
  <xdr:twoCellAnchor>
    <xdr:from>
      <xdr:col>30</xdr:col>
      <xdr:colOff>600075</xdr:colOff>
      <xdr:row>39</xdr:row>
      <xdr:rowOff>19050</xdr:rowOff>
    </xdr:from>
    <xdr:to>
      <xdr:col>31</xdr:col>
      <xdr:colOff>85725</xdr:colOff>
      <xdr:row>39</xdr:row>
      <xdr:rowOff>123825</xdr:rowOff>
    </xdr:to>
    <xdr:sp macro="" textlink="">
      <xdr:nvSpPr>
        <xdr:cNvPr id="449" name="円/楕円 448"/>
        <xdr:cNvSpPr/>
      </xdr:nvSpPr>
      <xdr:spPr>
        <a:xfrm>
          <a:off x="18630900" y="67056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39</xdr:row>
      <xdr:rowOff>66675</xdr:rowOff>
    </xdr:from>
    <xdr:to>
      <xdr:col>32</xdr:col>
      <xdr:colOff>190500</xdr:colOff>
      <xdr:row>39</xdr:row>
      <xdr:rowOff>76200</xdr:rowOff>
    </xdr:to>
    <xdr:cxnSp macro="">
      <xdr:nvCxnSpPr>
        <xdr:cNvPr id="450" name="直線コネクタ 449"/>
        <xdr:cNvCxnSpPr/>
      </xdr:nvCxnSpPr>
      <xdr:spPr>
        <a:xfrm>
          <a:off x="18669000" y="67532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438150</xdr:colOff>
      <xdr:row>36</xdr:row>
      <xdr:rowOff>152400</xdr:rowOff>
    </xdr:from>
    <xdr:ext cx="533400" cy="257175"/>
    <xdr:sp macro="" textlink="">
      <xdr:nvSpPr>
        <xdr:cNvPr id="451" name="n_1aveValue【一般廃棄物処理施設】&#10;一人当たり有形固定資産（償却資産）額"/>
        <xdr:cNvSpPr txBox="1"/>
      </xdr:nvSpPr>
      <xdr:spPr>
        <a:xfrm>
          <a:off x="18468975" y="632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30</xdr:col>
      <xdr:colOff>438150</xdr:colOff>
      <xdr:row>39</xdr:row>
      <xdr:rowOff>114300</xdr:rowOff>
    </xdr:from>
    <xdr:ext cx="533400" cy="257175"/>
    <xdr:sp macro="" textlink="">
      <xdr:nvSpPr>
        <xdr:cNvPr id="452" name="n_1mainValue【一般廃棄物処理施設】&#10;一人当たり有形固定資産（償却資産）額"/>
        <xdr:cNvSpPr txBox="1"/>
      </xdr:nvSpPr>
      <xdr:spPr>
        <a:xfrm>
          <a:off x="18468975" y="6800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50,880</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600075</xdr:colOff>
      <xdr:row>50</xdr:row>
      <xdr:rowOff>66675</xdr:rowOff>
    </xdr:to>
    <xdr:sp macro="" textlink="">
      <xdr:nvSpPr>
        <xdr:cNvPr id="453" name="正方形/長方形 452"/>
        <xdr:cNvSpPr/>
      </xdr:nvSpPr>
      <xdr:spPr>
        <a:xfrm>
          <a:off x="10906125"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454" name="正方形/長方形 453"/>
        <xdr:cNvSpPr/>
      </xdr:nvSpPr>
      <xdr:spPr>
        <a:xfrm>
          <a:off x="11029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455" name="正方形/長方形 454"/>
        <xdr:cNvSpPr/>
      </xdr:nvSpPr>
      <xdr:spPr>
        <a:xfrm>
          <a:off x="11029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18/25</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600075</xdr:colOff>
      <xdr:row>52</xdr:row>
      <xdr:rowOff>0</xdr:rowOff>
    </xdr:to>
    <xdr:sp macro="" textlink="">
      <xdr:nvSpPr>
        <xdr:cNvPr id="456" name="正方形/長方形 455"/>
        <xdr:cNvSpPr/>
      </xdr:nvSpPr>
      <xdr:spPr>
        <a:xfrm>
          <a:off x="1196340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600075</xdr:colOff>
      <xdr:row>53</xdr:row>
      <xdr:rowOff>28575</xdr:rowOff>
    </xdr:to>
    <xdr:sp macro="" textlink="">
      <xdr:nvSpPr>
        <xdr:cNvPr id="457" name="正方形/長方形 456"/>
        <xdr:cNvSpPr/>
      </xdr:nvSpPr>
      <xdr:spPr>
        <a:xfrm>
          <a:off x="1196340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458" name="正方形/長方形 457"/>
        <xdr:cNvSpPr/>
      </xdr:nvSpPr>
      <xdr:spPr>
        <a:xfrm>
          <a:off x="12934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459" name="正方形/長方形 458"/>
        <xdr:cNvSpPr/>
      </xdr:nvSpPr>
      <xdr:spPr>
        <a:xfrm>
          <a:off x="12934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600075</xdr:colOff>
      <xdr:row>66</xdr:row>
      <xdr:rowOff>114300</xdr:rowOff>
    </xdr:to>
    <xdr:sp macro="" textlink="">
      <xdr:nvSpPr>
        <xdr:cNvPr id="460" name="正方形/長方形 459"/>
        <xdr:cNvSpPr/>
      </xdr:nvSpPr>
      <xdr:spPr>
        <a:xfrm>
          <a:off x="10906125"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461" name="テキスト ボックス 460"/>
        <xdr:cNvSpPr txBox="1"/>
      </xdr:nvSpPr>
      <xdr:spPr>
        <a:xfrm>
          <a:off x="1086802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600075</xdr:colOff>
      <xdr:row>66</xdr:row>
      <xdr:rowOff>114300</xdr:rowOff>
    </xdr:to>
    <xdr:cxnSp macro="">
      <xdr:nvCxnSpPr>
        <xdr:cNvPr id="462" name="直線コネクタ 461"/>
        <xdr:cNvCxnSpPr/>
      </xdr:nvCxnSpPr>
      <xdr:spPr>
        <a:xfrm>
          <a:off x="10906125" y="1143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64</xdr:row>
      <xdr:rowOff>133350</xdr:rowOff>
    </xdr:from>
    <xdr:to>
      <xdr:col>24</xdr:col>
      <xdr:colOff>600075</xdr:colOff>
      <xdr:row>64</xdr:row>
      <xdr:rowOff>133350</xdr:rowOff>
    </xdr:to>
    <xdr:cxnSp macro="">
      <xdr:nvCxnSpPr>
        <xdr:cNvPr id="463" name="直線コネクタ 462"/>
        <xdr:cNvCxnSpPr/>
      </xdr:nvCxnSpPr>
      <xdr:spPr>
        <a:xfrm>
          <a:off x="10906125" y="111061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63</xdr:row>
      <xdr:rowOff>161925</xdr:rowOff>
    </xdr:from>
    <xdr:ext cx="342900" cy="257175"/>
    <xdr:sp macro="" textlink="">
      <xdr:nvSpPr>
        <xdr:cNvPr id="464" name="テキスト ボックス 463"/>
        <xdr:cNvSpPr txBox="1"/>
      </xdr:nvSpPr>
      <xdr:spPr>
        <a:xfrm>
          <a:off x="10648950" y="1096327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62</xdr:row>
      <xdr:rowOff>142875</xdr:rowOff>
    </xdr:from>
    <xdr:to>
      <xdr:col>24</xdr:col>
      <xdr:colOff>600075</xdr:colOff>
      <xdr:row>62</xdr:row>
      <xdr:rowOff>142875</xdr:rowOff>
    </xdr:to>
    <xdr:cxnSp macro="">
      <xdr:nvCxnSpPr>
        <xdr:cNvPr id="465" name="直線コネクタ 464"/>
        <xdr:cNvCxnSpPr/>
      </xdr:nvCxnSpPr>
      <xdr:spPr>
        <a:xfrm>
          <a:off x="10906125" y="10772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62</xdr:row>
      <xdr:rowOff>0</xdr:rowOff>
    </xdr:from>
    <xdr:ext cx="400050" cy="257175"/>
    <xdr:sp macro="" textlink="">
      <xdr:nvSpPr>
        <xdr:cNvPr id="466" name="テキスト ボックス 465"/>
        <xdr:cNvSpPr txBox="1"/>
      </xdr:nvSpPr>
      <xdr:spPr>
        <a:xfrm>
          <a:off x="10582275" y="1062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60</xdr:row>
      <xdr:rowOff>161925</xdr:rowOff>
    </xdr:from>
    <xdr:to>
      <xdr:col>24</xdr:col>
      <xdr:colOff>600075</xdr:colOff>
      <xdr:row>60</xdr:row>
      <xdr:rowOff>161925</xdr:rowOff>
    </xdr:to>
    <xdr:cxnSp macro="">
      <xdr:nvCxnSpPr>
        <xdr:cNvPr id="467" name="直線コネクタ 466"/>
        <xdr:cNvCxnSpPr/>
      </xdr:nvCxnSpPr>
      <xdr:spPr>
        <a:xfrm>
          <a:off x="10906125" y="10448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60</xdr:row>
      <xdr:rowOff>19050</xdr:rowOff>
    </xdr:from>
    <xdr:ext cx="400050" cy="257175"/>
    <xdr:sp macro="" textlink="">
      <xdr:nvSpPr>
        <xdr:cNvPr id="468" name="テキスト ボックス 467"/>
        <xdr:cNvSpPr txBox="1"/>
      </xdr:nvSpPr>
      <xdr:spPr>
        <a:xfrm>
          <a:off x="10582275" y="1030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59</xdr:row>
      <xdr:rowOff>9525</xdr:rowOff>
    </xdr:from>
    <xdr:to>
      <xdr:col>24</xdr:col>
      <xdr:colOff>600075</xdr:colOff>
      <xdr:row>59</xdr:row>
      <xdr:rowOff>9525</xdr:rowOff>
    </xdr:to>
    <xdr:cxnSp macro="">
      <xdr:nvCxnSpPr>
        <xdr:cNvPr id="469" name="直線コネクタ 468"/>
        <xdr:cNvCxnSpPr/>
      </xdr:nvCxnSpPr>
      <xdr:spPr>
        <a:xfrm>
          <a:off x="10906125" y="101250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58</xdr:row>
      <xdr:rowOff>38100</xdr:rowOff>
    </xdr:from>
    <xdr:ext cx="400050" cy="257175"/>
    <xdr:sp macro="" textlink="">
      <xdr:nvSpPr>
        <xdr:cNvPr id="470" name="テキスト ボックス 469"/>
        <xdr:cNvSpPr txBox="1"/>
      </xdr:nvSpPr>
      <xdr:spPr>
        <a:xfrm>
          <a:off x="10582275" y="998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57</xdr:row>
      <xdr:rowOff>28575</xdr:rowOff>
    </xdr:from>
    <xdr:to>
      <xdr:col>24</xdr:col>
      <xdr:colOff>600075</xdr:colOff>
      <xdr:row>57</xdr:row>
      <xdr:rowOff>28575</xdr:rowOff>
    </xdr:to>
    <xdr:cxnSp macro="">
      <xdr:nvCxnSpPr>
        <xdr:cNvPr id="471" name="直線コネクタ 470"/>
        <xdr:cNvCxnSpPr/>
      </xdr:nvCxnSpPr>
      <xdr:spPr>
        <a:xfrm>
          <a:off x="10906125" y="98012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57150</xdr:rowOff>
    </xdr:from>
    <xdr:ext cx="400050" cy="257175"/>
    <xdr:sp macro="" textlink="">
      <xdr:nvSpPr>
        <xdr:cNvPr id="472" name="テキスト ボックス 471"/>
        <xdr:cNvSpPr txBox="1"/>
      </xdr:nvSpPr>
      <xdr:spPr>
        <a:xfrm>
          <a:off x="10582275" y="965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55</xdr:row>
      <xdr:rowOff>38100</xdr:rowOff>
    </xdr:from>
    <xdr:to>
      <xdr:col>24</xdr:col>
      <xdr:colOff>600075</xdr:colOff>
      <xdr:row>55</xdr:row>
      <xdr:rowOff>38100</xdr:rowOff>
    </xdr:to>
    <xdr:cxnSp macro="">
      <xdr:nvCxnSpPr>
        <xdr:cNvPr id="473" name="直線コネクタ 472"/>
        <xdr:cNvCxnSpPr/>
      </xdr:nvCxnSpPr>
      <xdr:spPr>
        <a:xfrm>
          <a:off x="10906125" y="94678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54</xdr:row>
      <xdr:rowOff>66675</xdr:rowOff>
    </xdr:from>
    <xdr:ext cx="466725" cy="257175"/>
    <xdr:sp macro="" textlink="">
      <xdr:nvSpPr>
        <xdr:cNvPr id="474" name="テキスト ボックス 473"/>
        <xdr:cNvSpPr txBox="1"/>
      </xdr:nvSpPr>
      <xdr:spPr>
        <a:xfrm>
          <a:off x="10525125" y="932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53</xdr:row>
      <xdr:rowOff>57150</xdr:rowOff>
    </xdr:to>
    <xdr:cxnSp macro="">
      <xdr:nvCxnSpPr>
        <xdr:cNvPr id="475" name="直線コネクタ 474"/>
        <xdr:cNvCxnSpPr/>
      </xdr:nvCxnSpPr>
      <xdr:spPr>
        <a:xfrm>
          <a:off x="10906125" y="914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52</xdr:row>
      <xdr:rowOff>85725</xdr:rowOff>
    </xdr:from>
    <xdr:ext cx="466725" cy="257175"/>
    <xdr:sp macro="" textlink="">
      <xdr:nvSpPr>
        <xdr:cNvPr id="476" name="テキスト ボックス 475"/>
        <xdr:cNvSpPr txBox="1"/>
      </xdr:nvSpPr>
      <xdr:spPr>
        <a:xfrm>
          <a:off x="1052512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66</xdr:row>
      <xdr:rowOff>114300</xdr:rowOff>
    </xdr:to>
    <xdr:sp macro="" textlink="">
      <xdr:nvSpPr>
        <xdr:cNvPr id="477" name="【保健センター・保健所】&#10;有形固定資産減価償却率グラフ枠"/>
        <xdr:cNvSpPr/>
      </xdr:nvSpPr>
      <xdr:spPr>
        <a:xfrm>
          <a:off x="10906125"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56</xdr:row>
      <xdr:rowOff>57150</xdr:rowOff>
    </xdr:from>
    <xdr:to>
      <xdr:col>23</xdr:col>
      <xdr:colOff>514350</xdr:colOff>
      <xdr:row>64</xdr:row>
      <xdr:rowOff>38100</xdr:rowOff>
    </xdr:to>
    <xdr:cxnSp macro="">
      <xdr:nvCxnSpPr>
        <xdr:cNvPr id="478" name="直線コネクタ 477"/>
        <xdr:cNvCxnSpPr/>
      </xdr:nvCxnSpPr>
      <xdr:spPr>
        <a:xfrm flipV="1">
          <a:off x="14344650" y="9658350"/>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64</xdr:row>
      <xdr:rowOff>47625</xdr:rowOff>
    </xdr:from>
    <xdr:ext cx="333375" cy="257175"/>
    <xdr:sp macro="" textlink="">
      <xdr:nvSpPr>
        <xdr:cNvPr id="479" name="【保健センター・保健所】&#10;有形固定資産減価償却率最小値テキスト"/>
        <xdr:cNvSpPr txBox="1"/>
      </xdr:nvSpPr>
      <xdr:spPr>
        <a:xfrm>
          <a:off x="14430375" y="11020425"/>
          <a:ext cx="3333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38100</xdr:rowOff>
    </xdr:from>
    <xdr:to>
      <xdr:col>23</xdr:col>
      <xdr:colOff>600075</xdr:colOff>
      <xdr:row>64</xdr:row>
      <xdr:rowOff>38100</xdr:rowOff>
    </xdr:to>
    <xdr:cxnSp macro="">
      <xdr:nvCxnSpPr>
        <xdr:cNvPr id="480" name="直線コネクタ 479"/>
        <xdr:cNvCxnSpPr/>
      </xdr:nvCxnSpPr>
      <xdr:spPr>
        <a:xfrm>
          <a:off x="14258925" y="11010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55</xdr:row>
      <xdr:rowOff>0</xdr:rowOff>
    </xdr:from>
    <xdr:ext cx="400050" cy="257175"/>
    <xdr:sp macro="" textlink="">
      <xdr:nvSpPr>
        <xdr:cNvPr id="481" name="【保健センター・保健所】&#10;有形固定資産減価償却率最大値テキスト"/>
        <xdr:cNvSpPr txBox="1"/>
      </xdr:nvSpPr>
      <xdr:spPr>
        <a:xfrm>
          <a:off x="14430375" y="94297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57150</xdr:rowOff>
    </xdr:from>
    <xdr:to>
      <xdr:col>23</xdr:col>
      <xdr:colOff>600075</xdr:colOff>
      <xdr:row>56</xdr:row>
      <xdr:rowOff>57150</xdr:rowOff>
    </xdr:to>
    <xdr:cxnSp macro="">
      <xdr:nvCxnSpPr>
        <xdr:cNvPr id="482" name="直線コネクタ 481"/>
        <xdr:cNvCxnSpPr/>
      </xdr:nvCxnSpPr>
      <xdr:spPr>
        <a:xfrm>
          <a:off x="14258925" y="9658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58</xdr:row>
      <xdr:rowOff>133350</xdr:rowOff>
    </xdr:from>
    <xdr:ext cx="400050" cy="257175"/>
    <xdr:sp macro="" textlink="">
      <xdr:nvSpPr>
        <xdr:cNvPr id="483" name="【保健センター・保健所】&#10;有形固定資産減価償却率平均値テキスト"/>
        <xdr:cNvSpPr txBox="1"/>
      </xdr:nvSpPr>
      <xdr:spPr>
        <a:xfrm>
          <a:off x="14430375" y="100774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114300</xdr:rowOff>
    </xdr:from>
    <xdr:to>
      <xdr:col>23</xdr:col>
      <xdr:colOff>571500</xdr:colOff>
      <xdr:row>60</xdr:row>
      <xdr:rowOff>47625</xdr:rowOff>
    </xdr:to>
    <xdr:sp macro="" textlink="">
      <xdr:nvSpPr>
        <xdr:cNvPr id="484" name="フローチャート : 判断 483"/>
        <xdr:cNvSpPr/>
      </xdr:nvSpPr>
      <xdr:spPr>
        <a:xfrm>
          <a:off x="14297025" y="10229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152400</xdr:rowOff>
    </xdr:from>
    <xdr:to>
      <xdr:col>22</xdr:col>
      <xdr:colOff>419100</xdr:colOff>
      <xdr:row>60</xdr:row>
      <xdr:rowOff>85725</xdr:rowOff>
    </xdr:to>
    <xdr:sp macro="" textlink="">
      <xdr:nvSpPr>
        <xdr:cNvPr id="485" name="フローチャート : 判断 484"/>
        <xdr:cNvSpPr/>
      </xdr:nvSpPr>
      <xdr:spPr>
        <a:xfrm>
          <a:off x="13544550" y="1026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486" name="テキスト ボックス 485"/>
        <xdr:cNvSpPr txBox="1"/>
      </xdr:nvSpPr>
      <xdr:spPr>
        <a:xfrm>
          <a:off x="141541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487" name="テキスト ボックス 486"/>
        <xdr:cNvSpPr txBox="1"/>
      </xdr:nvSpPr>
      <xdr:spPr>
        <a:xfrm>
          <a:off x="134016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66</xdr:row>
      <xdr:rowOff>114300</xdr:rowOff>
    </xdr:from>
    <xdr:ext cx="752475" cy="257175"/>
    <xdr:sp macro="" textlink="">
      <xdr:nvSpPr>
        <xdr:cNvPr id="488" name="テキスト ボックス 487"/>
        <xdr:cNvSpPr txBox="1"/>
      </xdr:nvSpPr>
      <xdr:spPr>
        <a:xfrm>
          <a:off x="126301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489" name="テキスト ボックス 488"/>
        <xdr:cNvSpPr txBox="1"/>
      </xdr:nvSpPr>
      <xdr:spPr>
        <a:xfrm>
          <a:off x="118872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490" name="テキスト ボックス 489"/>
        <xdr:cNvSpPr txBox="1"/>
      </xdr:nvSpPr>
      <xdr:spPr>
        <a:xfrm>
          <a:off x="110775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152400</xdr:rowOff>
    </xdr:from>
    <xdr:to>
      <xdr:col>23</xdr:col>
      <xdr:colOff>571500</xdr:colOff>
      <xdr:row>60</xdr:row>
      <xdr:rowOff>85725</xdr:rowOff>
    </xdr:to>
    <xdr:sp macro="" textlink="">
      <xdr:nvSpPr>
        <xdr:cNvPr id="491" name="円/楕円 490"/>
        <xdr:cNvSpPr/>
      </xdr:nvSpPr>
      <xdr:spPr>
        <a:xfrm>
          <a:off x="14297025" y="10267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59</xdr:row>
      <xdr:rowOff>133350</xdr:rowOff>
    </xdr:from>
    <xdr:ext cx="400050" cy="257175"/>
    <xdr:sp macro="" textlink="">
      <xdr:nvSpPr>
        <xdr:cNvPr id="492" name="【保健センター・保健所】&#10;有形固定資産減価償却率該当値テキスト"/>
        <xdr:cNvSpPr txBox="1"/>
      </xdr:nvSpPr>
      <xdr:spPr>
        <a:xfrm>
          <a:off x="14430375" y="10248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19050</xdr:rowOff>
    </xdr:from>
    <xdr:to>
      <xdr:col>22</xdr:col>
      <xdr:colOff>419100</xdr:colOff>
      <xdr:row>60</xdr:row>
      <xdr:rowOff>114300</xdr:rowOff>
    </xdr:to>
    <xdr:sp macro="" textlink="">
      <xdr:nvSpPr>
        <xdr:cNvPr id="493" name="円/楕円 492"/>
        <xdr:cNvSpPr/>
      </xdr:nvSpPr>
      <xdr:spPr>
        <a:xfrm>
          <a:off x="13544550" y="10306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60</xdr:row>
      <xdr:rowOff>28575</xdr:rowOff>
    </xdr:from>
    <xdr:to>
      <xdr:col>23</xdr:col>
      <xdr:colOff>514350</xdr:colOff>
      <xdr:row>60</xdr:row>
      <xdr:rowOff>66675</xdr:rowOff>
    </xdr:to>
    <xdr:cxnSp macro="">
      <xdr:nvCxnSpPr>
        <xdr:cNvPr id="494" name="直線コネクタ 493"/>
        <xdr:cNvCxnSpPr/>
      </xdr:nvCxnSpPr>
      <xdr:spPr>
        <a:xfrm flipV="1">
          <a:off x="13592175" y="1031557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58</xdr:row>
      <xdr:rowOff>95250</xdr:rowOff>
    </xdr:from>
    <xdr:ext cx="409575" cy="257175"/>
    <xdr:sp macro="" textlink="">
      <xdr:nvSpPr>
        <xdr:cNvPr id="495" name="n_1aveValue【保健センター・保健所】&#10;有形固定資産減価償却率"/>
        <xdr:cNvSpPr txBox="1"/>
      </xdr:nvSpPr>
      <xdr:spPr>
        <a:xfrm>
          <a:off x="13382625" y="10039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22</xdr:col>
      <xdr:colOff>152400</xdr:colOff>
      <xdr:row>60</xdr:row>
      <xdr:rowOff>104775</xdr:rowOff>
    </xdr:from>
    <xdr:ext cx="409575" cy="257175"/>
    <xdr:sp macro="" textlink="">
      <xdr:nvSpPr>
        <xdr:cNvPr id="496" name="n_1mainValue【保健センター・保健所】&#10;有形固定資産減価償却率"/>
        <xdr:cNvSpPr txBox="1"/>
      </xdr:nvSpPr>
      <xdr:spPr>
        <a:xfrm>
          <a:off x="13382625" y="103917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66675</xdr:rowOff>
    </xdr:to>
    <xdr:sp macro="" textlink="">
      <xdr:nvSpPr>
        <xdr:cNvPr id="497" name="正方形/長方形 496"/>
        <xdr:cNvSpPr/>
      </xdr:nvSpPr>
      <xdr:spPr>
        <a:xfrm>
          <a:off x="1605915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498" name="正方形/長方形 497"/>
        <xdr:cNvSpPr/>
      </xdr:nvSpPr>
      <xdr:spPr>
        <a:xfrm>
          <a:off x="16182975"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499" name="正方形/長方形 498"/>
        <xdr:cNvSpPr/>
      </xdr:nvSpPr>
      <xdr:spPr>
        <a:xfrm>
          <a:off x="16182975"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500" name="正方形/長方形 499"/>
        <xdr:cNvSpPr/>
      </xdr:nvSpPr>
      <xdr:spPr>
        <a:xfrm>
          <a:off x="170307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501" name="正方形/長方形 500"/>
        <xdr:cNvSpPr/>
      </xdr:nvSpPr>
      <xdr:spPr>
        <a:xfrm>
          <a:off x="170307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600075</xdr:colOff>
      <xdr:row>50</xdr:row>
      <xdr:rowOff>85725</xdr:rowOff>
    </xdr:from>
    <xdr:to>
      <xdr:col>32</xdr:col>
      <xdr:colOff>123825</xdr:colOff>
      <xdr:row>52</xdr:row>
      <xdr:rowOff>0</xdr:rowOff>
    </xdr:to>
    <xdr:sp macro="" textlink="">
      <xdr:nvSpPr>
        <xdr:cNvPr id="502" name="正方形/長方形 501"/>
        <xdr:cNvSpPr/>
      </xdr:nvSpPr>
      <xdr:spPr>
        <a:xfrm>
          <a:off x="18030825" y="865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51</xdr:row>
      <xdr:rowOff>123825</xdr:rowOff>
    </xdr:from>
    <xdr:to>
      <xdr:col>32</xdr:col>
      <xdr:colOff>123825</xdr:colOff>
      <xdr:row>53</xdr:row>
      <xdr:rowOff>28575</xdr:rowOff>
    </xdr:to>
    <xdr:sp macro="" textlink="">
      <xdr:nvSpPr>
        <xdr:cNvPr id="503" name="正方形/長方形 502"/>
        <xdr:cNvSpPr/>
      </xdr:nvSpPr>
      <xdr:spPr>
        <a:xfrm>
          <a:off x="18030825" y="886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4" name="正方形/長方形 503"/>
        <xdr:cNvSpPr/>
      </xdr:nvSpPr>
      <xdr:spPr>
        <a:xfrm>
          <a:off x="1605915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505" name="テキスト ボックス 504"/>
        <xdr:cNvSpPr txBox="1"/>
      </xdr:nvSpPr>
      <xdr:spPr>
        <a:xfrm>
          <a:off x="1602105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6" name="直線コネクタ 505"/>
        <xdr:cNvCxnSpPr/>
      </xdr:nvCxnSpPr>
      <xdr:spPr>
        <a:xfrm>
          <a:off x="1605915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07" name="直線コネクタ 506"/>
        <xdr:cNvCxnSpPr/>
      </xdr:nvCxnSpPr>
      <xdr:spPr>
        <a:xfrm>
          <a:off x="16059150" y="1104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63</xdr:row>
      <xdr:rowOff>104775</xdr:rowOff>
    </xdr:from>
    <xdr:ext cx="457200" cy="257175"/>
    <xdr:sp macro="" textlink="">
      <xdr:nvSpPr>
        <xdr:cNvPr id="508" name="テキスト ボックス 507"/>
        <xdr:cNvSpPr txBox="1"/>
      </xdr:nvSpPr>
      <xdr:spPr>
        <a:xfrm>
          <a:off x="15630525" y="1090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09" name="直線コネクタ 508"/>
        <xdr:cNvCxnSpPr/>
      </xdr:nvCxnSpPr>
      <xdr:spPr>
        <a:xfrm>
          <a:off x="16059150" y="1066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61</xdr:row>
      <xdr:rowOff>66675</xdr:rowOff>
    </xdr:from>
    <xdr:ext cx="457200" cy="257175"/>
    <xdr:sp macro="" textlink="">
      <xdr:nvSpPr>
        <xdr:cNvPr id="510" name="テキスト ボックス 509"/>
        <xdr:cNvSpPr txBox="1"/>
      </xdr:nvSpPr>
      <xdr:spPr>
        <a:xfrm>
          <a:off x="15630525" y="1052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1" name="直線コネクタ 510"/>
        <xdr:cNvCxnSpPr/>
      </xdr:nvCxnSpPr>
      <xdr:spPr>
        <a:xfrm>
          <a:off x="1605915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59</xdr:row>
      <xdr:rowOff>28575</xdr:rowOff>
    </xdr:from>
    <xdr:ext cx="457200" cy="257175"/>
    <xdr:sp macro="" textlink="">
      <xdr:nvSpPr>
        <xdr:cNvPr id="512" name="テキスト ボックス 511"/>
        <xdr:cNvSpPr txBox="1"/>
      </xdr:nvSpPr>
      <xdr:spPr>
        <a:xfrm>
          <a:off x="15630525" y="1014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3" name="直線コネクタ 512"/>
        <xdr:cNvCxnSpPr/>
      </xdr:nvCxnSpPr>
      <xdr:spPr>
        <a:xfrm>
          <a:off x="16059150" y="990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56</xdr:row>
      <xdr:rowOff>161925</xdr:rowOff>
    </xdr:from>
    <xdr:ext cx="457200" cy="257175"/>
    <xdr:sp macro="" textlink="">
      <xdr:nvSpPr>
        <xdr:cNvPr id="514" name="テキスト ボックス 513"/>
        <xdr:cNvSpPr txBox="1"/>
      </xdr:nvSpPr>
      <xdr:spPr>
        <a:xfrm>
          <a:off x="15630525" y="976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5" name="直線コネクタ 514"/>
        <xdr:cNvCxnSpPr/>
      </xdr:nvCxnSpPr>
      <xdr:spPr>
        <a:xfrm>
          <a:off x="16059150" y="952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54</xdr:row>
      <xdr:rowOff>123825</xdr:rowOff>
    </xdr:from>
    <xdr:ext cx="457200" cy="257175"/>
    <xdr:sp macro="" textlink="">
      <xdr:nvSpPr>
        <xdr:cNvPr id="516" name="テキスト ボックス 515"/>
        <xdr:cNvSpPr txBox="1"/>
      </xdr:nvSpPr>
      <xdr:spPr>
        <a:xfrm>
          <a:off x="15630525" y="938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7" name="直線コネクタ 516"/>
        <xdr:cNvCxnSpPr/>
      </xdr:nvCxnSpPr>
      <xdr:spPr>
        <a:xfrm>
          <a:off x="1605915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52</xdr:row>
      <xdr:rowOff>85725</xdr:rowOff>
    </xdr:from>
    <xdr:ext cx="457200" cy="257175"/>
    <xdr:sp macro="" textlink="">
      <xdr:nvSpPr>
        <xdr:cNvPr id="518" name="テキスト ボックス 517"/>
        <xdr:cNvSpPr txBox="1"/>
      </xdr:nvSpPr>
      <xdr:spPr>
        <a:xfrm>
          <a:off x="15630525"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9" name="【保健センター・保健所】&#10;一人当たり面積グラフ枠"/>
        <xdr:cNvSpPr/>
      </xdr:nvSpPr>
      <xdr:spPr>
        <a:xfrm>
          <a:off x="1605915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56</xdr:row>
      <xdr:rowOff>9525</xdr:rowOff>
    </xdr:from>
    <xdr:to>
      <xdr:col>32</xdr:col>
      <xdr:colOff>190500</xdr:colOff>
      <xdr:row>63</xdr:row>
      <xdr:rowOff>95250</xdr:rowOff>
    </xdr:to>
    <xdr:cxnSp macro="">
      <xdr:nvCxnSpPr>
        <xdr:cNvPr id="520" name="直線コネクタ 519"/>
        <xdr:cNvCxnSpPr/>
      </xdr:nvCxnSpPr>
      <xdr:spPr>
        <a:xfrm flipV="1">
          <a:off x="19421475" y="9610725"/>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95250</xdr:rowOff>
    </xdr:from>
    <xdr:ext cx="466725" cy="257175"/>
    <xdr:sp macro="" textlink="">
      <xdr:nvSpPr>
        <xdr:cNvPr id="521" name="【保健センター・保健所】&#10;一人当たり面積最小値テキスト"/>
        <xdr:cNvSpPr txBox="1"/>
      </xdr:nvSpPr>
      <xdr:spPr>
        <a:xfrm>
          <a:off x="19507200" y="10896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95250</xdr:colOff>
      <xdr:row>63</xdr:row>
      <xdr:rowOff>95250</xdr:rowOff>
    </xdr:from>
    <xdr:to>
      <xdr:col>32</xdr:col>
      <xdr:colOff>276225</xdr:colOff>
      <xdr:row>63</xdr:row>
      <xdr:rowOff>95250</xdr:rowOff>
    </xdr:to>
    <xdr:cxnSp macro="">
      <xdr:nvCxnSpPr>
        <xdr:cNvPr id="522" name="直線コネクタ 521"/>
        <xdr:cNvCxnSpPr/>
      </xdr:nvCxnSpPr>
      <xdr:spPr>
        <a:xfrm>
          <a:off x="19326225" y="10896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133350</xdr:rowOff>
    </xdr:from>
    <xdr:ext cx="466725" cy="257175"/>
    <xdr:sp macro="" textlink="">
      <xdr:nvSpPr>
        <xdr:cNvPr id="523" name="【保健センター・保健所】&#10;一人当たり面積最大値テキスト"/>
        <xdr:cNvSpPr txBox="1"/>
      </xdr:nvSpPr>
      <xdr:spPr>
        <a:xfrm>
          <a:off x="19507200" y="939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95250</xdr:colOff>
      <xdr:row>56</xdr:row>
      <xdr:rowOff>9525</xdr:rowOff>
    </xdr:from>
    <xdr:to>
      <xdr:col>32</xdr:col>
      <xdr:colOff>276225</xdr:colOff>
      <xdr:row>56</xdr:row>
      <xdr:rowOff>9525</xdr:rowOff>
    </xdr:to>
    <xdr:cxnSp macro="">
      <xdr:nvCxnSpPr>
        <xdr:cNvPr id="524" name="直線コネクタ 523"/>
        <xdr:cNvCxnSpPr/>
      </xdr:nvCxnSpPr>
      <xdr:spPr>
        <a:xfrm>
          <a:off x="19326225" y="9610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47625</xdr:rowOff>
    </xdr:from>
    <xdr:ext cx="466725" cy="257175"/>
    <xdr:sp macro="" textlink="">
      <xdr:nvSpPr>
        <xdr:cNvPr id="525" name="【保健センター・保健所】&#10;一人当たり面積平均値テキスト"/>
        <xdr:cNvSpPr txBox="1"/>
      </xdr:nvSpPr>
      <xdr:spPr>
        <a:xfrm>
          <a:off x="19507200" y="10506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133350</xdr:colOff>
      <xdr:row>61</xdr:row>
      <xdr:rowOff>66675</xdr:rowOff>
    </xdr:from>
    <xdr:to>
      <xdr:col>32</xdr:col>
      <xdr:colOff>238125</xdr:colOff>
      <xdr:row>62</xdr:row>
      <xdr:rowOff>0</xdr:rowOff>
    </xdr:to>
    <xdr:sp macro="" textlink="">
      <xdr:nvSpPr>
        <xdr:cNvPr id="526" name="フローチャート : 判断 525"/>
        <xdr:cNvSpPr/>
      </xdr:nvSpPr>
      <xdr:spPr>
        <a:xfrm>
          <a:off x="19364325" y="1052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61</xdr:row>
      <xdr:rowOff>19050</xdr:rowOff>
    </xdr:from>
    <xdr:to>
      <xdr:col>31</xdr:col>
      <xdr:colOff>85725</xdr:colOff>
      <xdr:row>61</xdr:row>
      <xdr:rowOff>123825</xdr:rowOff>
    </xdr:to>
    <xdr:sp macro="" textlink="">
      <xdr:nvSpPr>
        <xdr:cNvPr id="527" name="フローチャート : 判断 526"/>
        <xdr:cNvSpPr/>
      </xdr:nvSpPr>
      <xdr:spPr>
        <a:xfrm>
          <a:off x="18630900" y="104775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66</xdr:row>
      <xdr:rowOff>114300</xdr:rowOff>
    </xdr:from>
    <xdr:ext cx="752475" cy="257175"/>
    <xdr:sp macro="" textlink="">
      <xdr:nvSpPr>
        <xdr:cNvPr id="528" name="テキスト ボックス 527"/>
        <xdr:cNvSpPr txBox="1"/>
      </xdr:nvSpPr>
      <xdr:spPr>
        <a:xfrm>
          <a:off x="1923097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529" name="テキスト ボックス 528"/>
        <xdr:cNvSpPr txBox="1"/>
      </xdr:nvSpPr>
      <xdr:spPr>
        <a:xfrm>
          <a:off x="185642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530" name="テキスト ボックス 529"/>
        <xdr:cNvSpPr txBox="1"/>
      </xdr:nvSpPr>
      <xdr:spPr>
        <a:xfrm>
          <a:off x="177546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531" name="テキスト ボックス 530"/>
        <xdr:cNvSpPr txBox="1"/>
      </xdr:nvSpPr>
      <xdr:spPr>
        <a:xfrm>
          <a:off x="169545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66</xdr:row>
      <xdr:rowOff>114300</xdr:rowOff>
    </xdr:from>
    <xdr:ext cx="752475" cy="257175"/>
    <xdr:sp macro="" textlink="">
      <xdr:nvSpPr>
        <xdr:cNvPr id="532" name="テキスト ボックス 531"/>
        <xdr:cNvSpPr txBox="1"/>
      </xdr:nvSpPr>
      <xdr:spPr>
        <a:xfrm>
          <a:off x="1623060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60</xdr:row>
      <xdr:rowOff>123825</xdr:rowOff>
    </xdr:from>
    <xdr:to>
      <xdr:col>32</xdr:col>
      <xdr:colOff>238125</xdr:colOff>
      <xdr:row>61</xdr:row>
      <xdr:rowOff>57150</xdr:rowOff>
    </xdr:to>
    <xdr:sp macro="" textlink="">
      <xdr:nvSpPr>
        <xdr:cNvPr id="533" name="円/楕円 532"/>
        <xdr:cNvSpPr/>
      </xdr:nvSpPr>
      <xdr:spPr>
        <a:xfrm>
          <a:off x="19364325" y="1041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152400</xdr:rowOff>
    </xdr:from>
    <xdr:ext cx="466725" cy="257175"/>
    <xdr:sp macro="" textlink="">
      <xdr:nvSpPr>
        <xdr:cNvPr id="534" name="【保健センター・保健所】&#10;一人当たり面積該当値テキスト"/>
        <xdr:cNvSpPr txBox="1"/>
      </xdr:nvSpPr>
      <xdr:spPr>
        <a:xfrm>
          <a:off x="19507200" y="1026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30</xdr:col>
      <xdr:colOff>600075</xdr:colOff>
      <xdr:row>60</xdr:row>
      <xdr:rowOff>114300</xdr:rowOff>
    </xdr:from>
    <xdr:to>
      <xdr:col>31</xdr:col>
      <xdr:colOff>85725</xdr:colOff>
      <xdr:row>61</xdr:row>
      <xdr:rowOff>47625</xdr:rowOff>
    </xdr:to>
    <xdr:sp macro="" textlink="">
      <xdr:nvSpPr>
        <xdr:cNvPr id="535" name="円/楕円 534"/>
        <xdr:cNvSpPr/>
      </xdr:nvSpPr>
      <xdr:spPr>
        <a:xfrm>
          <a:off x="18630900" y="104013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60</xdr:row>
      <xdr:rowOff>161925</xdr:rowOff>
    </xdr:from>
    <xdr:to>
      <xdr:col>32</xdr:col>
      <xdr:colOff>190500</xdr:colOff>
      <xdr:row>61</xdr:row>
      <xdr:rowOff>9525</xdr:rowOff>
    </xdr:to>
    <xdr:cxnSp macro="">
      <xdr:nvCxnSpPr>
        <xdr:cNvPr id="536" name="直線コネクタ 535"/>
        <xdr:cNvCxnSpPr/>
      </xdr:nvCxnSpPr>
      <xdr:spPr>
        <a:xfrm>
          <a:off x="18669000" y="104489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61</xdr:row>
      <xdr:rowOff>114300</xdr:rowOff>
    </xdr:from>
    <xdr:ext cx="466725" cy="257175"/>
    <xdr:sp macro="" textlink="">
      <xdr:nvSpPr>
        <xdr:cNvPr id="537" name="n_1aveValue【保健センター・保健所】&#10;一人当たり面積"/>
        <xdr:cNvSpPr txBox="1"/>
      </xdr:nvSpPr>
      <xdr:spPr>
        <a:xfrm>
          <a:off x="18507075" y="10572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30</xdr:col>
      <xdr:colOff>476250</xdr:colOff>
      <xdr:row>59</xdr:row>
      <xdr:rowOff>57150</xdr:rowOff>
    </xdr:from>
    <xdr:ext cx="466725" cy="257175"/>
    <xdr:sp macro="" textlink="">
      <xdr:nvSpPr>
        <xdr:cNvPr id="538" name="n_1mainValue【保健センター・保健所】&#10;一人当たり面積"/>
        <xdr:cNvSpPr txBox="1"/>
      </xdr:nvSpPr>
      <xdr:spPr>
        <a:xfrm>
          <a:off x="18507075" y="1017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600075</xdr:colOff>
      <xdr:row>72</xdr:row>
      <xdr:rowOff>104775</xdr:rowOff>
    </xdr:to>
    <xdr:sp macro="" textlink="">
      <xdr:nvSpPr>
        <xdr:cNvPr id="539" name="正方形/長方形 538"/>
        <xdr:cNvSpPr/>
      </xdr:nvSpPr>
      <xdr:spPr>
        <a:xfrm>
          <a:off x="10906125"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540" name="正方形/長方形 539"/>
        <xdr:cNvSpPr/>
      </xdr:nvSpPr>
      <xdr:spPr>
        <a:xfrm>
          <a:off x="11029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541" name="正方形/長方形 540"/>
        <xdr:cNvSpPr/>
      </xdr:nvSpPr>
      <xdr:spPr>
        <a:xfrm>
          <a:off x="11029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600075</xdr:colOff>
      <xdr:row>74</xdr:row>
      <xdr:rowOff>38100</xdr:rowOff>
    </xdr:to>
    <xdr:sp macro="" textlink="">
      <xdr:nvSpPr>
        <xdr:cNvPr id="542" name="正方形/長方形 541"/>
        <xdr:cNvSpPr/>
      </xdr:nvSpPr>
      <xdr:spPr>
        <a:xfrm>
          <a:off x="1196340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600075</xdr:colOff>
      <xdr:row>75</xdr:row>
      <xdr:rowOff>66675</xdr:rowOff>
    </xdr:to>
    <xdr:sp macro="" textlink="">
      <xdr:nvSpPr>
        <xdr:cNvPr id="543" name="正方形/長方形 542"/>
        <xdr:cNvSpPr/>
      </xdr:nvSpPr>
      <xdr:spPr>
        <a:xfrm>
          <a:off x="1196340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544" name="正方形/長方形 543"/>
        <xdr:cNvSpPr/>
      </xdr:nvSpPr>
      <xdr:spPr>
        <a:xfrm>
          <a:off x="12934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545" name="正方形/長方形 544"/>
        <xdr:cNvSpPr/>
      </xdr:nvSpPr>
      <xdr:spPr>
        <a:xfrm>
          <a:off x="12934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600075</xdr:colOff>
      <xdr:row>88</xdr:row>
      <xdr:rowOff>152400</xdr:rowOff>
    </xdr:to>
    <xdr:sp macro="" textlink="">
      <xdr:nvSpPr>
        <xdr:cNvPr id="546" name="正方形/長方形 545"/>
        <xdr:cNvSpPr/>
      </xdr:nvSpPr>
      <xdr:spPr>
        <a:xfrm>
          <a:off x="10906125"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547" name="テキスト ボックス 546"/>
        <xdr:cNvSpPr txBox="1"/>
      </xdr:nvSpPr>
      <xdr:spPr>
        <a:xfrm>
          <a:off x="1086802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600075</xdr:colOff>
      <xdr:row>88</xdr:row>
      <xdr:rowOff>152400</xdr:rowOff>
    </xdr:to>
    <xdr:cxnSp macro="">
      <xdr:nvCxnSpPr>
        <xdr:cNvPr id="548" name="直線コネクタ 547"/>
        <xdr:cNvCxnSpPr/>
      </xdr:nvCxnSpPr>
      <xdr:spPr>
        <a:xfrm>
          <a:off x="10906125" y="1524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88</xdr:row>
      <xdr:rowOff>9525</xdr:rowOff>
    </xdr:from>
    <xdr:ext cx="342900" cy="257175"/>
    <xdr:sp macro="" textlink="">
      <xdr:nvSpPr>
        <xdr:cNvPr id="549" name="テキスト ボックス 548"/>
        <xdr:cNvSpPr txBox="1"/>
      </xdr:nvSpPr>
      <xdr:spPr>
        <a:xfrm>
          <a:off x="10648950"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86</xdr:row>
      <xdr:rowOff>38100</xdr:rowOff>
    </xdr:from>
    <xdr:to>
      <xdr:col>24</xdr:col>
      <xdr:colOff>600075</xdr:colOff>
      <xdr:row>86</xdr:row>
      <xdr:rowOff>38100</xdr:rowOff>
    </xdr:to>
    <xdr:cxnSp macro="">
      <xdr:nvCxnSpPr>
        <xdr:cNvPr id="550" name="直線コネクタ 549"/>
        <xdr:cNvCxnSpPr/>
      </xdr:nvCxnSpPr>
      <xdr:spPr>
        <a:xfrm>
          <a:off x="10906125" y="14782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85</xdr:row>
      <xdr:rowOff>66675</xdr:rowOff>
    </xdr:from>
    <xdr:ext cx="400050" cy="257175"/>
    <xdr:sp macro="" textlink="">
      <xdr:nvSpPr>
        <xdr:cNvPr id="551" name="テキスト ボックス 550"/>
        <xdr:cNvSpPr txBox="1"/>
      </xdr:nvSpPr>
      <xdr:spPr>
        <a:xfrm>
          <a:off x="10582275" y="1463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83</xdr:row>
      <xdr:rowOff>95250</xdr:rowOff>
    </xdr:from>
    <xdr:to>
      <xdr:col>24</xdr:col>
      <xdr:colOff>600075</xdr:colOff>
      <xdr:row>83</xdr:row>
      <xdr:rowOff>95250</xdr:rowOff>
    </xdr:to>
    <xdr:cxnSp macro="">
      <xdr:nvCxnSpPr>
        <xdr:cNvPr id="552" name="直線コネクタ 551"/>
        <xdr:cNvCxnSpPr/>
      </xdr:nvCxnSpPr>
      <xdr:spPr>
        <a:xfrm>
          <a:off x="10906125" y="143256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82</xdr:row>
      <xdr:rowOff>123825</xdr:rowOff>
    </xdr:from>
    <xdr:ext cx="400050" cy="257175"/>
    <xdr:sp macro="" textlink="">
      <xdr:nvSpPr>
        <xdr:cNvPr id="553" name="テキスト ボックス 552"/>
        <xdr:cNvSpPr txBox="1"/>
      </xdr:nvSpPr>
      <xdr:spPr>
        <a:xfrm>
          <a:off x="10582275" y="1418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80</xdr:row>
      <xdr:rowOff>152400</xdr:rowOff>
    </xdr:from>
    <xdr:to>
      <xdr:col>24</xdr:col>
      <xdr:colOff>600075</xdr:colOff>
      <xdr:row>80</xdr:row>
      <xdr:rowOff>152400</xdr:rowOff>
    </xdr:to>
    <xdr:cxnSp macro="">
      <xdr:nvCxnSpPr>
        <xdr:cNvPr id="554" name="直線コネクタ 553"/>
        <xdr:cNvCxnSpPr/>
      </xdr:nvCxnSpPr>
      <xdr:spPr>
        <a:xfrm>
          <a:off x="10906125" y="138684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80</xdr:row>
      <xdr:rowOff>9525</xdr:rowOff>
    </xdr:from>
    <xdr:ext cx="400050" cy="257175"/>
    <xdr:sp macro="" textlink="">
      <xdr:nvSpPr>
        <xdr:cNvPr id="555" name="テキスト ボックス 554"/>
        <xdr:cNvSpPr txBox="1"/>
      </xdr:nvSpPr>
      <xdr:spPr>
        <a:xfrm>
          <a:off x="10582275" y="1372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78</xdr:row>
      <xdr:rowOff>38100</xdr:rowOff>
    </xdr:from>
    <xdr:to>
      <xdr:col>24</xdr:col>
      <xdr:colOff>600075</xdr:colOff>
      <xdr:row>78</xdr:row>
      <xdr:rowOff>38100</xdr:rowOff>
    </xdr:to>
    <xdr:cxnSp macro="">
      <xdr:nvCxnSpPr>
        <xdr:cNvPr id="556" name="直線コネクタ 555"/>
        <xdr:cNvCxnSpPr/>
      </xdr:nvCxnSpPr>
      <xdr:spPr>
        <a:xfrm>
          <a:off x="10906125" y="134112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77</xdr:row>
      <xdr:rowOff>66675</xdr:rowOff>
    </xdr:from>
    <xdr:ext cx="400050" cy="257175"/>
    <xdr:sp macro="" textlink="">
      <xdr:nvSpPr>
        <xdr:cNvPr id="557" name="テキスト ボックス 556"/>
        <xdr:cNvSpPr txBox="1"/>
      </xdr:nvSpPr>
      <xdr:spPr>
        <a:xfrm>
          <a:off x="10582275" y="1326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75</xdr:row>
      <xdr:rowOff>95250</xdr:rowOff>
    </xdr:to>
    <xdr:cxnSp macro="">
      <xdr:nvCxnSpPr>
        <xdr:cNvPr id="558" name="直線コネクタ 557"/>
        <xdr:cNvCxnSpPr/>
      </xdr:nvCxnSpPr>
      <xdr:spPr>
        <a:xfrm>
          <a:off x="10906125" y="1295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74</xdr:row>
      <xdr:rowOff>123825</xdr:rowOff>
    </xdr:from>
    <xdr:ext cx="466725" cy="257175"/>
    <xdr:sp macro="" textlink="">
      <xdr:nvSpPr>
        <xdr:cNvPr id="559" name="テキスト ボックス 558"/>
        <xdr:cNvSpPr txBox="1"/>
      </xdr:nvSpPr>
      <xdr:spPr>
        <a:xfrm>
          <a:off x="1052512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88</xdr:row>
      <xdr:rowOff>152400</xdr:rowOff>
    </xdr:to>
    <xdr:sp macro="" textlink="">
      <xdr:nvSpPr>
        <xdr:cNvPr id="560" name="【消防施設】&#10;有形固定資産減価償却率グラフ枠"/>
        <xdr:cNvSpPr/>
      </xdr:nvSpPr>
      <xdr:spPr>
        <a:xfrm>
          <a:off x="10906125"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78</xdr:row>
      <xdr:rowOff>28575</xdr:rowOff>
    </xdr:from>
    <xdr:to>
      <xdr:col>23</xdr:col>
      <xdr:colOff>514350</xdr:colOff>
      <xdr:row>85</xdr:row>
      <xdr:rowOff>66675</xdr:rowOff>
    </xdr:to>
    <xdr:cxnSp macro="">
      <xdr:nvCxnSpPr>
        <xdr:cNvPr id="561" name="直線コネクタ 560"/>
        <xdr:cNvCxnSpPr/>
      </xdr:nvCxnSpPr>
      <xdr:spPr>
        <a:xfrm flipV="1">
          <a:off x="14344650" y="13401675"/>
          <a:ext cx="0" cy="1238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85</xdr:row>
      <xdr:rowOff>66675</xdr:rowOff>
    </xdr:from>
    <xdr:ext cx="400050" cy="257175"/>
    <xdr:sp macro="" textlink="">
      <xdr:nvSpPr>
        <xdr:cNvPr id="562" name="【消防施設】&#10;有形固定資産減価償却率最小値テキスト"/>
        <xdr:cNvSpPr txBox="1"/>
      </xdr:nvSpPr>
      <xdr:spPr>
        <a:xfrm>
          <a:off x="14430375" y="1463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66675</xdr:rowOff>
    </xdr:from>
    <xdr:to>
      <xdr:col>23</xdr:col>
      <xdr:colOff>600075</xdr:colOff>
      <xdr:row>85</xdr:row>
      <xdr:rowOff>66675</xdr:rowOff>
    </xdr:to>
    <xdr:cxnSp macro="">
      <xdr:nvCxnSpPr>
        <xdr:cNvPr id="563" name="直線コネクタ 562"/>
        <xdr:cNvCxnSpPr/>
      </xdr:nvCxnSpPr>
      <xdr:spPr>
        <a:xfrm>
          <a:off x="14258925" y="14639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76</xdr:row>
      <xdr:rowOff>142875</xdr:rowOff>
    </xdr:from>
    <xdr:ext cx="400050" cy="257175"/>
    <xdr:sp macro="" textlink="">
      <xdr:nvSpPr>
        <xdr:cNvPr id="564" name="【消防施設】&#10;有形固定資産減価償却率最大値テキスト"/>
        <xdr:cNvSpPr txBox="1"/>
      </xdr:nvSpPr>
      <xdr:spPr>
        <a:xfrm>
          <a:off x="14430375" y="131730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28575</xdr:rowOff>
    </xdr:from>
    <xdr:to>
      <xdr:col>23</xdr:col>
      <xdr:colOff>600075</xdr:colOff>
      <xdr:row>78</xdr:row>
      <xdr:rowOff>28575</xdr:rowOff>
    </xdr:to>
    <xdr:cxnSp macro="">
      <xdr:nvCxnSpPr>
        <xdr:cNvPr id="565" name="直線コネクタ 564"/>
        <xdr:cNvCxnSpPr/>
      </xdr:nvCxnSpPr>
      <xdr:spPr>
        <a:xfrm>
          <a:off x="14258925" y="13401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80</xdr:row>
      <xdr:rowOff>85725</xdr:rowOff>
    </xdr:from>
    <xdr:ext cx="400050" cy="257175"/>
    <xdr:sp macro="" textlink="">
      <xdr:nvSpPr>
        <xdr:cNvPr id="566" name="【消防施設】&#10;有形固定資産減価償却率平均値テキスト"/>
        <xdr:cNvSpPr txBox="1"/>
      </xdr:nvSpPr>
      <xdr:spPr>
        <a:xfrm>
          <a:off x="14430375" y="13801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57150</xdr:rowOff>
    </xdr:from>
    <xdr:to>
      <xdr:col>23</xdr:col>
      <xdr:colOff>571500</xdr:colOff>
      <xdr:row>81</xdr:row>
      <xdr:rowOff>161925</xdr:rowOff>
    </xdr:to>
    <xdr:sp macro="" textlink="">
      <xdr:nvSpPr>
        <xdr:cNvPr id="567" name="フローチャート : 判断 566"/>
        <xdr:cNvSpPr/>
      </xdr:nvSpPr>
      <xdr:spPr>
        <a:xfrm>
          <a:off x="14297025" y="13944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57150</xdr:rowOff>
    </xdr:from>
    <xdr:to>
      <xdr:col>22</xdr:col>
      <xdr:colOff>419100</xdr:colOff>
      <xdr:row>81</xdr:row>
      <xdr:rowOff>152400</xdr:rowOff>
    </xdr:to>
    <xdr:sp macro="" textlink="">
      <xdr:nvSpPr>
        <xdr:cNvPr id="568" name="フローチャート : 判断 567"/>
        <xdr:cNvSpPr/>
      </xdr:nvSpPr>
      <xdr:spPr>
        <a:xfrm>
          <a:off x="13544550" y="1394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88</xdr:row>
      <xdr:rowOff>152400</xdr:rowOff>
    </xdr:from>
    <xdr:ext cx="762000" cy="257175"/>
    <xdr:sp macro="" textlink="">
      <xdr:nvSpPr>
        <xdr:cNvPr id="569" name="テキスト ボックス 568"/>
        <xdr:cNvSpPr txBox="1"/>
      </xdr:nvSpPr>
      <xdr:spPr>
        <a:xfrm>
          <a:off x="141541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570" name="テキスト ボックス 569"/>
        <xdr:cNvSpPr txBox="1"/>
      </xdr:nvSpPr>
      <xdr:spPr>
        <a:xfrm>
          <a:off x="134016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88</xdr:row>
      <xdr:rowOff>152400</xdr:rowOff>
    </xdr:from>
    <xdr:ext cx="752475" cy="257175"/>
    <xdr:sp macro="" textlink="">
      <xdr:nvSpPr>
        <xdr:cNvPr id="571" name="テキスト ボックス 570"/>
        <xdr:cNvSpPr txBox="1"/>
      </xdr:nvSpPr>
      <xdr:spPr>
        <a:xfrm>
          <a:off x="126301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572" name="テキスト ボックス 571"/>
        <xdr:cNvSpPr txBox="1"/>
      </xdr:nvSpPr>
      <xdr:spPr>
        <a:xfrm>
          <a:off x="118872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573" name="テキスト ボックス 572"/>
        <xdr:cNvSpPr txBox="1"/>
      </xdr:nvSpPr>
      <xdr:spPr>
        <a:xfrm>
          <a:off x="110775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142875</xdr:rowOff>
    </xdr:from>
    <xdr:to>
      <xdr:col>23</xdr:col>
      <xdr:colOff>571500</xdr:colOff>
      <xdr:row>84</xdr:row>
      <xdr:rowOff>76200</xdr:rowOff>
    </xdr:to>
    <xdr:sp macro="" textlink="">
      <xdr:nvSpPr>
        <xdr:cNvPr id="574" name="円/楕円 573"/>
        <xdr:cNvSpPr/>
      </xdr:nvSpPr>
      <xdr:spPr>
        <a:xfrm>
          <a:off x="14297025" y="14373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83</xdr:row>
      <xdr:rowOff>123825</xdr:rowOff>
    </xdr:from>
    <xdr:ext cx="400050" cy="257175"/>
    <xdr:sp macro="" textlink="">
      <xdr:nvSpPr>
        <xdr:cNvPr id="575" name="【消防施設】&#10;有形固定資産減価償却率該当値テキスト"/>
        <xdr:cNvSpPr txBox="1"/>
      </xdr:nvSpPr>
      <xdr:spPr>
        <a:xfrm>
          <a:off x="14430375" y="143541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28575</xdr:rowOff>
    </xdr:from>
    <xdr:to>
      <xdr:col>22</xdr:col>
      <xdr:colOff>419100</xdr:colOff>
      <xdr:row>84</xdr:row>
      <xdr:rowOff>133350</xdr:rowOff>
    </xdr:to>
    <xdr:sp macro="" textlink="">
      <xdr:nvSpPr>
        <xdr:cNvPr id="576" name="円/楕円 575"/>
        <xdr:cNvSpPr/>
      </xdr:nvSpPr>
      <xdr:spPr>
        <a:xfrm>
          <a:off x="13544550" y="14430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84</xdr:row>
      <xdr:rowOff>19050</xdr:rowOff>
    </xdr:from>
    <xdr:to>
      <xdr:col>23</xdr:col>
      <xdr:colOff>514350</xdr:colOff>
      <xdr:row>84</xdr:row>
      <xdr:rowOff>76200</xdr:rowOff>
    </xdr:to>
    <xdr:cxnSp macro="">
      <xdr:nvCxnSpPr>
        <xdr:cNvPr id="577" name="直線コネクタ 576"/>
        <xdr:cNvCxnSpPr/>
      </xdr:nvCxnSpPr>
      <xdr:spPr>
        <a:xfrm flipV="1">
          <a:off x="13592175" y="14420850"/>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80</xdr:row>
      <xdr:rowOff>0</xdr:rowOff>
    </xdr:from>
    <xdr:ext cx="409575" cy="257175"/>
    <xdr:sp macro="" textlink="">
      <xdr:nvSpPr>
        <xdr:cNvPr id="578" name="n_1aveValue【消防施設】&#10;有形固定資産減価償却率"/>
        <xdr:cNvSpPr txBox="1"/>
      </xdr:nvSpPr>
      <xdr:spPr>
        <a:xfrm>
          <a:off x="13382625" y="13716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152400</xdr:colOff>
      <xdr:row>84</xdr:row>
      <xdr:rowOff>123825</xdr:rowOff>
    </xdr:from>
    <xdr:ext cx="409575" cy="257175"/>
    <xdr:sp macro="" textlink="">
      <xdr:nvSpPr>
        <xdr:cNvPr id="579" name="n_1mainValue【消防施設】&#10;有形固定資産減価償却率"/>
        <xdr:cNvSpPr txBox="1"/>
      </xdr:nvSpPr>
      <xdr:spPr>
        <a:xfrm>
          <a:off x="13382625" y="145256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104775</xdr:rowOff>
    </xdr:to>
    <xdr:sp macro="" textlink="">
      <xdr:nvSpPr>
        <xdr:cNvPr id="580" name="正方形/長方形 579"/>
        <xdr:cNvSpPr/>
      </xdr:nvSpPr>
      <xdr:spPr>
        <a:xfrm>
          <a:off x="1605915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581" name="正方形/長方形 580"/>
        <xdr:cNvSpPr/>
      </xdr:nvSpPr>
      <xdr:spPr>
        <a:xfrm>
          <a:off x="16182975"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582" name="正方形/長方形 581"/>
        <xdr:cNvSpPr/>
      </xdr:nvSpPr>
      <xdr:spPr>
        <a:xfrm>
          <a:off x="16182975"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583" name="正方形/長方形 582"/>
        <xdr:cNvSpPr/>
      </xdr:nvSpPr>
      <xdr:spPr>
        <a:xfrm>
          <a:off x="170307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584" name="正方形/長方形 583"/>
        <xdr:cNvSpPr/>
      </xdr:nvSpPr>
      <xdr:spPr>
        <a:xfrm>
          <a:off x="170307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600075</xdr:colOff>
      <xdr:row>72</xdr:row>
      <xdr:rowOff>123825</xdr:rowOff>
    </xdr:from>
    <xdr:to>
      <xdr:col>32</xdr:col>
      <xdr:colOff>123825</xdr:colOff>
      <xdr:row>74</xdr:row>
      <xdr:rowOff>38100</xdr:rowOff>
    </xdr:to>
    <xdr:sp macro="" textlink="">
      <xdr:nvSpPr>
        <xdr:cNvPr id="585" name="正方形/長方形 584"/>
        <xdr:cNvSpPr/>
      </xdr:nvSpPr>
      <xdr:spPr>
        <a:xfrm>
          <a:off x="18030825" y="1246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73</xdr:row>
      <xdr:rowOff>161925</xdr:rowOff>
    </xdr:from>
    <xdr:to>
      <xdr:col>32</xdr:col>
      <xdr:colOff>123825</xdr:colOff>
      <xdr:row>75</xdr:row>
      <xdr:rowOff>66675</xdr:rowOff>
    </xdr:to>
    <xdr:sp macro="" textlink="">
      <xdr:nvSpPr>
        <xdr:cNvPr id="586" name="正方形/長方形 585"/>
        <xdr:cNvSpPr/>
      </xdr:nvSpPr>
      <xdr:spPr>
        <a:xfrm>
          <a:off x="18030825" y="1267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7" name="正方形/長方形 586"/>
        <xdr:cNvSpPr/>
      </xdr:nvSpPr>
      <xdr:spPr>
        <a:xfrm>
          <a:off x="1605915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588" name="テキスト ボックス 587"/>
        <xdr:cNvSpPr txBox="1"/>
      </xdr:nvSpPr>
      <xdr:spPr>
        <a:xfrm>
          <a:off x="1602105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9" name="直線コネクタ 588"/>
        <xdr:cNvCxnSpPr/>
      </xdr:nvCxnSpPr>
      <xdr:spPr>
        <a:xfrm>
          <a:off x="1605915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171450</xdr:rowOff>
    </xdr:from>
    <xdr:to>
      <xdr:col>33</xdr:col>
      <xdr:colOff>314325</xdr:colOff>
      <xdr:row>86</xdr:row>
      <xdr:rowOff>171450</xdr:rowOff>
    </xdr:to>
    <xdr:cxnSp macro="">
      <xdr:nvCxnSpPr>
        <xdr:cNvPr id="590" name="直線コネクタ 589"/>
        <xdr:cNvCxnSpPr/>
      </xdr:nvCxnSpPr>
      <xdr:spPr>
        <a:xfrm>
          <a:off x="16059150" y="1491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86</xdr:row>
      <xdr:rowOff>28575</xdr:rowOff>
    </xdr:from>
    <xdr:ext cx="457200" cy="257175"/>
    <xdr:sp macro="" textlink="">
      <xdr:nvSpPr>
        <xdr:cNvPr id="591" name="テキスト ボックス 590"/>
        <xdr:cNvSpPr txBox="1"/>
      </xdr:nvSpPr>
      <xdr:spPr>
        <a:xfrm>
          <a:off x="15630525" y="1477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9525</xdr:rowOff>
    </xdr:from>
    <xdr:to>
      <xdr:col>33</xdr:col>
      <xdr:colOff>314325</xdr:colOff>
      <xdr:row>85</xdr:row>
      <xdr:rowOff>9525</xdr:rowOff>
    </xdr:to>
    <xdr:cxnSp macro="">
      <xdr:nvCxnSpPr>
        <xdr:cNvPr id="592" name="直線コネクタ 591"/>
        <xdr:cNvCxnSpPr/>
      </xdr:nvCxnSpPr>
      <xdr:spPr>
        <a:xfrm>
          <a:off x="16059150" y="1458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84</xdr:row>
      <xdr:rowOff>38100</xdr:rowOff>
    </xdr:from>
    <xdr:ext cx="457200" cy="257175"/>
    <xdr:sp macro="" textlink="">
      <xdr:nvSpPr>
        <xdr:cNvPr id="593" name="テキスト ボックス 592"/>
        <xdr:cNvSpPr txBox="1"/>
      </xdr:nvSpPr>
      <xdr:spPr>
        <a:xfrm>
          <a:off x="15630525" y="1443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28575</xdr:rowOff>
    </xdr:from>
    <xdr:to>
      <xdr:col>33</xdr:col>
      <xdr:colOff>314325</xdr:colOff>
      <xdr:row>83</xdr:row>
      <xdr:rowOff>28575</xdr:rowOff>
    </xdr:to>
    <xdr:cxnSp macro="">
      <xdr:nvCxnSpPr>
        <xdr:cNvPr id="594" name="直線コネクタ 593"/>
        <xdr:cNvCxnSpPr/>
      </xdr:nvCxnSpPr>
      <xdr:spPr>
        <a:xfrm>
          <a:off x="16059150" y="1425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82</xdr:row>
      <xdr:rowOff>57150</xdr:rowOff>
    </xdr:from>
    <xdr:ext cx="457200" cy="257175"/>
    <xdr:sp macro="" textlink="">
      <xdr:nvSpPr>
        <xdr:cNvPr id="595" name="テキスト ボックス 594"/>
        <xdr:cNvSpPr txBox="1"/>
      </xdr:nvSpPr>
      <xdr:spPr>
        <a:xfrm>
          <a:off x="15630525" y="1411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47625</xdr:rowOff>
    </xdr:from>
    <xdr:to>
      <xdr:col>33</xdr:col>
      <xdr:colOff>314325</xdr:colOff>
      <xdr:row>81</xdr:row>
      <xdr:rowOff>47625</xdr:rowOff>
    </xdr:to>
    <xdr:cxnSp macro="">
      <xdr:nvCxnSpPr>
        <xdr:cNvPr id="596" name="直線コネクタ 595"/>
        <xdr:cNvCxnSpPr/>
      </xdr:nvCxnSpPr>
      <xdr:spPr>
        <a:xfrm>
          <a:off x="16059150" y="1393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80</xdr:row>
      <xdr:rowOff>76200</xdr:rowOff>
    </xdr:from>
    <xdr:ext cx="457200" cy="257175"/>
    <xdr:sp macro="" textlink="">
      <xdr:nvSpPr>
        <xdr:cNvPr id="597" name="テキスト ボックス 596"/>
        <xdr:cNvSpPr txBox="1"/>
      </xdr:nvSpPr>
      <xdr:spPr>
        <a:xfrm>
          <a:off x="15630525" y="1379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66675</xdr:rowOff>
    </xdr:from>
    <xdr:to>
      <xdr:col>33</xdr:col>
      <xdr:colOff>314325</xdr:colOff>
      <xdr:row>79</xdr:row>
      <xdr:rowOff>66675</xdr:rowOff>
    </xdr:to>
    <xdr:cxnSp macro="">
      <xdr:nvCxnSpPr>
        <xdr:cNvPr id="598" name="直線コネクタ 597"/>
        <xdr:cNvCxnSpPr/>
      </xdr:nvCxnSpPr>
      <xdr:spPr>
        <a:xfrm>
          <a:off x="16059150" y="1361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78</xdr:row>
      <xdr:rowOff>95250</xdr:rowOff>
    </xdr:from>
    <xdr:ext cx="457200" cy="257175"/>
    <xdr:sp macro="" textlink="">
      <xdr:nvSpPr>
        <xdr:cNvPr id="599" name="テキスト ボックス 598"/>
        <xdr:cNvSpPr txBox="1"/>
      </xdr:nvSpPr>
      <xdr:spPr>
        <a:xfrm>
          <a:off x="15630525" y="1346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76200</xdr:rowOff>
    </xdr:from>
    <xdr:to>
      <xdr:col>33</xdr:col>
      <xdr:colOff>314325</xdr:colOff>
      <xdr:row>77</xdr:row>
      <xdr:rowOff>76200</xdr:rowOff>
    </xdr:to>
    <xdr:cxnSp macro="">
      <xdr:nvCxnSpPr>
        <xdr:cNvPr id="600" name="直線コネクタ 599"/>
        <xdr:cNvCxnSpPr/>
      </xdr:nvCxnSpPr>
      <xdr:spPr>
        <a:xfrm>
          <a:off x="16059150" y="1327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76</xdr:row>
      <xdr:rowOff>104775</xdr:rowOff>
    </xdr:from>
    <xdr:ext cx="457200" cy="257175"/>
    <xdr:sp macro="" textlink="">
      <xdr:nvSpPr>
        <xdr:cNvPr id="601" name="テキスト ボックス 600"/>
        <xdr:cNvSpPr txBox="1"/>
      </xdr:nvSpPr>
      <xdr:spPr>
        <a:xfrm>
          <a:off x="15630525" y="1313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2" name="直線コネクタ 601"/>
        <xdr:cNvCxnSpPr/>
      </xdr:nvCxnSpPr>
      <xdr:spPr>
        <a:xfrm>
          <a:off x="1605915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74</xdr:row>
      <xdr:rowOff>123825</xdr:rowOff>
    </xdr:from>
    <xdr:ext cx="457200" cy="257175"/>
    <xdr:sp macro="" textlink="">
      <xdr:nvSpPr>
        <xdr:cNvPr id="603" name="テキスト ボックス 602"/>
        <xdr:cNvSpPr txBox="1"/>
      </xdr:nvSpPr>
      <xdr:spPr>
        <a:xfrm>
          <a:off x="15630525"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4" name="【消防施設】&#10;一人当たり面積グラフ枠"/>
        <xdr:cNvSpPr/>
      </xdr:nvSpPr>
      <xdr:spPr>
        <a:xfrm>
          <a:off x="1605915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77</xdr:row>
      <xdr:rowOff>161925</xdr:rowOff>
    </xdr:from>
    <xdr:to>
      <xdr:col>32</xdr:col>
      <xdr:colOff>190500</xdr:colOff>
      <xdr:row>86</xdr:row>
      <xdr:rowOff>47625</xdr:rowOff>
    </xdr:to>
    <xdr:cxnSp macro="">
      <xdr:nvCxnSpPr>
        <xdr:cNvPr id="605" name="直線コネクタ 604"/>
        <xdr:cNvCxnSpPr/>
      </xdr:nvCxnSpPr>
      <xdr:spPr>
        <a:xfrm flipV="1">
          <a:off x="19421475" y="13363575"/>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57150</xdr:rowOff>
    </xdr:from>
    <xdr:ext cx="466725" cy="257175"/>
    <xdr:sp macro="" textlink="">
      <xdr:nvSpPr>
        <xdr:cNvPr id="606" name="【消防施設】&#10;一人当たり面積最小値テキスト"/>
        <xdr:cNvSpPr txBox="1"/>
      </xdr:nvSpPr>
      <xdr:spPr>
        <a:xfrm>
          <a:off x="19507200" y="14801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95250</xdr:colOff>
      <xdr:row>86</xdr:row>
      <xdr:rowOff>47625</xdr:rowOff>
    </xdr:from>
    <xdr:to>
      <xdr:col>32</xdr:col>
      <xdr:colOff>276225</xdr:colOff>
      <xdr:row>86</xdr:row>
      <xdr:rowOff>47625</xdr:rowOff>
    </xdr:to>
    <xdr:cxnSp macro="">
      <xdr:nvCxnSpPr>
        <xdr:cNvPr id="607" name="直線コネクタ 606"/>
        <xdr:cNvCxnSpPr/>
      </xdr:nvCxnSpPr>
      <xdr:spPr>
        <a:xfrm>
          <a:off x="19326225" y="14792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114300</xdr:rowOff>
    </xdr:from>
    <xdr:ext cx="466725" cy="257175"/>
    <xdr:sp macro="" textlink="">
      <xdr:nvSpPr>
        <xdr:cNvPr id="608" name="【消防施設】&#10;一人当たり面積最大値テキスト"/>
        <xdr:cNvSpPr txBox="1"/>
      </xdr:nvSpPr>
      <xdr:spPr>
        <a:xfrm>
          <a:off x="19507200" y="1314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95250</xdr:colOff>
      <xdr:row>77</xdr:row>
      <xdr:rowOff>161925</xdr:rowOff>
    </xdr:from>
    <xdr:to>
      <xdr:col>32</xdr:col>
      <xdr:colOff>276225</xdr:colOff>
      <xdr:row>77</xdr:row>
      <xdr:rowOff>161925</xdr:rowOff>
    </xdr:to>
    <xdr:cxnSp macro="">
      <xdr:nvCxnSpPr>
        <xdr:cNvPr id="609" name="直線コネクタ 608"/>
        <xdr:cNvCxnSpPr/>
      </xdr:nvCxnSpPr>
      <xdr:spPr>
        <a:xfrm>
          <a:off x="19326225" y="13363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171450</xdr:rowOff>
    </xdr:from>
    <xdr:ext cx="466725" cy="257175"/>
    <xdr:sp macro="" textlink="">
      <xdr:nvSpPr>
        <xdr:cNvPr id="610" name="【消防施設】&#10;一人当たり面積平均値テキスト"/>
        <xdr:cNvSpPr txBox="1"/>
      </xdr:nvSpPr>
      <xdr:spPr>
        <a:xfrm>
          <a:off x="19507200" y="1388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133350</xdr:colOff>
      <xdr:row>81</xdr:row>
      <xdr:rowOff>152400</xdr:rowOff>
    </xdr:from>
    <xdr:to>
      <xdr:col>32</xdr:col>
      <xdr:colOff>238125</xdr:colOff>
      <xdr:row>82</xdr:row>
      <xdr:rowOff>76200</xdr:rowOff>
    </xdr:to>
    <xdr:sp macro="" textlink="">
      <xdr:nvSpPr>
        <xdr:cNvPr id="611" name="フローチャート : 判断 610"/>
        <xdr:cNvSpPr/>
      </xdr:nvSpPr>
      <xdr:spPr>
        <a:xfrm>
          <a:off x="19364325" y="14039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81</xdr:row>
      <xdr:rowOff>38100</xdr:rowOff>
    </xdr:from>
    <xdr:to>
      <xdr:col>31</xdr:col>
      <xdr:colOff>85725</xdr:colOff>
      <xdr:row>81</xdr:row>
      <xdr:rowOff>142875</xdr:rowOff>
    </xdr:to>
    <xdr:sp macro="" textlink="">
      <xdr:nvSpPr>
        <xdr:cNvPr id="612" name="フローチャート : 判断 611"/>
        <xdr:cNvSpPr/>
      </xdr:nvSpPr>
      <xdr:spPr>
        <a:xfrm>
          <a:off x="18630900" y="139255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88</xdr:row>
      <xdr:rowOff>152400</xdr:rowOff>
    </xdr:from>
    <xdr:ext cx="752475" cy="257175"/>
    <xdr:sp macro="" textlink="">
      <xdr:nvSpPr>
        <xdr:cNvPr id="613" name="テキスト ボックス 612"/>
        <xdr:cNvSpPr txBox="1"/>
      </xdr:nvSpPr>
      <xdr:spPr>
        <a:xfrm>
          <a:off x="1923097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614" name="テキスト ボックス 613"/>
        <xdr:cNvSpPr txBox="1"/>
      </xdr:nvSpPr>
      <xdr:spPr>
        <a:xfrm>
          <a:off x="185642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615" name="テキスト ボックス 614"/>
        <xdr:cNvSpPr txBox="1"/>
      </xdr:nvSpPr>
      <xdr:spPr>
        <a:xfrm>
          <a:off x="177546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616" name="テキスト ボックス 615"/>
        <xdr:cNvSpPr txBox="1"/>
      </xdr:nvSpPr>
      <xdr:spPr>
        <a:xfrm>
          <a:off x="169545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88</xdr:row>
      <xdr:rowOff>152400</xdr:rowOff>
    </xdr:from>
    <xdr:ext cx="752475" cy="257175"/>
    <xdr:sp macro="" textlink="">
      <xdr:nvSpPr>
        <xdr:cNvPr id="617" name="テキスト ボックス 616"/>
        <xdr:cNvSpPr txBox="1"/>
      </xdr:nvSpPr>
      <xdr:spPr>
        <a:xfrm>
          <a:off x="1623060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83</xdr:row>
      <xdr:rowOff>161925</xdr:rowOff>
    </xdr:from>
    <xdr:to>
      <xdr:col>32</xdr:col>
      <xdr:colOff>238125</xdr:colOff>
      <xdr:row>84</xdr:row>
      <xdr:rowOff>95250</xdr:rowOff>
    </xdr:to>
    <xdr:sp macro="" textlink="">
      <xdr:nvSpPr>
        <xdr:cNvPr id="618" name="円/楕円 617"/>
        <xdr:cNvSpPr/>
      </xdr:nvSpPr>
      <xdr:spPr>
        <a:xfrm>
          <a:off x="19364325" y="1439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142875</xdr:rowOff>
    </xdr:from>
    <xdr:ext cx="466725" cy="257175"/>
    <xdr:sp macro="" textlink="">
      <xdr:nvSpPr>
        <xdr:cNvPr id="619" name="【消防施設】&#10;一人当たり面積該当値テキスト"/>
        <xdr:cNvSpPr txBox="1"/>
      </xdr:nvSpPr>
      <xdr:spPr>
        <a:xfrm>
          <a:off x="19507200" y="14373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30</xdr:col>
      <xdr:colOff>600075</xdr:colOff>
      <xdr:row>83</xdr:row>
      <xdr:rowOff>161925</xdr:rowOff>
    </xdr:from>
    <xdr:to>
      <xdr:col>31</xdr:col>
      <xdr:colOff>85725</xdr:colOff>
      <xdr:row>84</xdr:row>
      <xdr:rowOff>95250</xdr:rowOff>
    </xdr:to>
    <xdr:sp macro="" textlink="">
      <xdr:nvSpPr>
        <xdr:cNvPr id="620" name="円/楕円 619"/>
        <xdr:cNvSpPr/>
      </xdr:nvSpPr>
      <xdr:spPr>
        <a:xfrm>
          <a:off x="18630900" y="143922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84</xdr:row>
      <xdr:rowOff>47625</xdr:rowOff>
    </xdr:from>
    <xdr:to>
      <xdr:col>32</xdr:col>
      <xdr:colOff>190500</xdr:colOff>
      <xdr:row>84</xdr:row>
      <xdr:rowOff>47625</xdr:rowOff>
    </xdr:to>
    <xdr:cxnSp macro="">
      <xdr:nvCxnSpPr>
        <xdr:cNvPr id="621" name="直線コネクタ 620"/>
        <xdr:cNvCxnSpPr/>
      </xdr:nvCxnSpPr>
      <xdr:spPr>
        <a:xfrm>
          <a:off x="18669000" y="1444942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79</xdr:row>
      <xdr:rowOff>152400</xdr:rowOff>
    </xdr:from>
    <xdr:ext cx="466725" cy="257175"/>
    <xdr:sp macro="" textlink="">
      <xdr:nvSpPr>
        <xdr:cNvPr id="622" name="n_1aveValue【消防施設】&#10;一人当たり面積"/>
        <xdr:cNvSpPr txBox="1"/>
      </xdr:nvSpPr>
      <xdr:spPr>
        <a:xfrm>
          <a:off x="18507075" y="13696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476250</xdr:colOff>
      <xdr:row>84</xdr:row>
      <xdr:rowOff>85725</xdr:rowOff>
    </xdr:from>
    <xdr:ext cx="466725" cy="257175"/>
    <xdr:sp macro="" textlink="">
      <xdr:nvSpPr>
        <xdr:cNvPr id="623" name="n_1mainValue【消防施設】&#10;一人当たり面積"/>
        <xdr:cNvSpPr txBox="1"/>
      </xdr:nvSpPr>
      <xdr:spPr>
        <a:xfrm>
          <a:off x="18507075" y="14487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600075</xdr:colOff>
      <xdr:row>94</xdr:row>
      <xdr:rowOff>142875</xdr:rowOff>
    </xdr:to>
    <xdr:sp macro="" textlink="">
      <xdr:nvSpPr>
        <xdr:cNvPr id="624" name="正方形/長方形 623"/>
        <xdr:cNvSpPr/>
      </xdr:nvSpPr>
      <xdr:spPr>
        <a:xfrm>
          <a:off x="10906125"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625" name="正方形/長方形 624"/>
        <xdr:cNvSpPr/>
      </xdr:nvSpPr>
      <xdr:spPr>
        <a:xfrm>
          <a:off x="11029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626" name="正方形/長方形 625"/>
        <xdr:cNvSpPr/>
      </xdr:nvSpPr>
      <xdr:spPr>
        <a:xfrm>
          <a:off x="11029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600075</xdr:colOff>
      <xdr:row>96</xdr:row>
      <xdr:rowOff>76200</xdr:rowOff>
    </xdr:to>
    <xdr:sp macro="" textlink="">
      <xdr:nvSpPr>
        <xdr:cNvPr id="627" name="正方形/長方形 626"/>
        <xdr:cNvSpPr/>
      </xdr:nvSpPr>
      <xdr:spPr>
        <a:xfrm>
          <a:off x="1196340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600075</xdr:colOff>
      <xdr:row>97</xdr:row>
      <xdr:rowOff>104775</xdr:rowOff>
    </xdr:to>
    <xdr:sp macro="" textlink="">
      <xdr:nvSpPr>
        <xdr:cNvPr id="628" name="正方形/長方形 627"/>
        <xdr:cNvSpPr/>
      </xdr:nvSpPr>
      <xdr:spPr>
        <a:xfrm>
          <a:off x="1196340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629" name="正方形/長方形 628"/>
        <xdr:cNvSpPr/>
      </xdr:nvSpPr>
      <xdr:spPr>
        <a:xfrm>
          <a:off x="12934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630" name="正方形/長方形 629"/>
        <xdr:cNvSpPr/>
      </xdr:nvSpPr>
      <xdr:spPr>
        <a:xfrm>
          <a:off x="12934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600075</xdr:colOff>
      <xdr:row>111</xdr:row>
      <xdr:rowOff>19050</xdr:rowOff>
    </xdr:to>
    <xdr:sp macro="" textlink="">
      <xdr:nvSpPr>
        <xdr:cNvPr id="631" name="正方形/長方形 630"/>
        <xdr:cNvSpPr/>
      </xdr:nvSpPr>
      <xdr:spPr>
        <a:xfrm>
          <a:off x="10906125"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632" name="テキスト ボックス 631"/>
        <xdr:cNvSpPr txBox="1"/>
      </xdr:nvSpPr>
      <xdr:spPr>
        <a:xfrm>
          <a:off x="1086802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600075</xdr:colOff>
      <xdr:row>111</xdr:row>
      <xdr:rowOff>19050</xdr:rowOff>
    </xdr:to>
    <xdr:cxnSp macro="">
      <xdr:nvCxnSpPr>
        <xdr:cNvPr id="633" name="直線コネクタ 632"/>
        <xdr:cNvCxnSpPr/>
      </xdr:nvCxnSpPr>
      <xdr:spPr>
        <a:xfrm>
          <a:off x="10906125" y="1905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110</xdr:row>
      <xdr:rowOff>47625</xdr:rowOff>
    </xdr:from>
    <xdr:ext cx="342900" cy="257175"/>
    <xdr:sp macro="" textlink="">
      <xdr:nvSpPr>
        <xdr:cNvPr id="634" name="テキスト ボックス 633"/>
        <xdr:cNvSpPr txBox="1"/>
      </xdr:nvSpPr>
      <xdr:spPr>
        <a:xfrm>
          <a:off x="1064895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108</xdr:row>
      <xdr:rowOff>152400</xdr:rowOff>
    </xdr:from>
    <xdr:to>
      <xdr:col>24</xdr:col>
      <xdr:colOff>600075</xdr:colOff>
      <xdr:row>108</xdr:row>
      <xdr:rowOff>152400</xdr:rowOff>
    </xdr:to>
    <xdr:cxnSp macro="">
      <xdr:nvCxnSpPr>
        <xdr:cNvPr id="635" name="直線コネクタ 634"/>
        <xdr:cNvCxnSpPr/>
      </xdr:nvCxnSpPr>
      <xdr:spPr>
        <a:xfrm>
          <a:off x="10906125" y="1866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108</xdr:row>
      <xdr:rowOff>9525</xdr:rowOff>
    </xdr:from>
    <xdr:ext cx="400050" cy="257175"/>
    <xdr:sp macro="" textlink="">
      <xdr:nvSpPr>
        <xdr:cNvPr id="636" name="テキスト ボックス 635"/>
        <xdr:cNvSpPr txBox="1"/>
      </xdr:nvSpPr>
      <xdr:spPr>
        <a:xfrm>
          <a:off x="10582275"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106</xdr:row>
      <xdr:rowOff>114300</xdr:rowOff>
    </xdr:from>
    <xdr:to>
      <xdr:col>24</xdr:col>
      <xdr:colOff>600075</xdr:colOff>
      <xdr:row>106</xdr:row>
      <xdr:rowOff>114300</xdr:rowOff>
    </xdr:to>
    <xdr:cxnSp macro="">
      <xdr:nvCxnSpPr>
        <xdr:cNvPr id="637" name="直線コネクタ 636"/>
        <xdr:cNvCxnSpPr/>
      </xdr:nvCxnSpPr>
      <xdr:spPr>
        <a:xfrm>
          <a:off x="10906125" y="1828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105</xdr:row>
      <xdr:rowOff>142875</xdr:rowOff>
    </xdr:from>
    <xdr:ext cx="400050" cy="257175"/>
    <xdr:sp macro="" textlink="">
      <xdr:nvSpPr>
        <xdr:cNvPr id="638" name="テキスト ボックス 637"/>
        <xdr:cNvSpPr txBox="1"/>
      </xdr:nvSpPr>
      <xdr:spPr>
        <a:xfrm>
          <a:off x="10582275"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104</xdr:row>
      <xdr:rowOff>76200</xdr:rowOff>
    </xdr:from>
    <xdr:to>
      <xdr:col>24</xdr:col>
      <xdr:colOff>600075</xdr:colOff>
      <xdr:row>104</xdr:row>
      <xdr:rowOff>76200</xdr:rowOff>
    </xdr:to>
    <xdr:cxnSp macro="">
      <xdr:nvCxnSpPr>
        <xdr:cNvPr id="639" name="直線コネクタ 638"/>
        <xdr:cNvCxnSpPr/>
      </xdr:nvCxnSpPr>
      <xdr:spPr>
        <a:xfrm>
          <a:off x="10906125" y="1790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103</xdr:row>
      <xdr:rowOff>104775</xdr:rowOff>
    </xdr:from>
    <xdr:ext cx="400050" cy="257175"/>
    <xdr:sp macro="" textlink="">
      <xdr:nvSpPr>
        <xdr:cNvPr id="640" name="テキスト ボックス 639"/>
        <xdr:cNvSpPr txBox="1"/>
      </xdr:nvSpPr>
      <xdr:spPr>
        <a:xfrm>
          <a:off x="10582275"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102</xdr:row>
      <xdr:rowOff>38100</xdr:rowOff>
    </xdr:from>
    <xdr:to>
      <xdr:col>24</xdr:col>
      <xdr:colOff>600075</xdr:colOff>
      <xdr:row>102</xdr:row>
      <xdr:rowOff>38100</xdr:rowOff>
    </xdr:to>
    <xdr:cxnSp macro="">
      <xdr:nvCxnSpPr>
        <xdr:cNvPr id="641" name="直線コネクタ 640"/>
        <xdr:cNvCxnSpPr/>
      </xdr:nvCxnSpPr>
      <xdr:spPr>
        <a:xfrm>
          <a:off x="10906125" y="1752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101</xdr:row>
      <xdr:rowOff>66675</xdr:rowOff>
    </xdr:from>
    <xdr:ext cx="400050" cy="257175"/>
    <xdr:sp macro="" textlink="">
      <xdr:nvSpPr>
        <xdr:cNvPr id="642" name="テキスト ボックス 641"/>
        <xdr:cNvSpPr txBox="1"/>
      </xdr:nvSpPr>
      <xdr:spPr>
        <a:xfrm>
          <a:off x="10582275"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100</xdr:row>
      <xdr:rowOff>0</xdr:rowOff>
    </xdr:from>
    <xdr:to>
      <xdr:col>24</xdr:col>
      <xdr:colOff>600075</xdr:colOff>
      <xdr:row>100</xdr:row>
      <xdr:rowOff>0</xdr:rowOff>
    </xdr:to>
    <xdr:cxnSp macro="">
      <xdr:nvCxnSpPr>
        <xdr:cNvPr id="643" name="直線コネクタ 642"/>
        <xdr:cNvCxnSpPr/>
      </xdr:nvCxnSpPr>
      <xdr:spPr>
        <a:xfrm>
          <a:off x="10906125" y="1714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99</xdr:row>
      <xdr:rowOff>28575</xdr:rowOff>
    </xdr:from>
    <xdr:ext cx="466725" cy="257175"/>
    <xdr:sp macro="" textlink="">
      <xdr:nvSpPr>
        <xdr:cNvPr id="644" name="テキスト ボックス 643"/>
        <xdr:cNvSpPr txBox="1"/>
      </xdr:nvSpPr>
      <xdr:spPr>
        <a:xfrm>
          <a:off x="1052512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97</xdr:row>
      <xdr:rowOff>133350</xdr:rowOff>
    </xdr:to>
    <xdr:cxnSp macro="">
      <xdr:nvCxnSpPr>
        <xdr:cNvPr id="645" name="直線コネクタ 644"/>
        <xdr:cNvCxnSpPr/>
      </xdr:nvCxnSpPr>
      <xdr:spPr>
        <a:xfrm>
          <a:off x="10906125" y="1676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96</xdr:row>
      <xdr:rowOff>161925</xdr:rowOff>
    </xdr:from>
    <xdr:ext cx="466725" cy="257175"/>
    <xdr:sp macro="" textlink="">
      <xdr:nvSpPr>
        <xdr:cNvPr id="646" name="テキスト ボックス 645"/>
        <xdr:cNvSpPr txBox="1"/>
      </xdr:nvSpPr>
      <xdr:spPr>
        <a:xfrm>
          <a:off x="1052512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111</xdr:row>
      <xdr:rowOff>19050</xdr:rowOff>
    </xdr:to>
    <xdr:sp macro="" textlink="">
      <xdr:nvSpPr>
        <xdr:cNvPr id="647" name="【庁舎】&#10;有形固定資産減価償却率グラフ枠"/>
        <xdr:cNvSpPr/>
      </xdr:nvSpPr>
      <xdr:spPr>
        <a:xfrm>
          <a:off x="10906125"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101</xdr:row>
      <xdr:rowOff>28575</xdr:rowOff>
    </xdr:from>
    <xdr:to>
      <xdr:col>23</xdr:col>
      <xdr:colOff>514350</xdr:colOff>
      <xdr:row>109</xdr:row>
      <xdr:rowOff>28575</xdr:rowOff>
    </xdr:to>
    <xdr:cxnSp macro="">
      <xdr:nvCxnSpPr>
        <xdr:cNvPr id="648" name="直線コネクタ 647"/>
        <xdr:cNvCxnSpPr/>
      </xdr:nvCxnSpPr>
      <xdr:spPr>
        <a:xfrm flipV="1">
          <a:off x="14344650" y="1734502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109</xdr:row>
      <xdr:rowOff>28575</xdr:rowOff>
    </xdr:from>
    <xdr:ext cx="400050" cy="257175"/>
    <xdr:sp macro="" textlink="">
      <xdr:nvSpPr>
        <xdr:cNvPr id="649" name="【庁舎】&#10;有形固定資産減価償却率最小値テキスト"/>
        <xdr:cNvSpPr txBox="1"/>
      </xdr:nvSpPr>
      <xdr:spPr>
        <a:xfrm>
          <a:off x="14430375" y="187166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28575</xdr:rowOff>
    </xdr:from>
    <xdr:to>
      <xdr:col>23</xdr:col>
      <xdr:colOff>600075</xdr:colOff>
      <xdr:row>109</xdr:row>
      <xdr:rowOff>28575</xdr:rowOff>
    </xdr:to>
    <xdr:cxnSp macro="">
      <xdr:nvCxnSpPr>
        <xdr:cNvPr id="650" name="直線コネクタ 649"/>
        <xdr:cNvCxnSpPr/>
      </xdr:nvCxnSpPr>
      <xdr:spPr>
        <a:xfrm>
          <a:off x="14258925" y="18716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99</xdr:row>
      <xdr:rowOff>142875</xdr:rowOff>
    </xdr:from>
    <xdr:ext cx="400050" cy="257175"/>
    <xdr:sp macro="" textlink="">
      <xdr:nvSpPr>
        <xdr:cNvPr id="651" name="【庁舎】&#10;有形固定資産減価償却率最大値テキスト"/>
        <xdr:cNvSpPr txBox="1"/>
      </xdr:nvSpPr>
      <xdr:spPr>
        <a:xfrm>
          <a:off x="14430375" y="171164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600075</xdr:colOff>
      <xdr:row>101</xdr:row>
      <xdr:rowOff>28575</xdr:rowOff>
    </xdr:to>
    <xdr:cxnSp macro="">
      <xdr:nvCxnSpPr>
        <xdr:cNvPr id="652" name="直線コネクタ 651"/>
        <xdr:cNvCxnSpPr/>
      </xdr:nvCxnSpPr>
      <xdr:spPr>
        <a:xfrm>
          <a:off x="14258925" y="17345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104</xdr:row>
      <xdr:rowOff>57150</xdr:rowOff>
    </xdr:from>
    <xdr:ext cx="400050" cy="257175"/>
    <xdr:sp macro="" textlink="">
      <xdr:nvSpPr>
        <xdr:cNvPr id="653" name="【庁舎】&#10;有形固定資産減価償却率平均値テキスト"/>
        <xdr:cNvSpPr txBox="1"/>
      </xdr:nvSpPr>
      <xdr:spPr>
        <a:xfrm>
          <a:off x="14430375" y="178879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76200</xdr:rowOff>
    </xdr:from>
    <xdr:to>
      <xdr:col>23</xdr:col>
      <xdr:colOff>571500</xdr:colOff>
      <xdr:row>105</xdr:row>
      <xdr:rowOff>9525</xdr:rowOff>
    </xdr:to>
    <xdr:sp macro="" textlink="">
      <xdr:nvSpPr>
        <xdr:cNvPr id="654" name="フローチャート : 判断 653"/>
        <xdr:cNvSpPr/>
      </xdr:nvSpPr>
      <xdr:spPr>
        <a:xfrm>
          <a:off x="14297025" y="1790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76200</xdr:rowOff>
    </xdr:from>
    <xdr:to>
      <xdr:col>22</xdr:col>
      <xdr:colOff>419100</xdr:colOff>
      <xdr:row>105</xdr:row>
      <xdr:rowOff>0</xdr:rowOff>
    </xdr:to>
    <xdr:sp macro="" textlink="">
      <xdr:nvSpPr>
        <xdr:cNvPr id="655" name="フローチャート : 判断 654"/>
        <xdr:cNvSpPr/>
      </xdr:nvSpPr>
      <xdr:spPr>
        <a:xfrm>
          <a:off x="13544550" y="17907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111</xdr:row>
      <xdr:rowOff>19050</xdr:rowOff>
    </xdr:from>
    <xdr:ext cx="762000" cy="257175"/>
    <xdr:sp macro="" textlink="">
      <xdr:nvSpPr>
        <xdr:cNvPr id="656" name="テキスト ボックス 655"/>
        <xdr:cNvSpPr txBox="1"/>
      </xdr:nvSpPr>
      <xdr:spPr>
        <a:xfrm>
          <a:off x="141541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657" name="テキスト ボックス 656"/>
        <xdr:cNvSpPr txBox="1"/>
      </xdr:nvSpPr>
      <xdr:spPr>
        <a:xfrm>
          <a:off x="134016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111</xdr:row>
      <xdr:rowOff>19050</xdr:rowOff>
    </xdr:from>
    <xdr:ext cx="752475" cy="257175"/>
    <xdr:sp macro="" textlink="">
      <xdr:nvSpPr>
        <xdr:cNvPr id="658" name="テキスト ボックス 657"/>
        <xdr:cNvSpPr txBox="1"/>
      </xdr:nvSpPr>
      <xdr:spPr>
        <a:xfrm>
          <a:off x="126301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659" name="テキスト ボックス 658"/>
        <xdr:cNvSpPr txBox="1"/>
      </xdr:nvSpPr>
      <xdr:spPr>
        <a:xfrm>
          <a:off x="118872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660" name="テキスト ボックス 659"/>
        <xdr:cNvSpPr txBox="1"/>
      </xdr:nvSpPr>
      <xdr:spPr>
        <a:xfrm>
          <a:off x="110775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152400</xdr:rowOff>
    </xdr:from>
    <xdr:to>
      <xdr:col>23</xdr:col>
      <xdr:colOff>571500</xdr:colOff>
      <xdr:row>102</xdr:row>
      <xdr:rowOff>85725</xdr:rowOff>
    </xdr:to>
    <xdr:sp macro="" textlink="">
      <xdr:nvSpPr>
        <xdr:cNvPr id="661" name="円/楕円 660"/>
        <xdr:cNvSpPr/>
      </xdr:nvSpPr>
      <xdr:spPr>
        <a:xfrm>
          <a:off x="14297025" y="1746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101</xdr:row>
      <xdr:rowOff>9525</xdr:rowOff>
    </xdr:from>
    <xdr:ext cx="400050" cy="257175"/>
    <xdr:sp macro="" textlink="">
      <xdr:nvSpPr>
        <xdr:cNvPr id="662" name="【庁舎】&#10;有形固定資産減価償却率該当値テキスト"/>
        <xdr:cNvSpPr txBox="1"/>
      </xdr:nvSpPr>
      <xdr:spPr>
        <a:xfrm>
          <a:off x="14430375" y="17325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0</xdr:rowOff>
    </xdr:from>
    <xdr:to>
      <xdr:col>22</xdr:col>
      <xdr:colOff>419100</xdr:colOff>
      <xdr:row>102</xdr:row>
      <xdr:rowOff>104775</xdr:rowOff>
    </xdr:to>
    <xdr:sp macro="" textlink="">
      <xdr:nvSpPr>
        <xdr:cNvPr id="663" name="円/楕円 662"/>
        <xdr:cNvSpPr/>
      </xdr:nvSpPr>
      <xdr:spPr>
        <a:xfrm>
          <a:off x="13544550" y="1748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102</xdr:row>
      <xdr:rowOff>38100</xdr:rowOff>
    </xdr:from>
    <xdr:to>
      <xdr:col>23</xdr:col>
      <xdr:colOff>514350</xdr:colOff>
      <xdr:row>102</xdr:row>
      <xdr:rowOff>57150</xdr:rowOff>
    </xdr:to>
    <xdr:cxnSp macro="">
      <xdr:nvCxnSpPr>
        <xdr:cNvPr id="664" name="直線コネクタ 663"/>
        <xdr:cNvCxnSpPr/>
      </xdr:nvCxnSpPr>
      <xdr:spPr>
        <a:xfrm flipV="1">
          <a:off x="13592175" y="175260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104</xdr:row>
      <xdr:rowOff>161925</xdr:rowOff>
    </xdr:from>
    <xdr:ext cx="409575" cy="257175"/>
    <xdr:sp macro="" textlink="">
      <xdr:nvSpPr>
        <xdr:cNvPr id="665" name="n_1aveValue【庁舎】&#10;有形固定資産減価償却率"/>
        <xdr:cNvSpPr txBox="1"/>
      </xdr:nvSpPr>
      <xdr:spPr>
        <a:xfrm>
          <a:off x="13382625" y="179927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22</xdr:col>
      <xdr:colOff>152400</xdr:colOff>
      <xdr:row>100</xdr:row>
      <xdr:rowOff>123825</xdr:rowOff>
    </xdr:from>
    <xdr:ext cx="409575" cy="257175"/>
    <xdr:sp macro="" textlink="">
      <xdr:nvSpPr>
        <xdr:cNvPr id="666" name="n_1mainValue【庁舎】&#10;有形固定資産減価償却率"/>
        <xdr:cNvSpPr txBox="1"/>
      </xdr:nvSpPr>
      <xdr:spPr>
        <a:xfrm>
          <a:off x="13382625" y="172688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142875</xdr:rowOff>
    </xdr:to>
    <xdr:sp macro="" textlink="">
      <xdr:nvSpPr>
        <xdr:cNvPr id="667" name="正方形/長方形 666"/>
        <xdr:cNvSpPr/>
      </xdr:nvSpPr>
      <xdr:spPr>
        <a:xfrm>
          <a:off x="1605915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668" name="正方形/長方形 667"/>
        <xdr:cNvSpPr/>
      </xdr:nvSpPr>
      <xdr:spPr>
        <a:xfrm>
          <a:off x="16182975"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669" name="正方形/長方形 668"/>
        <xdr:cNvSpPr/>
      </xdr:nvSpPr>
      <xdr:spPr>
        <a:xfrm>
          <a:off x="16182975"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670" name="正方形/長方形 669"/>
        <xdr:cNvSpPr/>
      </xdr:nvSpPr>
      <xdr:spPr>
        <a:xfrm>
          <a:off x="170307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671" name="正方形/長方形 670"/>
        <xdr:cNvSpPr/>
      </xdr:nvSpPr>
      <xdr:spPr>
        <a:xfrm>
          <a:off x="170307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600075</xdr:colOff>
      <xdr:row>94</xdr:row>
      <xdr:rowOff>161925</xdr:rowOff>
    </xdr:from>
    <xdr:to>
      <xdr:col>32</xdr:col>
      <xdr:colOff>123825</xdr:colOff>
      <xdr:row>96</xdr:row>
      <xdr:rowOff>76200</xdr:rowOff>
    </xdr:to>
    <xdr:sp macro="" textlink="">
      <xdr:nvSpPr>
        <xdr:cNvPr id="672" name="正方形/長方形 671"/>
        <xdr:cNvSpPr/>
      </xdr:nvSpPr>
      <xdr:spPr>
        <a:xfrm>
          <a:off x="18030825" y="1627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96</xdr:row>
      <xdr:rowOff>28575</xdr:rowOff>
    </xdr:from>
    <xdr:to>
      <xdr:col>32</xdr:col>
      <xdr:colOff>123825</xdr:colOff>
      <xdr:row>97</xdr:row>
      <xdr:rowOff>104775</xdr:rowOff>
    </xdr:to>
    <xdr:sp macro="" textlink="">
      <xdr:nvSpPr>
        <xdr:cNvPr id="673" name="正方形/長方形 672"/>
        <xdr:cNvSpPr/>
      </xdr:nvSpPr>
      <xdr:spPr>
        <a:xfrm>
          <a:off x="18030825" y="1648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0.379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4" name="正方形/長方形 673"/>
        <xdr:cNvSpPr/>
      </xdr:nvSpPr>
      <xdr:spPr>
        <a:xfrm>
          <a:off x="1605915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675" name="テキスト ボックス 674"/>
        <xdr:cNvSpPr txBox="1"/>
      </xdr:nvSpPr>
      <xdr:spPr>
        <a:xfrm>
          <a:off x="1602105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6" name="直線コネクタ 675"/>
        <xdr:cNvCxnSpPr/>
      </xdr:nvCxnSpPr>
      <xdr:spPr>
        <a:xfrm>
          <a:off x="1605915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110</xdr:row>
      <xdr:rowOff>47625</xdr:rowOff>
    </xdr:from>
    <xdr:ext cx="457200" cy="257175"/>
    <xdr:sp macro="" textlink="">
      <xdr:nvSpPr>
        <xdr:cNvPr id="677" name="テキスト ボックス 676"/>
        <xdr:cNvSpPr txBox="1"/>
      </xdr:nvSpPr>
      <xdr:spPr>
        <a:xfrm>
          <a:off x="15630525" y="1890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38100</xdr:rowOff>
    </xdr:from>
    <xdr:to>
      <xdr:col>33</xdr:col>
      <xdr:colOff>314325</xdr:colOff>
      <xdr:row>109</xdr:row>
      <xdr:rowOff>38100</xdr:rowOff>
    </xdr:to>
    <xdr:cxnSp macro="">
      <xdr:nvCxnSpPr>
        <xdr:cNvPr id="678" name="直線コネクタ 677"/>
        <xdr:cNvCxnSpPr/>
      </xdr:nvCxnSpPr>
      <xdr:spPr>
        <a:xfrm>
          <a:off x="16059150" y="1872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108</xdr:row>
      <xdr:rowOff>66675</xdr:rowOff>
    </xdr:from>
    <xdr:ext cx="457200" cy="257175"/>
    <xdr:sp macro="" textlink="">
      <xdr:nvSpPr>
        <xdr:cNvPr id="679" name="テキスト ボックス 678"/>
        <xdr:cNvSpPr txBox="1"/>
      </xdr:nvSpPr>
      <xdr:spPr>
        <a:xfrm>
          <a:off x="15630525" y="1858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47625</xdr:rowOff>
    </xdr:from>
    <xdr:to>
      <xdr:col>33</xdr:col>
      <xdr:colOff>314325</xdr:colOff>
      <xdr:row>107</xdr:row>
      <xdr:rowOff>47625</xdr:rowOff>
    </xdr:to>
    <xdr:cxnSp macro="">
      <xdr:nvCxnSpPr>
        <xdr:cNvPr id="680" name="直線コネクタ 679"/>
        <xdr:cNvCxnSpPr/>
      </xdr:nvCxnSpPr>
      <xdr:spPr>
        <a:xfrm>
          <a:off x="16059150" y="1839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106</xdr:row>
      <xdr:rowOff>76200</xdr:rowOff>
    </xdr:from>
    <xdr:ext cx="457200" cy="257175"/>
    <xdr:sp macro="" textlink="">
      <xdr:nvSpPr>
        <xdr:cNvPr id="681" name="テキスト ボックス 680"/>
        <xdr:cNvSpPr txBox="1"/>
      </xdr:nvSpPr>
      <xdr:spPr>
        <a:xfrm>
          <a:off x="15630525" y="1824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66675</xdr:rowOff>
    </xdr:from>
    <xdr:to>
      <xdr:col>33</xdr:col>
      <xdr:colOff>314325</xdr:colOff>
      <xdr:row>105</xdr:row>
      <xdr:rowOff>66675</xdr:rowOff>
    </xdr:to>
    <xdr:cxnSp macro="">
      <xdr:nvCxnSpPr>
        <xdr:cNvPr id="682" name="直線コネクタ 681"/>
        <xdr:cNvCxnSpPr/>
      </xdr:nvCxnSpPr>
      <xdr:spPr>
        <a:xfrm>
          <a:off x="16059150" y="1806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104</xdr:row>
      <xdr:rowOff>95250</xdr:rowOff>
    </xdr:from>
    <xdr:ext cx="457200" cy="257175"/>
    <xdr:sp macro="" textlink="">
      <xdr:nvSpPr>
        <xdr:cNvPr id="683" name="テキスト ボックス 682"/>
        <xdr:cNvSpPr txBox="1"/>
      </xdr:nvSpPr>
      <xdr:spPr>
        <a:xfrm>
          <a:off x="15630525" y="1792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85725</xdr:rowOff>
    </xdr:from>
    <xdr:to>
      <xdr:col>33</xdr:col>
      <xdr:colOff>314325</xdr:colOff>
      <xdr:row>103</xdr:row>
      <xdr:rowOff>85725</xdr:rowOff>
    </xdr:to>
    <xdr:cxnSp macro="">
      <xdr:nvCxnSpPr>
        <xdr:cNvPr id="684" name="直線コネクタ 683"/>
        <xdr:cNvCxnSpPr/>
      </xdr:nvCxnSpPr>
      <xdr:spPr>
        <a:xfrm>
          <a:off x="16059150" y="1774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102</xdr:row>
      <xdr:rowOff>114300</xdr:rowOff>
    </xdr:from>
    <xdr:ext cx="457200" cy="257175"/>
    <xdr:sp macro="" textlink="">
      <xdr:nvSpPr>
        <xdr:cNvPr id="685" name="テキスト ボックス 684"/>
        <xdr:cNvSpPr txBox="1"/>
      </xdr:nvSpPr>
      <xdr:spPr>
        <a:xfrm>
          <a:off x="15630525" y="1760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104775</xdr:rowOff>
    </xdr:from>
    <xdr:to>
      <xdr:col>33</xdr:col>
      <xdr:colOff>314325</xdr:colOff>
      <xdr:row>101</xdr:row>
      <xdr:rowOff>104775</xdr:rowOff>
    </xdr:to>
    <xdr:cxnSp macro="">
      <xdr:nvCxnSpPr>
        <xdr:cNvPr id="686" name="直線コネクタ 685"/>
        <xdr:cNvCxnSpPr/>
      </xdr:nvCxnSpPr>
      <xdr:spPr>
        <a:xfrm>
          <a:off x="16059150" y="1742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100</xdr:row>
      <xdr:rowOff>133350</xdr:rowOff>
    </xdr:from>
    <xdr:ext cx="457200" cy="257175"/>
    <xdr:sp macro="" textlink="">
      <xdr:nvSpPr>
        <xdr:cNvPr id="687" name="テキスト ボックス 686"/>
        <xdr:cNvSpPr txBox="1"/>
      </xdr:nvSpPr>
      <xdr:spPr>
        <a:xfrm>
          <a:off x="15630525" y="1727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114300</xdr:rowOff>
    </xdr:from>
    <xdr:to>
      <xdr:col>33</xdr:col>
      <xdr:colOff>314325</xdr:colOff>
      <xdr:row>99</xdr:row>
      <xdr:rowOff>114300</xdr:rowOff>
    </xdr:to>
    <xdr:cxnSp macro="">
      <xdr:nvCxnSpPr>
        <xdr:cNvPr id="688" name="直線コネクタ 687"/>
        <xdr:cNvCxnSpPr/>
      </xdr:nvCxnSpPr>
      <xdr:spPr>
        <a:xfrm>
          <a:off x="16059150" y="1708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98</xdr:row>
      <xdr:rowOff>142875</xdr:rowOff>
    </xdr:from>
    <xdr:ext cx="457200" cy="257175"/>
    <xdr:sp macro="" textlink="">
      <xdr:nvSpPr>
        <xdr:cNvPr id="689" name="テキスト ボックス 688"/>
        <xdr:cNvSpPr txBox="1"/>
      </xdr:nvSpPr>
      <xdr:spPr>
        <a:xfrm>
          <a:off x="15630525" y="1694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0" name="直線コネクタ 689"/>
        <xdr:cNvCxnSpPr/>
      </xdr:nvCxnSpPr>
      <xdr:spPr>
        <a:xfrm>
          <a:off x="1605915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96</xdr:row>
      <xdr:rowOff>161925</xdr:rowOff>
    </xdr:from>
    <xdr:ext cx="457200" cy="257175"/>
    <xdr:sp macro="" textlink="">
      <xdr:nvSpPr>
        <xdr:cNvPr id="691" name="テキスト ボックス 690"/>
        <xdr:cNvSpPr txBox="1"/>
      </xdr:nvSpPr>
      <xdr:spPr>
        <a:xfrm>
          <a:off x="15630525"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2" name="【庁舎】&#10;一人当たり面積グラフ枠"/>
        <xdr:cNvSpPr/>
      </xdr:nvSpPr>
      <xdr:spPr>
        <a:xfrm>
          <a:off x="1605915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99</xdr:row>
      <xdr:rowOff>161925</xdr:rowOff>
    </xdr:from>
    <xdr:to>
      <xdr:col>32</xdr:col>
      <xdr:colOff>190500</xdr:colOff>
      <xdr:row>109</xdr:row>
      <xdr:rowOff>9525</xdr:rowOff>
    </xdr:to>
    <xdr:cxnSp macro="">
      <xdr:nvCxnSpPr>
        <xdr:cNvPr id="693" name="直線コネクタ 692"/>
        <xdr:cNvCxnSpPr/>
      </xdr:nvCxnSpPr>
      <xdr:spPr>
        <a:xfrm flipV="1">
          <a:off x="19421475" y="17135475"/>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19050</xdr:rowOff>
    </xdr:from>
    <xdr:ext cx="466725" cy="257175"/>
    <xdr:sp macro="" textlink="">
      <xdr:nvSpPr>
        <xdr:cNvPr id="694" name="【庁舎】&#10;一人当たり面積最小値テキスト"/>
        <xdr:cNvSpPr txBox="1"/>
      </xdr:nvSpPr>
      <xdr:spPr>
        <a:xfrm>
          <a:off x="19507200" y="18707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95250</xdr:colOff>
      <xdr:row>109</xdr:row>
      <xdr:rowOff>9525</xdr:rowOff>
    </xdr:from>
    <xdr:to>
      <xdr:col>32</xdr:col>
      <xdr:colOff>276225</xdr:colOff>
      <xdr:row>109</xdr:row>
      <xdr:rowOff>9525</xdr:rowOff>
    </xdr:to>
    <xdr:cxnSp macro="">
      <xdr:nvCxnSpPr>
        <xdr:cNvPr id="695" name="直線コネクタ 694"/>
        <xdr:cNvCxnSpPr/>
      </xdr:nvCxnSpPr>
      <xdr:spPr>
        <a:xfrm>
          <a:off x="19326225" y="18697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114300</xdr:rowOff>
    </xdr:from>
    <xdr:ext cx="466725" cy="257175"/>
    <xdr:sp macro="" textlink="">
      <xdr:nvSpPr>
        <xdr:cNvPr id="696" name="【庁舎】&#10;一人当たり面積最大値テキスト"/>
        <xdr:cNvSpPr txBox="1"/>
      </xdr:nvSpPr>
      <xdr:spPr>
        <a:xfrm>
          <a:off x="19507200" y="1691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95250</xdr:colOff>
      <xdr:row>99</xdr:row>
      <xdr:rowOff>161925</xdr:rowOff>
    </xdr:from>
    <xdr:to>
      <xdr:col>32</xdr:col>
      <xdr:colOff>276225</xdr:colOff>
      <xdr:row>99</xdr:row>
      <xdr:rowOff>161925</xdr:rowOff>
    </xdr:to>
    <xdr:cxnSp macro="">
      <xdr:nvCxnSpPr>
        <xdr:cNvPr id="697" name="直線コネクタ 696"/>
        <xdr:cNvCxnSpPr/>
      </xdr:nvCxnSpPr>
      <xdr:spPr>
        <a:xfrm>
          <a:off x="19326225" y="17135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142875</xdr:rowOff>
    </xdr:from>
    <xdr:ext cx="466725" cy="257175"/>
    <xdr:sp macro="" textlink="">
      <xdr:nvSpPr>
        <xdr:cNvPr id="698" name="【庁舎】&#10;一人当たり面積平均値テキスト"/>
        <xdr:cNvSpPr txBox="1"/>
      </xdr:nvSpPr>
      <xdr:spPr>
        <a:xfrm>
          <a:off x="19507200" y="1814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133350</xdr:colOff>
      <xdr:row>106</xdr:row>
      <xdr:rowOff>123825</xdr:rowOff>
    </xdr:from>
    <xdr:to>
      <xdr:col>32</xdr:col>
      <xdr:colOff>238125</xdr:colOff>
      <xdr:row>107</xdr:row>
      <xdr:rowOff>47625</xdr:rowOff>
    </xdr:to>
    <xdr:sp macro="" textlink="">
      <xdr:nvSpPr>
        <xdr:cNvPr id="699" name="フローチャート : 判断 698"/>
        <xdr:cNvSpPr/>
      </xdr:nvSpPr>
      <xdr:spPr>
        <a:xfrm>
          <a:off x="19364325" y="18297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106</xdr:row>
      <xdr:rowOff>123825</xdr:rowOff>
    </xdr:from>
    <xdr:to>
      <xdr:col>31</xdr:col>
      <xdr:colOff>85725</xdr:colOff>
      <xdr:row>107</xdr:row>
      <xdr:rowOff>47625</xdr:rowOff>
    </xdr:to>
    <xdr:sp macro="" textlink="">
      <xdr:nvSpPr>
        <xdr:cNvPr id="700" name="フローチャート : 判断 699"/>
        <xdr:cNvSpPr/>
      </xdr:nvSpPr>
      <xdr:spPr>
        <a:xfrm>
          <a:off x="18630900" y="182975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111</xdr:row>
      <xdr:rowOff>19050</xdr:rowOff>
    </xdr:from>
    <xdr:ext cx="752475" cy="257175"/>
    <xdr:sp macro="" textlink="">
      <xdr:nvSpPr>
        <xdr:cNvPr id="701" name="テキスト ボックス 700"/>
        <xdr:cNvSpPr txBox="1"/>
      </xdr:nvSpPr>
      <xdr:spPr>
        <a:xfrm>
          <a:off x="1923097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702" name="テキスト ボックス 701"/>
        <xdr:cNvSpPr txBox="1"/>
      </xdr:nvSpPr>
      <xdr:spPr>
        <a:xfrm>
          <a:off x="185642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703" name="テキスト ボックス 702"/>
        <xdr:cNvSpPr txBox="1"/>
      </xdr:nvSpPr>
      <xdr:spPr>
        <a:xfrm>
          <a:off x="177546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704" name="テキスト ボックス 703"/>
        <xdr:cNvSpPr txBox="1"/>
      </xdr:nvSpPr>
      <xdr:spPr>
        <a:xfrm>
          <a:off x="169545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111</xdr:row>
      <xdr:rowOff>19050</xdr:rowOff>
    </xdr:from>
    <xdr:ext cx="752475" cy="257175"/>
    <xdr:sp macro="" textlink="">
      <xdr:nvSpPr>
        <xdr:cNvPr id="705" name="テキスト ボックス 704"/>
        <xdr:cNvSpPr txBox="1"/>
      </xdr:nvSpPr>
      <xdr:spPr>
        <a:xfrm>
          <a:off x="1623060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108</xdr:row>
      <xdr:rowOff>57150</xdr:rowOff>
    </xdr:from>
    <xdr:to>
      <xdr:col>32</xdr:col>
      <xdr:colOff>238125</xdr:colOff>
      <xdr:row>108</xdr:row>
      <xdr:rowOff>161925</xdr:rowOff>
    </xdr:to>
    <xdr:sp macro="" textlink="">
      <xdr:nvSpPr>
        <xdr:cNvPr id="706" name="円/楕円 705"/>
        <xdr:cNvSpPr/>
      </xdr:nvSpPr>
      <xdr:spPr>
        <a:xfrm>
          <a:off x="19364325" y="18573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152400</xdr:rowOff>
    </xdr:from>
    <xdr:ext cx="466725" cy="257175"/>
    <xdr:sp macro="" textlink="">
      <xdr:nvSpPr>
        <xdr:cNvPr id="707" name="【庁舎】&#10;一人当たり面積該当値テキスト"/>
        <xdr:cNvSpPr txBox="1"/>
      </xdr:nvSpPr>
      <xdr:spPr>
        <a:xfrm>
          <a:off x="19507200" y="18497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30</xdr:col>
      <xdr:colOff>600075</xdr:colOff>
      <xdr:row>108</xdr:row>
      <xdr:rowOff>57150</xdr:rowOff>
    </xdr:from>
    <xdr:to>
      <xdr:col>31</xdr:col>
      <xdr:colOff>85725</xdr:colOff>
      <xdr:row>108</xdr:row>
      <xdr:rowOff>161925</xdr:rowOff>
    </xdr:to>
    <xdr:sp macro="" textlink="">
      <xdr:nvSpPr>
        <xdr:cNvPr id="708" name="円/楕円 707"/>
        <xdr:cNvSpPr/>
      </xdr:nvSpPr>
      <xdr:spPr>
        <a:xfrm>
          <a:off x="18630900" y="185737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108</xdr:row>
      <xdr:rowOff>104775</xdr:rowOff>
    </xdr:from>
    <xdr:to>
      <xdr:col>32</xdr:col>
      <xdr:colOff>190500</xdr:colOff>
      <xdr:row>108</xdr:row>
      <xdr:rowOff>114300</xdr:rowOff>
    </xdr:to>
    <xdr:cxnSp macro="">
      <xdr:nvCxnSpPr>
        <xdr:cNvPr id="709" name="直線コネクタ 708"/>
        <xdr:cNvCxnSpPr/>
      </xdr:nvCxnSpPr>
      <xdr:spPr>
        <a:xfrm>
          <a:off x="18669000" y="186213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105</xdr:row>
      <xdr:rowOff>66675</xdr:rowOff>
    </xdr:from>
    <xdr:ext cx="466725" cy="257175"/>
    <xdr:sp macro="" textlink="">
      <xdr:nvSpPr>
        <xdr:cNvPr id="710" name="n_1aveValue【庁舎】&#10;一人当たり面積"/>
        <xdr:cNvSpPr txBox="1"/>
      </xdr:nvSpPr>
      <xdr:spPr>
        <a:xfrm>
          <a:off x="18507075" y="1806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30</xdr:col>
      <xdr:colOff>476250</xdr:colOff>
      <xdr:row>108</xdr:row>
      <xdr:rowOff>152400</xdr:rowOff>
    </xdr:from>
    <xdr:ext cx="466725" cy="257175"/>
    <xdr:sp macro="" textlink="">
      <xdr:nvSpPr>
        <xdr:cNvPr id="711" name="n_1mainValue【庁舎】&#10;一人当たり面積"/>
        <xdr:cNvSpPr txBox="1"/>
      </xdr:nvSpPr>
      <xdr:spPr>
        <a:xfrm>
          <a:off x="18507075" y="18669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2" name="正方形/長方形 711"/>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713" name="正方形/長方形 712"/>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714" name="テキスト ボックス 713"/>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ものは、図書館と庁舎である。図書館については、現在改築を進めており、完了次第数値は改善されると考えている。一方、庁舎については、老朽化が進んでおり、早急な対応が求められることから、今後の財政状況を勘案し、適切な時期に建替え等を行う必要があると考えられ、検討を進める必要がある。その他の施設についても、今後の財政見通しを踏まえて、計画的に維持管理・更新を進めていく必要があるものと考え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638175" y="419100"/>
          <a:ext cx="111537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17706975" y="409575"/>
          <a:ext cx="3419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17735550" y="428625"/>
          <a:ext cx="337185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17754600" y="457200"/>
          <a:ext cx="3314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5259050" y="409575"/>
          <a:ext cx="23145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5278100" y="428625"/>
          <a:ext cx="22764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5306675" y="457200"/>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742950"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866775"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028825" y="1552575"/>
          <a:ext cx="10953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82,012
81,158
55.74
29,042,365
28,066,564
491,572
16,157,588
25,779,738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190875"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4543425" y="1571625"/>
          <a:ext cx="17716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6315075" y="1571625"/>
          <a:ext cx="110490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7477125" y="1571625"/>
          <a:ext cx="5524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4543425" y="2409825"/>
          <a:ext cx="17716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6381750" y="2409825"/>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94297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600075</xdr:colOff>
      <xdr:row>9</xdr:row>
      <xdr:rowOff>47625</xdr:rowOff>
    </xdr:from>
    <xdr:to>
      <xdr:col>17</xdr:col>
      <xdr:colOff>561975</xdr:colOff>
      <xdr:row>10</xdr:row>
      <xdr:rowOff>123825</xdr:rowOff>
    </xdr:to>
    <xdr:sp macro="" textlink="">
      <xdr:nvSpPr>
        <xdr:cNvPr id="19" name="正方形/長方形 18"/>
        <xdr:cNvSpPr/>
      </xdr:nvSpPr>
      <xdr:spPr>
        <a:xfrm>
          <a:off x="9601200" y="15906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600075</xdr:colOff>
      <xdr:row>10</xdr:row>
      <xdr:rowOff>142875</xdr:rowOff>
    </xdr:from>
    <xdr:to>
      <xdr:col>17</xdr:col>
      <xdr:colOff>561975</xdr:colOff>
      <xdr:row>12</xdr:row>
      <xdr:rowOff>47625</xdr:rowOff>
    </xdr:to>
    <xdr:sp macro="" textlink="">
      <xdr:nvSpPr>
        <xdr:cNvPr id="20" name="正方形/長方形 19"/>
        <xdr:cNvSpPr/>
      </xdr:nvSpPr>
      <xdr:spPr>
        <a:xfrm>
          <a:off x="9601200" y="18573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600075</xdr:colOff>
      <xdr:row>12</xdr:row>
      <xdr:rowOff>123825</xdr:rowOff>
    </xdr:from>
    <xdr:to>
      <xdr:col>17</xdr:col>
      <xdr:colOff>561975</xdr:colOff>
      <xdr:row>16</xdr:row>
      <xdr:rowOff>76200</xdr:rowOff>
    </xdr:to>
    <xdr:sp macro="" textlink="">
      <xdr:nvSpPr>
        <xdr:cNvPr id="21" name="正方形/長方形 20"/>
        <xdr:cNvSpPr/>
      </xdr:nvSpPr>
      <xdr:spPr>
        <a:xfrm>
          <a:off x="9601200" y="2181225"/>
          <a:ext cx="11620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600075</xdr:colOff>
      <xdr:row>9</xdr:row>
      <xdr:rowOff>133350</xdr:rowOff>
    </xdr:to>
    <xdr:cxnSp macro="">
      <xdr:nvCxnSpPr>
        <xdr:cNvPr id="22" name="直線コネクタ 21"/>
        <xdr:cNvCxnSpPr/>
      </xdr:nvCxnSpPr>
      <xdr:spPr>
        <a:xfrm>
          <a:off x="9505950" y="1676400"/>
          <a:ext cx="952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959167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600075</xdr:colOff>
      <xdr:row>12</xdr:row>
      <xdr:rowOff>104775</xdr:rowOff>
    </xdr:to>
    <xdr:cxnSp macro="">
      <xdr:nvCxnSpPr>
        <xdr:cNvPr id="24" name="直線コネクタ 23"/>
        <xdr:cNvCxnSpPr/>
      </xdr:nvCxnSpPr>
      <xdr:spPr>
        <a:xfrm>
          <a:off x="9505950" y="2162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959167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600075</xdr:colOff>
      <xdr:row>14</xdr:row>
      <xdr:rowOff>142875</xdr:rowOff>
    </xdr:to>
    <xdr:cxnSp macro="">
      <xdr:nvCxnSpPr>
        <xdr:cNvPr id="26" name="直線コネクタ 25"/>
        <xdr:cNvCxnSpPr/>
      </xdr:nvCxnSpPr>
      <xdr:spPr>
        <a:xfrm>
          <a:off x="9505950" y="2543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600075</xdr:colOff>
      <xdr:row>10</xdr:row>
      <xdr:rowOff>9525</xdr:rowOff>
    </xdr:to>
    <xdr:sp macro="" textlink="">
      <xdr:nvSpPr>
        <xdr:cNvPr id="27" name="円/楕円 26"/>
        <xdr:cNvSpPr/>
      </xdr:nvSpPr>
      <xdr:spPr>
        <a:xfrm>
          <a:off x="9544050" y="1628775"/>
          <a:ext cx="571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600075</xdr:colOff>
      <xdr:row>11</xdr:row>
      <xdr:rowOff>104775</xdr:rowOff>
    </xdr:to>
    <xdr:sp macro="" textlink="">
      <xdr:nvSpPr>
        <xdr:cNvPr id="28" name="フローチャート : 判断 27"/>
        <xdr:cNvSpPr/>
      </xdr:nvSpPr>
      <xdr:spPr>
        <a:xfrm>
          <a:off x="9544050" y="1895475"/>
          <a:ext cx="571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676275"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676275"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676275"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676275"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676275"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676275"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676275" y="501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60972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2828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219700"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219700"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6610350" y="526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6610350" y="545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790575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790575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676275" y="578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5343525" y="578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5343525" y="578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600075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5400675" y="609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基準財政需要額において、社会福祉費や高齢者保健福祉費などが増加するものの、基準財政収入額において納税義務者の増による個人市民税や固定資産税が増加するとともに、地方消費税交付金が増加したこともあり、財政力指数は昨年度と同じ数値となった。</a:t>
          </a:r>
        </a:p>
        <a:p>
          <a:r>
            <a:rPr kumimoji="1" lang="ja-JP" altLang="en-US" sz="1300">
              <a:latin typeface="ＭＳ Ｐゴシック"/>
            </a:rPr>
            <a:t>　今後においても財政改革プログラムのもと、市税の収納率の向上、また使用料等をはじめとした受益者負担の見直しなどに取り組み、継続的に安定した財政運営に努める。</a:t>
          </a: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676275" y="819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133350</xdr:rowOff>
    </xdr:from>
    <xdr:to>
      <xdr:col>8</xdr:col>
      <xdr:colOff>352425</xdr:colOff>
      <xdr:row>45</xdr:row>
      <xdr:rowOff>133350</xdr:rowOff>
    </xdr:to>
    <xdr:cxnSp macro="">
      <xdr:nvCxnSpPr>
        <xdr:cNvPr id="50" name="直線コネクタ 49"/>
        <xdr:cNvCxnSpPr/>
      </xdr:nvCxnSpPr>
      <xdr:spPr>
        <a:xfrm>
          <a:off x="676275" y="78486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1" name="テキスト ボックス 50"/>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2" name="直線コネクタ 51"/>
        <xdr:cNvCxnSpPr/>
      </xdr:nvCxnSpPr>
      <xdr:spPr>
        <a:xfrm>
          <a:off x="676275" y="7505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3" name="テキスト ボックス 52"/>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4" name="直線コネクタ 53"/>
        <xdr:cNvCxnSpPr/>
      </xdr:nvCxnSpPr>
      <xdr:spPr>
        <a:xfrm>
          <a:off x="676275" y="71532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5" name="テキスト ボックス 54"/>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6" name="直線コネクタ 55"/>
        <xdr:cNvCxnSpPr/>
      </xdr:nvCxnSpPr>
      <xdr:spPr>
        <a:xfrm>
          <a:off x="676275" y="68103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7" name="テキスト ボックス 56"/>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8" name="直線コネクタ 57"/>
        <xdr:cNvCxnSpPr/>
      </xdr:nvCxnSpPr>
      <xdr:spPr>
        <a:xfrm>
          <a:off x="676275" y="6467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9" name="テキスト ボックス 58"/>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60" name="直線コネクタ 59"/>
        <xdr:cNvCxnSpPr/>
      </xdr:nvCxnSpPr>
      <xdr:spPr>
        <a:xfrm>
          <a:off x="676275" y="61245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1" name="テキスト ボックス 60"/>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2" name="直線コネクタ 61"/>
        <xdr:cNvCxnSpPr/>
      </xdr:nvCxnSpPr>
      <xdr:spPr>
        <a:xfrm>
          <a:off x="676275" y="578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3" name="テキスト ボックス 62"/>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4" name="財政力グラフ枠"/>
        <xdr:cNvSpPr/>
      </xdr:nvSpPr>
      <xdr:spPr>
        <a:xfrm>
          <a:off x="676275" y="578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38100</xdr:rowOff>
    </xdr:from>
    <xdr:to>
      <xdr:col>7</xdr:col>
      <xdr:colOff>152400</xdr:colOff>
      <xdr:row>46</xdr:row>
      <xdr:rowOff>28575</xdr:rowOff>
    </xdr:to>
    <xdr:cxnSp macro="">
      <xdr:nvCxnSpPr>
        <xdr:cNvPr id="65" name="直線コネクタ 64"/>
        <xdr:cNvCxnSpPr/>
      </xdr:nvCxnSpPr>
      <xdr:spPr>
        <a:xfrm flipV="1">
          <a:off x="4352925" y="6210300"/>
          <a:ext cx="0" cy="17049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46</xdr:row>
      <xdr:rowOff>0</xdr:rowOff>
    </xdr:from>
    <xdr:ext cx="762000" cy="257175"/>
    <xdr:sp macro="" textlink="">
      <xdr:nvSpPr>
        <xdr:cNvPr id="66" name="財政力最小値テキスト"/>
        <xdr:cNvSpPr txBox="1"/>
      </xdr:nvSpPr>
      <xdr:spPr>
        <a:xfrm>
          <a:off x="4438650" y="7886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66675</xdr:colOff>
      <xdr:row>46</xdr:row>
      <xdr:rowOff>28575</xdr:rowOff>
    </xdr:from>
    <xdr:to>
      <xdr:col>7</xdr:col>
      <xdr:colOff>238125</xdr:colOff>
      <xdr:row>46</xdr:row>
      <xdr:rowOff>28575</xdr:rowOff>
    </xdr:to>
    <xdr:cxnSp macro="">
      <xdr:nvCxnSpPr>
        <xdr:cNvPr id="67" name="直線コネクタ 66"/>
        <xdr:cNvCxnSpPr/>
      </xdr:nvCxnSpPr>
      <xdr:spPr>
        <a:xfrm>
          <a:off x="4267200" y="7915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123825</xdr:rowOff>
    </xdr:from>
    <xdr:ext cx="762000" cy="257175"/>
    <xdr:sp macro="" textlink="">
      <xdr:nvSpPr>
        <xdr:cNvPr id="68" name="財政力最大値テキスト"/>
        <xdr:cNvSpPr txBox="1"/>
      </xdr:nvSpPr>
      <xdr:spPr>
        <a:xfrm>
          <a:off x="443865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66675</xdr:colOff>
      <xdr:row>36</xdr:row>
      <xdr:rowOff>38100</xdr:rowOff>
    </xdr:from>
    <xdr:to>
      <xdr:col>7</xdr:col>
      <xdr:colOff>238125</xdr:colOff>
      <xdr:row>36</xdr:row>
      <xdr:rowOff>38100</xdr:rowOff>
    </xdr:to>
    <xdr:cxnSp macro="">
      <xdr:nvCxnSpPr>
        <xdr:cNvPr id="69" name="直線コネクタ 68"/>
        <xdr:cNvCxnSpPr/>
      </xdr:nvCxnSpPr>
      <xdr:spPr>
        <a:xfrm>
          <a:off x="4267200" y="6210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38100</xdr:rowOff>
    </xdr:from>
    <xdr:to>
      <xdr:col>7</xdr:col>
      <xdr:colOff>152400</xdr:colOff>
      <xdr:row>41</xdr:row>
      <xdr:rowOff>38100</xdr:rowOff>
    </xdr:to>
    <xdr:cxnSp macro="">
      <xdr:nvCxnSpPr>
        <xdr:cNvPr id="70" name="直線コネクタ 69"/>
        <xdr:cNvCxnSpPr/>
      </xdr:nvCxnSpPr>
      <xdr:spPr>
        <a:xfrm>
          <a:off x="3600450" y="70675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41</xdr:row>
      <xdr:rowOff>171450</xdr:rowOff>
    </xdr:from>
    <xdr:ext cx="762000" cy="257175"/>
    <xdr:sp macro="" textlink="">
      <xdr:nvSpPr>
        <xdr:cNvPr id="71" name="財政力平均値テキスト"/>
        <xdr:cNvSpPr txBox="1"/>
      </xdr:nvSpPr>
      <xdr:spPr>
        <a:xfrm>
          <a:off x="4438650" y="7200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104775</xdr:colOff>
      <xdr:row>42</xdr:row>
      <xdr:rowOff>28575</xdr:rowOff>
    </xdr:from>
    <xdr:to>
      <xdr:col>7</xdr:col>
      <xdr:colOff>200025</xdr:colOff>
      <xdr:row>42</xdr:row>
      <xdr:rowOff>123825</xdr:rowOff>
    </xdr:to>
    <xdr:sp macro="" textlink="">
      <xdr:nvSpPr>
        <xdr:cNvPr id="72" name="フローチャート : 判断 71"/>
        <xdr:cNvSpPr/>
      </xdr:nvSpPr>
      <xdr:spPr>
        <a:xfrm>
          <a:off x="4305300" y="7229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41</xdr:row>
      <xdr:rowOff>38100</xdr:rowOff>
    </xdr:from>
    <xdr:to>
      <xdr:col>6</xdr:col>
      <xdr:colOff>0</xdr:colOff>
      <xdr:row>41</xdr:row>
      <xdr:rowOff>38100</xdr:rowOff>
    </xdr:to>
    <xdr:cxnSp macro="">
      <xdr:nvCxnSpPr>
        <xdr:cNvPr id="73" name="直線コネクタ 72"/>
        <xdr:cNvCxnSpPr/>
      </xdr:nvCxnSpPr>
      <xdr:spPr>
        <a:xfrm>
          <a:off x="2886075" y="706755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42</xdr:row>
      <xdr:rowOff>28575</xdr:rowOff>
    </xdr:from>
    <xdr:to>
      <xdr:col>6</xdr:col>
      <xdr:colOff>47625</xdr:colOff>
      <xdr:row>42</xdr:row>
      <xdr:rowOff>123825</xdr:rowOff>
    </xdr:to>
    <xdr:sp macro="" textlink="">
      <xdr:nvSpPr>
        <xdr:cNvPr id="74" name="フローチャート : 判断 73"/>
        <xdr:cNvSpPr/>
      </xdr:nvSpPr>
      <xdr:spPr>
        <a:xfrm>
          <a:off x="3600450" y="72294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114300</xdr:rowOff>
    </xdr:from>
    <xdr:ext cx="733425" cy="257175"/>
    <xdr:sp macro="" textlink="">
      <xdr:nvSpPr>
        <xdr:cNvPr id="75" name="テキスト ボックス 74"/>
        <xdr:cNvSpPr txBox="1"/>
      </xdr:nvSpPr>
      <xdr:spPr>
        <a:xfrm>
          <a:off x="3305175" y="7315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276225</xdr:colOff>
      <xdr:row>41</xdr:row>
      <xdr:rowOff>38100</xdr:rowOff>
    </xdr:from>
    <xdr:to>
      <xdr:col>4</xdr:col>
      <xdr:colOff>485775</xdr:colOff>
      <xdr:row>41</xdr:row>
      <xdr:rowOff>57150</xdr:rowOff>
    </xdr:to>
    <xdr:cxnSp macro="">
      <xdr:nvCxnSpPr>
        <xdr:cNvPr id="76" name="直線コネクタ 75"/>
        <xdr:cNvCxnSpPr/>
      </xdr:nvCxnSpPr>
      <xdr:spPr>
        <a:xfrm flipV="1">
          <a:off x="2076450" y="706755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43</xdr:row>
      <xdr:rowOff>28575</xdr:rowOff>
    </xdr:from>
    <xdr:to>
      <xdr:col>4</xdr:col>
      <xdr:colOff>533400</xdr:colOff>
      <xdr:row>43</xdr:row>
      <xdr:rowOff>133350</xdr:rowOff>
    </xdr:to>
    <xdr:sp macro="" textlink="">
      <xdr:nvSpPr>
        <xdr:cNvPr id="77" name="フローチャート : 判断 76"/>
        <xdr:cNvSpPr/>
      </xdr:nvSpPr>
      <xdr:spPr>
        <a:xfrm>
          <a:off x="2828925" y="7400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43</xdr:row>
      <xdr:rowOff>114300</xdr:rowOff>
    </xdr:from>
    <xdr:ext cx="762000" cy="257175"/>
    <xdr:sp macro="" textlink="">
      <xdr:nvSpPr>
        <xdr:cNvPr id="78" name="テキスト ボックス 77"/>
        <xdr:cNvSpPr txBox="1"/>
      </xdr:nvSpPr>
      <xdr:spPr>
        <a:xfrm>
          <a:off x="2505075" y="7486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57150</xdr:rowOff>
    </xdr:from>
    <xdr:to>
      <xdr:col>3</xdr:col>
      <xdr:colOff>276225</xdr:colOff>
      <xdr:row>41</xdr:row>
      <xdr:rowOff>57150</xdr:rowOff>
    </xdr:to>
    <xdr:cxnSp macro="">
      <xdr:nvCxnSpPr>
        <xdr:cNvPr id="79" name="直線コネクタ 78"/>
        <xdr:cNvCxnSpPr/>
      </xdr:nvCxnSpPr>
      <xdr:spPr>
        <a:xfrm>
          <a:off x="1276350" y="70866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28575</xdr:rowOff>
    </xdr:from>
    <xdr:to>
      <xdr:col>3</xdr:col>
      <xdr:colOff>333375</xdr:colOff>
      <xdr:row>43</xdr:row>
      <xdr:rowOff>133350</xdr:rowOff>
    </xdr:to>
    <xdr:sp macro="" textlink="">
      <xdr:nvSpPr>
        <xdr:cNvPr id="80" name="フローチャート : 判断 79"/>
        <xdr:cNvSpPr/>
      </xdr:nvSpPr>
      <xdr:spPr>
        <a:xfrm>
          <a:off x="2028825" y="7400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43</xdr:row>
      <xdr:rowOff>114300</xdr:rowOff>
    </xdr:from>
    <xdr:ext cx="762000" cy="257175"/>
    <xdr:sp macro="" textlink="">
      <xdr:nvSpPr>
        <xdr:cNvPr id="81" name="テキスト ボックス 80"/>
        <xdr:cNvSpPr txBox="1"/>
      </xdr:nvSpPr>
      <xdr:spPr>
        <a:xfrm>
          <a:off x="1781175" y="7486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28575</xdr:colOff>
      <xdr:row>43</xdr:row>
      <xdr:rowOff>28575</xdr:rowOff>
    </xdr:from>
    <xdr:to>
      <xdr:col>2</xdr:col>
      <xdr:colOff>123825</xdr:colOff>
      <xdr:row>43</xdr:row>
      <xdr:rowOff>133350</xdr:rowOff>
    </xdr:to>
    <xdr:sp macro="" textlink="">
      <xdr:nvSpPr>
        <xdr:cNvPr id="82" name="フローチャート : 判断 81"/>
        <xdr:cNvSpPr/>
      </xdr:nvSpPr>
      <xdr:spPr>
        <a:xfrm>
          <a:off x="1228725" y="7400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114300</xdr:rowOff>
    </xdr:from>
    <xdr:ext cx="762000" cy="257175"/>
    <xdr:sp macro="" textlink="">
      <xdr:nvSpPr>
        <xdr:cNvPr id="83" name="テキスト ボックス 82"/>
        <xdr:cNvSpPr txBox="1"/>
      </xdr:nvSpPr>
      <xdr:spPr>
        <a:xfrm>
          <a:off x="981075" y="7486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600075</xdr:colOff>
      <xdr:row>47</xdr:row>
      <xdr:rowOff>133350</xdr:rowOff>
    </xdr:from>
    <xdr:ext cx="752475" cy="257175"/>
    <xdr:sp macro="" textlink="">
      <xdr:nvSpPr>
        <xdr:cNvPr id="84" name="テキスト ボックス 83"/>
        <xdr:cNvSpPr txBox="1"/>
      </xdr:nvSpPr>
      <xdr:spPr>
        <a:xfrm>
          <a:off x="4200525"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5" name="テキスト ボックス 84"/>
        <xdr:cNvSpPr txBox="1"/>
      </xdr:nvSpPr>
      <xdr:spPr>
        <a:xfrm>
          <a:off x="3467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6" name="テキスト ボックス 85"/>
        <xdr:cNvSpPr txBox="1"/>
      </xdr:nvSpPr>
      <xdr:spPr>
        <a:xfrm>
          <a:off x="2667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7" name="テキスト ボックス 86"/>
        <xdr:cNvSpPr txBox="1"/>
      </xdr:nvSpPr>
      <xdr:spPr>
        <a:xfrm>
          <a:off x="186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8" name="テキスト ボックス 87"/>
        <xdr:cNvSpPr txBox="1"/>
      </xdr:nvSpPr>
      <xdr:spPr>
        <a:xfrm>
          <a:off x="1143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40</xdr:row>
      <xdr:rowOff>161925</xdr:rowOff>
    </xdr:from>
    <xdr:to>
      <xdr:col>7</xdr:col>
      <xdr:colOff>200025</xdr:colOff>
      <xdr:row>41</xdr:row>
      <xdr:rowOff>95250</xdr:rowOff>
    </xdr:to>
    <xdr:sp macro="" textlink="">
      <xdr:nvSpPr>
        <xdr:cNvPr id="89" name="円/楕円 88"/>
        <xdr:cNvSpPr/>
      </xdr:nvSpPr>
      <xdr:spPr>
        <a:xfrm>
          <a:off x="4305300" y="7019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40</xdr:row>
      <xdr:rowOff>9525</xdr:rowOff>
    </xdr:from>
    <xdr:ext cx="762000" cy="257175"/>
    <xdr:sp macro="" textlink="">
      <xdr:nvSpPr>
        <xdr:cNvPr id="90" name="財政力該当値テキスト"/>
        <xdr:cNvSpPr txBox="1"/>
      </xdr:nvSpPr>
      <xdr:spPr>
        <a:xfrm>
          <a:off x="4438650" y="686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600075</xdr:colOff>
      <xdr:row>40</xdr:row>
      <xdr:rowOff>161925</xdr:rowOff>
    </xdr:from>
    <xdr:to>
      <xdr:col>6</xdr:col>
      <xdr:colOff>47625</xdr:colOff>
      <xdr:row>41</xdr:row>
      <xdr:rowOff>95250</xdr:rowOff>
    </xdr:to>
    <xdr:sp macro="" textlink="">
      <xdr:nvSpPr>
        <xdr:cNvPr id="91" name="円/楕円 90"/>
        <xdr:cNvSpPr/>
      </xdr:nvSpPr>
      <xdr:spPr>
        <a:xfrm>
          <a:off x="3600450" y="701992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104775</xdr:rowOff>
    </xdr:from>
    <xdr:ext cx="733425" cy="257175"/>
    <xdr:sp macro="" textlink="">
      <xdr:nvSpPr>
        <xdr:cNvPr id="92" name="テキスト ボックス 91"/>
        <xdr:cNvSpPr txBox="1"/>
      </xdr:nvSpPr>
      <xdr:spPr>
        <a:xfrm>
          <a:off x="3305175" y="6791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428625</xdr:colOff>
      <xdr:row>40</xdr:row>
      <xdr:rowOff>161925</xdr:rowOff>
    </xdr:from>
    <xdr:to>
      <xdr:col>4</xdr:col>
      <xdr:colOff>533400</xdr:colOff>
      <xdr:row>41</xdr:row>
      <xdr:rowOff>95250</xdr:rowOff>
    </xdr:to>
    <xdr:sp macro="" textlink="">
      <xdr:nvSpPr>
        <xdr:cNvPr id="93" name="円/楕円 92"/>
        <xdr:cNvSpPr/>
      </xdr:nvSpPr>
      <xdr:spPr>
        <a:xfrm>
          <a:off x="2828925" y="7019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39</xdr:row>
      <xdr:rowOff>104775</xdr:rowOff>
    </xdr:from>
    <xdr:ext cx="762000" cy="257175"/>
    <xdr:sp macro="" textlink="">
      <xdr:nvSpPr>
        <xdr:cNvPr id="94" name="テキスト ボックス 93"/>
        <xdr:cNvSpPr txBox="1"/>
      </xdr:nvSpPr>
      <xdr:spPr>
        <a:xfrm>
          <a:off x="2505075" y="679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9525</xdr:rowOff>
    </xdr:from>
    <xdr:to>
      <xdr:col>3</xdr:col>
      <xdr:colOff>333375</xdr:colOff>
      <xdr:row>41</xdr:row>
      <xdr:rowOff>114300</xdr:rowOff>
    </xdr:to>
    <xdr:sp macro="" textlink="">
      <xdr:nvSpPr>
        <xdr:cNvPr id="95" name="円/楕円 94"/>
        <xdr:cNvSpPr/>
      </xdr:nvSpPr>
      <xdr:spPr>
        <a:xfrm>
          <a:off x="2028825" y="7038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39</xdr:row>
      <xdr:rowOff>123825</xdr:rowOff>
    </xdr:from>
    <xdr:ext cx="762000" cy="257175"/>
    <xdr:sp macro="" textlink="">
      <xdr:nvSpPr>
        <xdr:cNvPr id="96" name="テキスト ボックス 95"/>
        <xdr:cNvSpPr txBox="1"/>
      </xdr:nvSpPr>
      <xdr:spPr>
        <a:xfrm>
          <a:off x="1781175" y="681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28575</xdr:colOff>
      <xdr:row>41</xdr:row>
      <xdr:rowOff>9525</xdr:rowOff>
    </xdr:from>
    <xdr:to>
      <xdr:col>2</xdr:col>
      <xdr:colOff>123825</xdr:colOff>
      <xdr:row>41</xdr:row>
      <xdr:rowOff>114300</xdr:rowOff>
    </xdr:to>
    <xdr:sp macro="" textlink="">
      <xdr:nvSpPr>
        <xdr:cNvPr id="97" name="円/楕円 96"/>
        <xdr:cNvSpPr/>
      </xdr:nvSpPr>
      <xdr:spPr>
        <a:xfrm>
          <a:off x="1228725" y="7038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123825</xdr:rowOff>
    </xdr:from>
    <xdr:ext cx="762000" cy="257175"/>
    <xdr:sp macro="" textlink="">
      <xdr:nvSpPr>
        <xdr:cNvPr id="98" name="テキスト ボックス 97"/>
        <xdr:cNvSpPr txBox="1"/>
      </xdr:nvSpPr>
      <xdr:spPr>
        <a:xfrm>
          <a:off x="981075" y="681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9" name="正方形/長方形 98"/>
        <xdr:cNvSpPr/>
      </xdr:nvSpPr>
      <xdr:spPr>
        <a:xfrm>
          <a:off x="676275" y="882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100" name="テキスト ボックス 99"/>
        <xdr:cNvSpPr txBox="1"/>
      </xdr:nvSpPr>
      <xdr:spPr>
        <a:xfrm>
          <a:off x="152400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1" name="テキスト ボックス 100"/>
        <xdr:cNvSpPr txBox="1"/>
      </xdr:nvSpPr>
      <xdr:spPr>
        <a:xfrm>
          <a:off x="29146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2" name="正方形/長方形 101"/>
        <xdr:cNvSpPr/>
      </xdr:nvSpPr>
      <xdr:spPr>
        <a:xfrm>
          <a:off x="5219700"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 name="正方形/長方形 102"/>
        <xdr:cNvSpPr/>
      </xdr:nvSpPr>
      <xdr:spPr>
        <a:xfrm>
          <a:off x="5219700"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4" name="正方形/長方形 103"/>
        <xdr:cNvSpPr/>
      </xdr:nvSpPr>
      <xdr:spPr>
        <a:xfrm>
          <a:off x="6610350" y="907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5" name="正方形/長方形 104"/>
        <xdr:cNvSpPr/>
      </xdr:nvSpPr>
      <xdr:spPr>
        <a:xfrm>
          <a:off x="6610350" y="926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6" name="正方形/長方形 105"/>
        <xdr:cNvSpPr/>
      </xdr:nvSpPr>
      <xdr:spPr>
        <a:xfrm>
          <a:off x="790575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7" name="正方形/長方形 106"/>
        <xdr:cNvSpPr/>
      </xdr:nvSpPr>
      <xdr:spPr>
        <a:xfrm>
          <a:off x="790575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 name="正方形/長方形 107"/>
        <xdr:cNvSpPr/>
      </xdr:nvSpPr>
      <xdr:spPr>
        <a:xfrm>
          <a:off x="676275" y="959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9" name="正方形/長方形 108"/>
        <xdr:cNvSpPr/>
      </xdr:nvSpPr>
      <xdr:spPr>
        <a:xfrm>
          <a:off x="5343525" y="959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10" name="正方形/長方形 109"/>
        <xdr:cNvSpPr/>
      </xdr:nvSpPr>
      <xdr:spPr>
        <a:xfrm>
          <a:off x="5343525" y="959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600075</xdr:colOff>
      <xdr:row>57</xdr:row>
      <xdr:rowOff>133350</xdr:rowOff>
    </xdr:from>
    <xdr:to>
      <xdr:col>17</xdr:col>
      <xdr:colOff>276225</xdr:colOff>
      <xdr:row>69</xdr:row>
      <xdr:rowOff>104775</xdr:rowOff>
    </xdr:to>
    <xdr:sp macro="" fLocksText="0" textlink="">
      <xdr:nvSpPr>
        <xdr:cNvPr id="111" name="テキスト ボックス 110"/>
        <xdr:cNvSpPr txBox="1"/>
      </xdr:nvSpPr>
      <xdr:spPr>
        <a:xfrm>
          <a:off x="5400675" y="990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歳出において、下水道事業への繰出金や公債費が減少したものの、子育て関係経費や障害者自立支援関係経費などの増により扶助費が増加したこと、歳入において、普通交付税・臨時財政対策債・地方消費税交付金が大幅に減少したことから、昨年度よりも悪化した。</a:t>
          </a:r>
          <a:endParaRPr kumimoji="1" lang="en-US" altLang="ja-JP" sz="1300">
            <a:latin typeface="ＭＳ Ｐゴシック"/>
          </a:endParaRPr>
        </a:p>
        <a:p>
          <a:r>
            <a:rPr kumimoji="1" lang="ja-JP" altLang="en-US" sz="1300">
              <a:latin typeface="ＭＳ Ｐゴシック"/>
            </a:rPr>
            <a:t>　類似団体平均を上回っている状況であることから、改善に向けて歳入においては自主財源の確保を積極的に進めていき、歳出においては、民間委託による効率化や、経常経費の削減などに努める。</a:t>
          </a:r>
        </a:p>
      </xdr:txBody>
    </xdr:sp>
    <xdr:clientData/>
  </xdr:twoCellAnchor>
  <xdr:oneCellAnchor>
    <xdr:from>
      <xdr:col>1</xdr:col>
      <xdr:colOff>38100</xdr:colOff>
      <xdr:row>54</xdr:row>
      <xdr:rowOff>142875</xdr:rowOff>
    </xdr:from>
    <xdr:ext cx="295275" cy="228600"/>
    <xdr:sp macro="" textlink="">
      <xdr:nvSpPr>
        <xdr:cNvPr id="112" name="テキスト ボックス 111"/>
        <xdr:cNvSpPr txBox="1"/>
      </xdr:nvSpPr>
      <xdr:spPr>
        <a:xfrm>
          <a:off x="638175"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3" name="直線コネクタ 112"/>
        <xdr:cNvCxnSpPr/>
      </xdr:nvCxnSpPr>
      <xdr:spPr>
        <a:xfrm>
          <a:off x="676275" y="1200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4" name="テキスト ボックス 113"/>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114300</xdr:rowOff>
    </xdr:from>
    <xdr:to>
      <xdr:col>8</xdr:col>
      <xdr:colOff>352425</xdr:colOff>
      <xdr:row>67</xdr:row>
      <xdr:rowOff>114300</xdr:rowOff>
    </xdr:to>
    <xdr:cxnSp macro="">
      <xdr:nvCxnSpPr>
        <xdr:cNvPr id="115" name="直線コネクタ 114"/>
        <xdr:cNvCxnSpPr/>
      </xdr:nvCxnSpPr>
      <xdr:spPr>
        <a:xfrm>
          <a:off x="676275" y="116014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142875</xdr:rowOff>
    </xdr:from>
    <xdr:ext cx="762000" cy="257175"/>
    <xdr:sp macro="" textlink="">
      <xdr:nvSpPr>
        <xdr:cNvPr id="116" name="テキスト ボックス 115"/>
        <xdr:cNvSpPr txBox="1"/>
      </xdr:nvSpPr>
      <xdr:spPr>
        <a:xfrm>
          <a:off x="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57150</xdr:rowOff>
    </xdr:from>
    <xdr:to>
      <xdr:col>8</xdr:col>
      <xdr:colOff>352425</xdr:colOff>
      <xdr:row>65</xdr:row>
      <xdr:rowOff>57150</xdr:rowOff>
    </xdr:to>
    <xdr:cxnSp macro="">
      <xdr:nvCxnSpPr>
        <xdr:cNvPr id="117" name="直線コネクタ 116"/>
        <xdr:cNvCxnSpPr/>
      </xdr:nvCxnSpPr>
      <xdr:spPr>
        <a:xfrm>
          <a:off x="676275" y="112014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85725</xdr:rowOff>
    </xdr:from>
    <xdr:ext cx="762000" cy="257175"/>
    <xdr:sp macro="" textlink="">
      <xdr:nvSpPr>
        <xdr:cNvPr id="118" name="テキスト ボックス 117"/>
        <xdr:cNvSpPr txBox="1"/>
      </xdr:nvSpPr>
      <xdr:spPr>
        <a:xfrm>
          <a:off x="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161925</xdr:rowOff>
    </xdr:from>
    <xdr:to>
      <xdr:col>8</xdr:col>
      <xdr:colOff>352425</xdr:colOff>
      <xdr:row>62</xdr:row>
      <xdr:rowOff>161925</xdr:rowOff>
    </xdr:to>
    <xdr:cxnSp macro="">
      <xdr:nvCxnSpPr>
        <xdr:cNvPr id="119" name="直線コネクタ 118"/>
        <xdr:cNvCxnSpPr/>
      </xdr:nvCxnSpPr>
      <xdr:spPr>
        <a:xfrm>
          <a:off x="676275" y="1079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19050</xdr:rowOff>
    </xdr:from>
    <xdr:ext cx="762000" cy="257175"/>
    <xdr:sp macro="" textlink="">
      <xdr:nvSpPr>
        <xdr:cNvPr id="120" name="テキスト ボックス 119"/>
        <xdr:cNvSpPr txBox="1"/>
      </xdr:nvSpPr>
      <xdr:spPr>
        <a:xfrm>
          <a:off x="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104775</xdr:rowOff>
    </xdr:from>
    <xdr:to>
      <xdr:col>8</xdr:col>
      <xdr:colOff>352425</xdr:colOff>
      <xdr:row>60</xdr:row>
      <xdr:rowOff>104775</xdr:rowOff>
    </xdr:to>
    <xdr:cxnSp macro="">
      <xdr:nvCxnSpPr>
        <xdr:cNvPr id="121" name="直線コネクタ 120"/>
        <xdr:cNvCxnSpPr/>
      </xdr:nvCxnSpPr>
      <xdr:spPr>
        <a:xfrm>
          <a:off x="676275" y="103917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133350</xdr:rowOff>
    </xdr:from>
    <xdr:ext cx="762000" cy="257175"/>
    <xdr:sp macro="" textlink="">
      <xdr:nvSpPr>
        <xdr:cNvPr id="122" name="テキスト ボックス 121"/>
        <xdr:cNvSpPr txBox="1"/>
      </xdr:nvSpPr>
      <xdr:spPr>
        <a:xfrm>
          <a:off x="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47625</xdr:rowOff>
    </xdr:from>
    <xdr:to>
      <xdr:col>8</xdr:col>
      <xdr:colOff>352425</xdr:colOff>
      <xdr:row>58</xdr:row>
      <xdr:rowOff>47625</xdr:rowOff>
    </xdr:to>
    <xdr:cxnSp macro="">
      <xdr:nvCxnSpPr>
        <xdr:cNvPr id="123" name="直線コネクタ 122"/>
        <xdr:cNvCxnSpPr/>
      </xdr:nvCxnSpPr>
      <xdr:spPr>
        <a:xfrm>
          <a:off x="676275" y="9991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76200</xdr:rowOff>
    </xdr:from>
    <xdr:ext cx="762000" cy="257175"/>
    <xdr:sp macro="" textlink="">
      <xdr:nvSpPr>
        <xdr:cNvPr id="124" name="テキスト ボックス 123"/>
        <xdr:cNvSpPr txBox="1"/>
      </xdr:nvSpPr>
      <xdr:spPr>
        <a:xfrm>
          <a:off x="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5" name="直線コネクタ 124"/>
        <xdr:cNvCxnSpPr/>
      </xdr:nvCxnSpPr>
      <xdr:spPr>
        <a:xfrm>
          <a:off x="676275" y="959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6" name="テキスト ボックス 125"/>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7" name="財政構造の弾力性グラフ枠"/>
        <xdr:cNvSpPr/>
      </xdr:nvSpPr>
      <xdr:spPr>
        <a:xfrm>
          <a:off x="676275" y="959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28575</xdr:rowOff>
    </xdr:from>
    <xdr:to>
      <xdr:col>7</xdr:col>
      <xdr:colOff>152400</xdr:colOff>
      <xdr:row>66</xdr:row>
      <xdr:rowOff>38100</xdr:rowOff>
    </xdr:to>
    <xdr:cxnSp macro="">
      <xdr:nvCxnSpPr>
        <xdr:cNvPr id="128" name="直線コネクタ 127"/>
        <xdr:cNvCxnSpPr/>
      </xdr:nvCxnSpPr>
      <xdr:spPr>
        <a:xfrm flipV="1">
          <a:off x="4352925" y="10144125"/>
          <a:ext cx="0" cy="12096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19050</xdr:rowOff>
    </xdr:from>
    <xdr:ext cx="762000" cy="257175"/>
    <xdr:sp macro="" textlink="">
      <xdr:nvSpPr>
        <xdr:cNvPr id="129" name="財政構造の弾力性最小値テキスト"/>
        <xdr:cNvSpPr txBox="1"/>
      </xdr:nvSpPr>
      <xdr:spPr>
        <a:xfrm>
          <a:off x="4438650" y="11334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66675</xdr:colOff>
      <xdr:row>66</xdr:row>
      <xdr:rowOff>38100</xdr:rowOff>
    </xdr:from>
    <xdr:to>
      <xdr:col>7</xdr:col>
      <xdr:colOff>238125</xdr:colOff>
      <xdr:row>66</xdr:row>
      <xdr:rowOff>38100</xdr:rowOff>
    </xdr:to>
    <xdr:cxnSp macro="">
      <xdr:nvCxnSpPr>
        <xdr:cNvPr id="130" name="直線コネクタ 129"/>
        <xdr:cNvCxnSpPr/>
      </xdr:nvCxnSpPr>
      <xdr:spPr>
        <a:xfrm>
          <a:off x="4267200" y="11353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114300</xdr:rowOff>
    </xdr:from>
    <xdr:ext cx="762000" cy="257175"/>
    <xdr:sp macro="" textlink="">
      <xdr:nvSpPr>
        <xdr:cNvPr id="131" name="財政構造の弾力性最大値テキスト"/>
        <xdr:cNvSpPr txBox="1"/>
      </xdr:nvSpPr>
      <xdr:spPr>
        <a:xfrm>
          <a:off x="4438650" y="9886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66675</xdr:colOff>
      <xdr:row>59</xdr:row>
      <xdr:rowOff>28575</xdr:rowOff>
    </xdr:from>
    <xdr:to>
      <xdr:col>7</xdr:col>
      <xdr:colOff>238125</xdr:colOff>
      <xdr:row>59</xdr:row>
      <xdr:rowOff>28575</xdr:rowOff>
    </xdr:to>
    <xdr:cxnSp macro="">
      <xdr:nvCxnSpPr>
        <xdr:cNvPr id="132" name="直線コネクタ 131"/>
        <xdr:cNvCxnSpPr/>
      </xdr:nvCxnSpPr>
      <xdr:spPr>
        <a:xfrm>
          <a:off x="4267200" y="10144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152400</xdr:rowOff>
    </xdr:from>
    <xdr:to>
      <xdr:col>7</xdr:col>
      <xdr:colOff>152400</xdr:colOff>
      <xdr:row>63</xdr:row>
      <xdr:rowOff>66675</xdr:rowOff>
    </xdr:to>
    <xdr:cxnSp macro="">
      <xdr:nvCxnSpPr>
        <xdr:cNvPr id="133" name="直線コネクタ 132"/>
        <xdr:cNvCxnSpPr/>
      </xdr:nvCxnSpPr>
      <xdr:spPr>
        <a:xfrm>
          <a:off x="3600450" y="10782300"/>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9525</xdr:rowOff>
    </xdr:from>
    <xdr:ext cx="762000" cy="257175"/>
    <xdr:sp macro="" textlink="">
      <xdr:nvSpPr>
        <xdr:cNvPr id="134" name="財政構造の弾力性平均値テキスト"/>
        <xdr:cNvSpPr txBox="1"/>
      </xdr:nvSpPr>
      <xdr:spPr>
        <a:xfrm>
          <a:off x="4438650" y="1063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104775</xdr:colOff>
      <xdr:row>62</xdr:row>
      <xdr:rowOff>161925</xdr:rowOff>
    </xdr:from>
    <xdr:to>
      <xdr:col>7</xdr:col>
      <xdr:colOff>200025</xdr:colOff>
      <xdr:row>63</xdr:row>
      <xdr:rowOff>95250</xdr:rowOff>
    </xdr:to>
    <xdr:sp macro="" textlink="">
      <xdr:nvSpPr>
        <xdr:cNvPr id="135" name="フローチャート : 判断 134"/>
        <xdr:cNvSpPr/>
      </xdr:nvSpPr>
      <xdr:spPr>
        <a:xfrm>
          <a:off x="4305300" y="10791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62</xdr:row>
      <xdr:rowOff>152400</xdr:rowOff>
    </xdr:from>
    <xdr:to>
      <xdr:col>6</xdr:col>
      <xdr:colOff>0</xdr:colOff>
      <xdr:row>63</xdr:row>
      <xdr:rowOff>85725</xdr:rowOff>
    </xdr:to>
    <xdr:cxnSp macro="">
      <xdr:nvCxnSpPr>
        <xdr:cNvPr id="136" name="直線コネクタ 135"/>
        <xdr:cNvCxnSpPr/>
      </xdr:nvCxnSpPr>
      <xdr:spPr>
        <a:xfrm flipV="1">
          <a:off x="2886075" y="10782300"/>
          <a:ext cx="71437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62</xdr:row>
      <xdr:rowOff>66675</xdr:rowOff>
    </xdr:from>
    <xdr:to>
      <xdr:col>6</xdr:col>
      <xdr:colOff>47625</xdr:colOff>
      <xdr:row>62</xdr:row>
      <xdr:rowOff>161925</xdr:rowOff>
    </xdr:to>
    <xdr:sp macro="" textlink="">
      <xdr:nvSpPr>
        <xdr:cNvPr id="137" name="フローチャート : 判断 136"/>
        <xdr:cNvSpPr/>
      </xdr:nvSpPr>
      <xdr:spPr>
        <a:xfrm>
          <a:off x="3600450" y="106965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0</xdr:rowOff>
    </xdr:from>
    <xdr:ext cx="733425" cy="257175"/>
    <xdr:sp macro="" textlink="">
      <xdr:nvSpPr>
        <xdr:cNvPr id="138" name="テキスト ボックス 137"/>
        <xdr:cNvSpPr txBox="1"/>
      </xdr:nvSpPr>
      <xdr:spPr>
        <a:xfrm>
          <a:off x="3305175" y="10458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276225</xdr:colOff>
      <xdr:row>62</xdr:row>
      <xdr:rowOff>152400</xdr:rowOff>
    </xdr:from>
    <xdr:to>
      <xdr:col>4</xdr:col>
      <xdr:colOff>485775</xdr:colOff>
      <xdr:row>63</xdr:row>
      <xdr:rowOff>85725</xdr:rowOff>
    </xdr:to>
    <xdr:cxnSp macro="">
      <xdr:nvCxnSpPr>
        <xdr:cNvPr id="139" name="直線コネクタ 138"/>
        <xdr:cNvCxnSpPr/>
      </xdr:nvCxnSpPr>
      <xdr:spPr>
        <a:xfrm>
          <a:off x="2076450" y="10782300"/>
          <a:ext cx="8096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62</xdr:row>
      <xdr:rowOff>152400</xdr:rowOff>
    </xdr:from>
    <xdr:to>
      <xdr:col>4</xdr:col>
      <xdr:colOff>533400</xdr:colOff>
      <xdr:row>63</xdr:row>
      <xdr:rowOff>76200</xdr:rowOff>
    </xdr:to>
    <xdr:sp macro="" textlink="">
      <xdr:nvSpPr>
        <xdr:cNvPr id="140" name="フローチャート : 判断 139"/>
        <xdr:cNvSpPr/>
      </xdr:nvSpPr>
      <xdr:spPr>
        <a:xfrm>
          <a:off x="2828925" y="10782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95250</xdr:rowOff>
    </xdr:from>
    <xdr:ext cx="762000" cy="257175"/>
    <xdr:sp macro="" textlink="">
      <xdr:nvSpPr>
        <xdr:cNvPr id="141" name="テキスト ボックス 140"/>
        <xdr:cNvSpPr txBox="1"/>
      </xdr:nvSpPr>
      <xdr:spPr>
        <a:xfrm>
          <a:off x="2505075" y="1055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123825</xdr:rowOff>
    </xdr:from>
    <xdr:to>
      <xdr:col>3</xdr:col>
      <xdr:colOff>276225</xdr:colOff>
      <xdr:row>62</xdr:row>
      <xdr:rowOff>152400</xdr:rowOff>
    </xdr:to>
    <xdr:cxnSp macro="">
      <xdr:nvCxnSpPr>
        <xdr:cNvPr id="142" name="直線コネクタ 141"/>
        <xdr:cNvCxnSpPr/>
      </xdr:nvCxnSpPr>
      <xdr:spPr>
        <a:xfrm>
          <a:off x="1276350" y="1075372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95250</xdr:rowOff>
    </xdr:from>
    <xdr:to>
      <xdr:col>3</xdr:col>
      <xdr:colOff>333375</xdr:colOff>
      <xdr:row>63</xdr:row>
      <xdr:rowOff>28575</xdr:rowOff>
    </xdr:to>
    <xdr:sp macro="" textlink="">
      <xdr:nvSpPr>
        <xdr:cNvPr id="143" name="フローチャート : 判断 142"/>
        <xdr:cNvSpPr/>
      </xdr:nvSpPr>
      <xdr:spPr>
        <a:xfrm>
          <a:off x="2028825" y="10725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38100</xdr:rowOff>
    </xdr:from>
    <xdr:ext cx="762000" cy="257175"/>
    <xdr:sp macro="" textlink="">
      <xdr:nvSpPr>
        <xdr:cNvPr id="144" name="テキスト ボックス 143"/>
        <xdr:cNvSpPr txBox="1"/>
      </xdr:nvSpPr>
      <xdr:spPr>
        <a:xfrm>
          <a:off x="1781175"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28575</xdr:colOff>
      <xdr:row>62</xdr:row>
      <xdr:rowOff>123825</xdr:rowOff>
    </xdr:from>
    <xdr:to>
      <xdr:col>2</xdr:col>
      <xdr:colOff>123825</xdr:colOff>
      <xdr:row>63</xdr:row>
      <xdr:rowOff>57150</xdr:rowOff>
    </xdr:to>
    <xdr:sp macro="" textlink="">
      <xdr:nvSpPr>
        <xdr:cNvPr id="145" name="フローチャート : 判断 144"/>
        <xdr:cNvSpPr/>
      </xdr:nvSpPr>
      <xdr:spPr>
        <a:xfrm>
          <a:off x="1228725" y="10753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38100</xdr:rowOff>
    </xdr:from>
    <xdr:ext cx="762000" cy="257175"/>
    <xdr:sp macro="" textlink="">
      <xdr:nvSpPr>
        <xdr:cNvPr id="146" name="テキスト ボックス 145"/>
        <xdr:cNvSpPr txBox="1"/>
      </xdr:nvSpPr>
      <xdr:spPr>
        <a:xfrm>
          <a:off x="981075" y="1083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600075</xdr:colOff>
      <xdr:row>69</xdr:row>
      <xdr:rowOff>171450</xdr:rowOff>
    </xdr:from>
    <xdr:ext cx="752475" cy="257175"/>
    <xdr:sp macro="" textlink="">
      <xdr:nvSpPr>
        <xdr:cNvPr id="147" name="テキスト ボックス 146"/>
        <xdr:cNvSpPr txBox="1"/>
      </xdr:nvSpPr>
      <xdr:spPr>
        <a:xfrm>
          <a:off x="4200525"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8" name="テキスト ボックス 147"/>
        <xdr:cNvSpPr txBox="1"/>
      </xdr:nvSpPr>
      <xdr:spPr>
        <a:xfrm>
          <a:off x="3467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9" name="テキスト ボックス 148"/>
        <xdr:cNvSpPr txBox="1"/>
      </xdr:nvSpPr>
      <xdr:spPr>
        <a:xfrm>
          <a:off x="2667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50" name="テキスト ボックス 149"/>
        <xdr:cNvSpPr txBox="1"/>
      </xdr:nvSpPr>
      <xdr:spPr>
        <a:xfrm>
          <a:off x="186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51" name="テキスト ボックス 150"/>
        <xdr:cNvSpPr txBox="1"/>
      </xdr:nvSpPr>
      <xdr:spPr>
        <a:xfrm>
          <a:off x="1143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63</xdr:row>
      <xdr:rowOff>19050</xdr:rowOff>
    </xdr:from>
    <xdr:to>
      <xdr:col>7</xdr:col>
      <xdr:colOff>200025</xdr:colOff>
      <xdr:row>63</xdr:row>
      <xdr:rowOff>123825</xdr:rowOff>
    </xdr:to>
    <xdr:sp macro="" textlink="">
      <xdr:nvSpPr>
        <xdr:cNvPr id="152" name="円/楕円 151"/>
        <xdr:cNvSpPr/>
      </xdr:nvSpPr>
      <xdr:spPr>
        <a:xfrm>
          <a:off x="4305300" y="10820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62</xdr:row>
      <xdr:rowOff>161925</xdr:rowOff>
    </xdr:from>
    <xdr:ext cx="762000" cy="257175"/>
    <xdr:sp macro="" textlink="">
      <xdr:nvSpPr>
        <xdr:cNvPr id="153" name="財政構造の弾力性該当値テキスト"/>
        <xdr:cNvSpPr txBox="1"/>
      </xdr:nvSpPr>
      <xdr:spPr>
        <a:xfrm>
          <a:off x="4438650" y="1079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5</xdr:col>
      <xdr:colOff>600075</xdr:colOff>
      <xdr:row>62</xdr:row>
      <xdr:rowOff>95250</xdr:rowOff>
    </xdr:from>
    <xdr:to>
      <xdr:col>6</xdr:col>
      <xdr:colOff>47625</xdr:colOff>
      <xdr:row>63</xdr:row>
      <xdr:rowOff>28575</xdr:rowOff>
    </xdr:to>
    <xdr:sp macro="" textlink="">
      <xdr:nvSpPr>
        <xdr:cNvPr id="154" name="円/楕円 153"/>
        <xdr:cNvSpPr/>
      </xdr:nvSpPr>
      <xdr:spPr>
        <a:xfrm>
          <a:off x="3600450" y="1072515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9525</xdr:rowOff>
    </xdr:from>
    <xdr:ext cx="733425" cy="257175"/>
    <xdr:sp macro="" textlink="">
      <xdr:nvSpPr>
        <xdr:cNvPr id="155" name="テキスト ボックス 154"/>
        <xdr:cNvSpPr txBox="1"/>
      </xdr:nvSpPr>
      <xdr:spPr>
        <a:xfrm>
          <a:off x="3305175" y="10810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428625</xdr:colOff>
      <xdr:row>63</xdr:row>
      <xdr:rowOff>38100</xdr:rowOff>
    </xdr:from>
    <xdr:to>
      <xdr:col>4</xdr:col>
      <xdr:colOff>533400</xdr:colOff>
      <xdr:row>63</xdr:row>
      <xdr:rowOff>133350</xdr:rowOff>
    </xdr:to>
    <xdr:sp macro="" textlink="">
      <xdr:nvSpPr>
        <xdr:cNvPr id="156" name="円/楕円 155"/>
        <xdr:cNvSpPr/>
      </xdr:nvSpPr>
      <xdr:spPr>
        <a:xfrm>
          <a:off x="2828925" y="10839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63</xdr:row>
      <xdr:rowOff>123825</xdr:rowOff>
    </xdr:from>
    <xdr:ext cx="762000" cy="257175"/>
    <xdr:sp macro="" textlink="">
      <xdr:nvSpPr>
        <xdr:cNvPr id="157" name="テキスト ボックス 156"/>
        <xdr:cNvSpPr txBox="1"/>
      </xdr:nvSpPr>
      <xdr:spPr>
        <a:xfrm>
          <a:off x="2505075" y="1092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95250</xdr:rowOff>
    </xdr:from>
    <xdr:to>
      <xdr:col>3</xdr:col>
      <xdr:colOff>333375</xdr:colOff>
      <xdr:row>63</xdr:row>
      <xdr:rowOff>28575</xdr:rowOff>
    </xdr:to>
    <xdr:sp macro="" textlink="">
      <xdr:nvSpPr>
        <xdr:cNvPr id="158" name="円/楕円 157"/>
        <xdr:cNvSpPr/>
      </xdr:nvSpPr>
      <xdr:spPr>
        <a:xfrm>
          <a:off x="2028825" y="10725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63</xdr:row>
      <xdr:rowOff>9525</xdr:rowOff>
    </xdr:from>
    <xdr:ext cx="762000" cy="257175"/>
    <xdr:sp macro="" textlink="">
      <xdr:nvSpPr>
        <xdr:cNvPr id="159" name="テキスト ボックス 158"/>
        <xdr:cNvSpPr txBox="1"/>
      </xdr:nvSpPr>
      <xdr:spPr>
        <a:xfrm>
          <a:off x="1781175" y="1081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xdr:col>
      <xdr:colOff>28575</xdr:colOff>
      <xdr:row>62</xdr:row>
      <xdr:rowOff>76200</xdr:rowOff>
    </xdr:from>
    <xdr:to>
      <xdr:col>2</xdr:col>
      <xdr:colOff>123825</xdr:colOff>
      <xdr:row>63</xdr:row>
      <xdr:rowOff>0</xdr:rowOff>
    </xdr:to>
    <xdr:sp macro="" textlink="">
      <xdr:nvSpPr>
        <xdr:cNvPr id="160" name="円/楕円 159"/>
        <xdr:cNvSpPr/>
      </xdr:nvSpPr>
      <xdr:spPr>
        <a:xfrm>
          <a:off x="1228725" y="107061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19050</xdr:rowOff>
    </xdr:from>
    <xdr:ext cx="762000" cy="257175"/>
    <xdr:sp macro="" textlink="">
      <xdr:nvSpPr>
        <xdr:cNvPr id="161" name="テキスト ボックス 160"/>
        <xdr:cNvSpPr txBox="1"/>
      </xdr:nvSpPr>
      <xdr:spPr>
        <a:xfrm>
          <a:off x="981075"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2" name="正方形/長方形 161"/>
        <xdr:cNvSpPr/>
      </xdr:nvSpPr>
      <xdr:spPr>
        <a:xfrm>
          <a:off x="676275" y="1263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3" name="テキスト ボックス 162"/>
        <xdr:cNvSpPr txBox="1"/>
      </xdr:nvSpPr>
      <xdr:spPr>
        <a:xfrm>
          <a:off x="714375"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4" name="テキスト ボックス 163"/>
        <xdr:cNvSpPr txBox="1"/>
      </xdr:nvSpPr>
      <xdr:spPr>
        <a:xfrm>
          <a:off x="3638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[102,402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5" name="正方形/長方形 164"/>
        <xdr:cNvSpPr/>
      </xdr:nvSpPr>
      <xdr:spPr>
        <a:xfrm>
          <a:off x="5219700"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6" name="正方形/長方形 165"/>
        <xdr:cNvSpPr/>
      </xdr:nvSpPr>
      <xdr:spPr>
        <a:xfrm>
          <a:off x="5219700"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7" name="正方形/長方形 166"/>
        <xdr:cNvSpPr/>
      </xdr:nvSpPr>
      <xdr:spPr>
        <a:xfrm>
          <a:off x="6610350" y="1288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8" name="正方形/長方形 167"/>
        <xdr:cNvSpPr/>
      </xdr:nvSpPr>
      <xdr:spPr>
        <a:xfrm>
          <a:off x="6610350" y="1307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9" name="正方形/長方形 168"/>
        <xdr:cNvSpPr/>
      </xdr:nvSpPr>
      <xdr:spPr>
        <a:xfrm>
          <a:off x="790575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70" name="正方形/長方形 169"/>
        <xdr:cNvSpPr/>
      </xdr:nvSpPr>
      <xdr:spPr>
        <a:xfrm>
          <a:off x="790575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71" name="正方形/長方形 170"/>
        <xdr:cNvSpPr/>
      </xdr:nvSpPr>
      <xdr:spPr>
        <a:xfrm>
          <a:off x="676275" y="1340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2" name="正方形/長方形 171"/>
        <xdr:cNvSpPr/>
      </xdr:nvSpPr>
      <xdr:spPr>
        <a:xfrm>
          <a:off x="5343525" y="1340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3" name="正方形/長方形 172"/>
        <xdr:cNvSpPr/>
      </xdr:nvSpPr>
      <xdr:spPr>
        <a:xfrm>
          <a:off x="5343525" y="1340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600075</xdr:colOff>
      <xdr:row>80</xdr:row>
      <xdr:rowOff>0</xdr:rowOff>
    </xdr:from>
    <xdr:to>
      <xdr:col>17</xdr:col>
      <xdr:colOff>276225</xdr:colOff>
      <xdr:row>91</xdr:row>
      <xdr:rowOff>142875</xdr:rowOff>
    </xdr:to>
    <xdr:sp macro="" fLocksText="0" textlink="">
      <xdr:nvSpPr>
        <xdr:cNvPr id="174" name="テキスト ボックス 173"/>
        <xdr:cNvSpPr txBox="1"/>
      </xdr:nvSpPr>
      <xdr:spPr>
        <a:xfrm>
          <a:off x="5400675" y="1371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物件費において新図書館の基本設計費や環境施設の基本計画などによる増加、人件費において人事院勧告に基づく給与の増があったが、退職者数の減少による退職手当の減により総額が減少したことから、人口</a:t>
          </a:r>
          <a:r>
            <a:rPr kumimoji="1" lang="en-US" altLang="ja-JP" sz="1300">
              <a:latin typeface="ＭＳ Ｐゴシック"/>
            </a:rPr>
            <a:t>1</a:t>
          </a:r>
          <a:r>
            <a:rPr kumimoji="1" lang="ja-JP" altLang="en-US" sz="1300">
              <a:latin typeface="ＭＳ Ｐゴシック"/>
            </a:rPr>
            <a:t>人当たり人件費・物件費等決算額は前年度よりも減少している。</a:t>
          </a:r>
          <a:endParaRPr kumimoji="1" lang="en-US" altLang="ja-JP" sz="1300">
            <a:latin typeface="ＭＳ Ｐゴシック"/>
          </a:endParaRPr>
        </a:p>
        <a:p>
          <a:r>
            <a:rPr kumimoji="1" lang="ja-JP" altLang="en-US" sz="1300">
              <a:latin typeface="ＭＳ Ｐゴシック"/>
            </a:rPr>
            <a:t>　類似団体の平均よりも下回っているが、今後も職員数の適正管理に努めるとともに、物件費の削減にも取り組んでいく。</a:t>
          </a:r>
        </a:p>
      </xdr:txBody>
    </xdr:sp>
    <xdr:clientData/>
  </xdr:twoCellAnchor>
  <xdr:oneCellAnchor>
    <xdr:from>
      <xdr:col>1</xdr:col>
      <xdr:colOff>38100</xdr:colOff>
      <xdr:row>77</xdr:row>
      <xdr:rowOff>9525</xdr:rowOff>
    </xdr:from>
    <xdr:ext cx="352425" cy="228600"/>
    <xdr:sp macro="" textlink="">
      <xdr:nvSpPr>
        <xdr:cNvPr id="175" name="テキスト ボックス 174"/>
        <xdr:cNvSpPr txBox="1"/>
      </xdr:nvSpPr>
      <xdr:spPr>
        <a:xfrm>
          <a:off x="638175"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6" name="直線コネクタ 175"/>
        <xdr:cNvCxnSpPr/>
      </xdr:nvCxnSpPr>
      <xdr:spPr>
        <a:xfrm>
          <a:off x="676275" y="1581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7" name="テキスト ボックス 176"/>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38100</xdr:rowOff>
    </xdr:from>
    <xdr:to>
      <xdr:col>8</xdr:col>
      <xdr:colOff>352425</xdr:colOff>
      <xdr:row>90</xdr:row>
      <xdr:rowOff>38100</xdr:rowOff>
    </xdr:to>
    <xdr:cxnSp macro="">
      <xdr:nvCxnSpPr>
        <xdr:cNvPr id="178" name="直線コネクタ 177"/>
        <xdr:cNvCxnSpPr/>
      </xdr:nvCxnSpPr>
      <xdr:spPr>
        <a:xfrm>
          <a:off x="676275" y="154686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textlink="">
      <xdr:nvSpPr>
        <xdr:cNvPr id="179" name="テキスト ボックス 178"/>
        <xdr:cNvSpPr txBox="1"/>
      </xdr:nvSpPr>
      <xdr:spPr>
        <a:xfrm>
          <a:off x="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38100</xdr:rowOff>
    </xdr:from>
    <xdr:to>
      <xdr:col>8</xdr:col>
      <xdr:colOff>352425</xdr:colOff>
      <xdr:row>88</xdr:row>
      <xdr:rowOff>38100</xdr:rowOff>
    </xdr:to>
    <xdr:cxnSp macro="">
      <xdr:nvCxnSpPr>
        <xdr:cNvPr id="180" name="直線コネクタ 179"/>
        <xdr:cNvCxnSpPr/>
      </xdr:nvCxnSpPr>
      <xdr:spPr>
        <a:xfrm>
          <a:off x="676275" y="15125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textlink="">
      <xdr:nvSpPr>
        <xdr:cNvPr id="181" name="テキスト ボックス 180"/>
        <xdr:cNvSpPr txBox="1"/>
      </xdr:nvSpPr>
      <xdr:spPr>
        <a:xfrm>
          <a:off x="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28575</xdr:rowOff>
    </xdr:from>
    <xdr:to>
      <xdr:col>8</xdr:col>
      <xdr:colOff>352425</xdr:colOff>
      <xdr:row>86</xdr:row>
      <xdr:rowOff>28575</xdr:rowOff>
    </xdr:to>
    <xdr:cxnSp macro="">
      <xdr:nvCxnSpPr>
        <xdr:cNvPr id="182" name="直線コネクタ 181"/>
        <xdr:cNvCxnSpPr/>
      </xdr:nvCxnSpPr>
      <xdr:spPr>
        <a:xfrm>
          <a:off x="676275" y="147732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textlink="">
      <xdr:nvSpPr>
        <xdr:cNvPr id="183" name="テキスト ボックス 182"/>
        <xdr:cNvSpPr txBox="1"/>
      </xdr:nvSpPr>
      <xdr:spPr>
        <a:xfrm>
          <a:off x="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28575</xdr:rowOff>
    </xdr:from>
    <xdr:to>
      <xdr:col>8</xdr:col>
      <xdr:colOff>352425</xdr:colOff>
      <xdr:row>84</xdr:row>
      <xdr:rowOff>28575</xdr:rowOff>
    </xdr:to>
    <xdr:cxnSp macro="">
      <xdr:nvCxnSpPr>
        <xdr:cNvPr id="184" name="直線コネクタ 183"/>
        <xdr:cNvCxnSpPr/>
      </xdr:nvCxnSpPr>
      <xdr:spPr>
        <a:xfrm>
          <a:off x="676275" y="144303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textlink="">
      <xdr:nvSpPr>
        <xdr:cNvPr id="185" name="テキスト ボックス 184"/>
        <xdr:cNvSpPr txBox="1"/>
      </xdr:nvSpPr>
      <xdr:spPr>
        <a:xfrm>
          <a:off x="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28575</xdr:rowOff>
    </xdr:from>
    <xdr:to>
      <xdr:col>8</xdr:col>
      <xdr:colOff>352425</xdr:colOff>
      <xdr:row>82</xdr:row>
      <xdr:rowOff>28575</xdr:rowOff>
    </xdr:to>
    <xdr:cxnSp macro="">
      <xdr:nvCxnSpPr>
        <xdr:cNvPr id="186" name="直線コネクタ 185"/>
        <xdr:cNvCxnSpPr/>
      </xdr:nvCxnSpPr>
      <xdr:spPr>
        <a:xfrm>
          <a:off x="676275" y="14087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textlink="">
      <xdr:nvSpPr>
        <xdr:cNvPr id="187" name="テキスト ボックス 186"/>
        <xdr:cNvSpPr txBox="1"/>
      </xdr:nvSpPr>
      <xdr:spPr>
        <a:xfrm>
          <a:off x="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28575</xdr:rowOff>
    </xdr:from>
    <xdr:to>
      <xdr:col>8</xdr:col>
      <xdr:colOff>352425</xdr:colOff>
      <xdr:row>80</xdr:row>
      <xdr:rowOff>28575</xdr:rowOff>
    </xdr:to>
    <xdr:cxnSp macro="">
      <xdr:nvCxnSpPr>
        <xdr:cNvPr id="188" name="直線コネクタ 187"/>
        <xdr:cNvCxnSpPr/>
      </xdr:nvCxnSpPr>
      <xdr:spPr>
        <a:xfrm>
          <a:off x="676275" y="137445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textlink="">
      <xdr:nvSpPr>
        <xdr:cNvPr id="189" name="テキスト ボックス 188"/>
        <xdr:cNvSpPr txBox="1"/>
      </xdr:nvSpPr>
      <xdr:spPr>
        <a:xfrm>
          <a:off x="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90" name="直線コネクタ 189"/>
        <xdr:cNvCxnSpPr/>
      </xdr:nvCxnSpPr>
      <xdr:spPr>
        <a:xfrm>
          <a:off x="676275" y="1340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28575</xdr:rowOff>
    </xdr:from>
    <xdr:to>
      <xdr:col>8</xdr:col>
      <xdr:colOff>352425</xdr:colOff>
      <xdr:row>92</xdr:row>
      <xdr:rowOff>38100</xdr:rowOff>
    </xdr:to>
    <xdr:sp macro="" textlink="">
      <xdr:nvSpPr>
        <xdr:cNvPr id="191" name="人件費・物件費等の状況グラフ枠"/>
        <xdr:cNvSpPr/>
      </xdr:nvSpPr>
      <xdr:spPr>
        <a:xfrm>
          <a:off x="676275" y="1340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9525</xdr:rowOff>
    </xdr:from>
    <xdr:to>
      <xdr:col>7</xdr:col>
      <xdr:colOff>152400</xdr:colOff>
      <xdr:row>89</xdr:row>
      <xdr:rowOff>171450</xdr:rowOff>
    </xdr:to>
    <xdr:cxnSp macro="">
      <xdr:nvCxnSpPr>
        <xdr:cNvPr id="192" name="直線コネクタ 191"/>
        <xdr:cNvCxnSpPr/>
      </xdr:nvCxnSpPr>
      <xdr:spPr>
        <a:xfrm flipV="1">
          <a:off x="4352925" y="13896975"/>
          <a:ext cx="0" cy="15335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142875</xdr:rowOff>
    </xdr:from>
    <xdr:ext cx="762000" cy="257175"/>
    <xdr:sp macro="" textlink="">
      <xdr:nvSpPr>
        <xdr:cNvPr id="193" name="人件費・物件費等の状況最小値テキスト"/>
        <xdr:cNvSpPr txBox="1"/>
      </xdr:nvSpPr>
      <xdr:spPr>
        <a:xfrm>
          <a:off x="4438650" y="15401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66675</xdr:colOff>
      <xdr:row>89</xdr:row>
      <xdr:rowOff>171450</xdr:rowOff>
    </xdr:from>
    <xdr:to>
      <xdr:col>7</xdr:col>
      <xdr:colOff>238125</xdr:colOff>
      <xdr:row>89</xdr:row>
      <xdr:rowOff>171450</xdr:rowOff>
    </xdr:to>
    <xdr:cxnSp macro="">
      <xdr:nvCxnSpPr>
        <xdr:cNvPr id="194" name="直線コネクタ 193"/>
        <xdr:cNvCxnSpPr/>
      </xdr:nvCxnSpPr>
      <xdr:spPr>
        <a:xfrm>
          <a:off x="4267200" y="15430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95250</xdr:rowOff>
    </xdr:from>
    <xdr:ext cx="762000" cy="257175"/>
    <xdr:sp macro="" textlink="">
      <xdr:nvSpPr>
        <xdr:cNvPr id="195" name="人件費・物件費等の状況最大値テキスト"/>
        <xdr:cNvSpPr txBox="1"/>
      </xdr:nvSpPr>
      <xdr:spPr>
        <a:xfrm>
          <a:off x="4438650"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66675</xdr:colOff>
      <xdr:row>81</xdr:row>
      <xdr:rowOff>9525</xdr:rowOff>
    </xdr:from>
    <xdr:to>
      <xdr:col>7</xdr:col>
      <xdr:colOff>238125</xdr:colOff>
      <xdr:row>81</xdr:row>
      <xdr:rowOff>9525</xdr:rowOff>
    </xdr:to>
    <xdr:cxnSp macro="">
      <xdr:nvCxnSpPr>
        <xdr:cNvPr id="196" name="直線コネクタ 195"/>
        <xdr:cNvCxnSpPr/>
      </xdr:nvCxnSpPr>
      <xdr:spPr>
        <a:xfrm>
          <a:off x="4267200" y="13896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28575</xdr:rowOff>
    </xdr:from>
    <xdr:to>
      <xdr:col>7</xdr:col>
      <xdr:colOff>152400</xdr:colOff>
      <xdr:row>81</xdr:row>
      <xdr:rowOff>28575</xdr:rowOff>
    </xdr:to>
    <xdr:cxnSp macro="">
      <xdr:nvCxnSpPr>
        <xdr:cNvPr id="197" name="直線コネクタ 196"/>
        <xdr:cNvCxnSpPr/>
      </xdr:nvCxnSpPr>
      <xdr:spPr>
        <a:xfrm flipV="1">
          <a:off x="3600450" y="1391602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81</xdr:row>
      <xdr:rowOff>19050</xdr:rowOff>
    </xdr:from>
    <xdr:ext cx="762000" cy="257175"/>
    <xdr:sp macro="" textlink="">
      <xdr:nvSpPr>
        <xdr:cNvPr id="198" name="人件費・物件費等の状況平均値テキスト"/>
        <xdr:cNvSpPr txBox="1"/>
      </xdr:nvSpPr>
      <xdr:spPr>
        <a:xfrm>
          <a:off x="4438650" y="1390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104775</xdr:colOff>
      <xdr:row>81</xdr:row>
      <xdr:rowOff>28575</xdr:rowOff>
    </xdr:from>
    <xdr:to>
      <xdr:col>7</xdr:col>
      <xdr:colOff>200025</xdr:colOff>
      <xdr:row>81</xdr:row>
      <xdr:rowOff>133350</xdr:rowOff>
    </xdr:to>
    <xdr:sp macro="" textlink="">
      <xdr:nvSpPr>
        <xdr:cNvPr id="199" name="フローチャート : 判断 198"/>
        <xdr:cNvSpPr/>
      </xdr:nvSpPr>
      <xdr:spPr>
        <a:xfrm>
          <a:off x="4305300" y="13916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81</xdr:row>
      <xdr:rowOff>28575</xdr:rowOff>
    </xdr:from>
    <xdr:to>
      <xdr:col>6</xdr:col>
      <xdr:colOff>0</xdr:colOff>
      <xdr:row>81</xdr:row>
      <xdr:rowOff>28575</xdr:rowOff>
    </xdr:to>
    <xdr:cxnSp macro="">
      <xdr:nvCxnSpPr>
        <xdr:cNvPr id="200" name="直線コネクタ 199"/>
        <xdr:cNvCxnSpPr/>
      </xdr:nvCxnSpPr>
      <xdr:spPr>
        <a:xfrm>
          <a:off x="2886075" y="13916025"/>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81</xdr:row>
      <xdr:rowOff>9525</xdr:rowOff>
    </xdr:from>
    <xdr:to>
      <xdr:col>6</xdr:col>
      <xdr:colOff>47625</xdr:colOff>
      <xdr:row>81</xdr:row>
      <xdr:rowOff>114300</xdr:rowOff>
    </xdr:to>
    <xdr:sp macro="" textlink="">
      <xdr:nvSpPr>
        <xdr:cNvPr id="201" name="フローチャート : 判断 200"/>
        <xdr:cNvSpPr/>
      </xdr:nvSpPr>
      <xdr:spPr>
        <a:xfrm>
          <a:off x="3600450" y="138969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95250</xdr:rowOff>
    </xdr:from>
    <xdr:ext cx="733425" cy="257175"/>
    <xdr:sp macro="" textlink="">
      <xdr:nvSpPr>
        <xdr:cNvPr id="202" name="テキスト ボックス 201"/>
        <xdr:cNvSpPr txBox="1"/>
      </xdr:nvSpPr>
      <xdr:spPr>
        <a:xfrm>
          <a:off x="3305175" y="13982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19050</xdr:rowOff>
    </xdr:from>
    <xdr:to>
      <xdr:col>4</xdr:col>
      <xdr:colOff>485775</xdr:colOff>
      <xdr:row>81</xdr:row>
      <xdr:rowOff>28575</xdr:rowOff>
    </xdr:to>
    <xdr:cxnSp macro="">
      <xdr:nvCxnSpPr>
        <xdr:cNvPr id="203" name="直線コネクタ 202"/>
        <xdr:cNvCxnSpPr/>
      </xdr:nvCxnSpPr>
      <xdr:spPr>
        <a:xfrm>
          <a:off x="2076450" y="1390650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81</xdr:row>
      <xdr:rowOff>9525</xdr:rowOff>
    </xdr:from>
    <xdr:to>
      <xdr:col>4</xdr:col>
      <xdr:colOff>533400</xdr:colOff>
      <xdr:row>81</xdr:row>
      <xdr:rowOff>114300</xdr:rowOff>
    </xdr:to>
    <xdr:sp macro="" textlink="">
      <xdr:nvSpPr>
        <xdr:cNvPr id="204" name="フローチャート : 判断 203"/>
        <xdr:cNvSpPr/>
      </xdr:nvSpPr>
      <xdr:spPr>
        <a:xfrm>
          <a:off x="2828925" y="1389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104775</xdr:rowOff>
    </xdr:from>
    <xdr:ext cx="762000" cy="257175"/>
    <xdr:sp macro="" textlink="">
      <xdr:nvSpPr>
        <xdr:cNvPr id="205" name="テキスト ボックス 204"/>
        <xdr:cNvSpPr txBox="1"/>
      </xdr:nvSpPr>
      <xdr:spPr>
        <a:xfrm>
          <a:off x="2505075" y="13992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19050</xdr:rowOff>
    </xdr:from>
    <xdr:to>
      <xdr:col>3</xdr:col>
      <xdr:colOff>276225</xdr:colOff>
      <xdr:row>81</xdr:row>
      <xdr:rowOff>19050</xdr:rowOff>
    </xdr:to>
    <xdr:cxnSp macro="">
      <xdr:nvCxnSpPr>
        <xdr:cNvPr id="206" name="直線コネクタ 205"/>
        <xdr:cNvCxnSpPr/>
      </xdr:nvCxnSpPr>
      <xdr:spPr>
        <a:xfrm flipV="1">
          <a:off x="1276350" y="139065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9525</xdr:rowOff>
    </xdr:from>
    <xdr:to>
      <xdr:col>3</xdr:col>
      <xdr:colOff>333375</xdr:colOff>
      <xdr:row>81</xdr:row>
      <xdr:rowOff>114300</xdr:rowOff>
    </xdr:to>
    <xdr:sp macro="" textlink="">
      <xdr:nvSpPr>
        <xdr:cNvPr id="207" name="フローチャート : 判断 206"/>
        <xdr:cNvSpPr/>
      </xdr:nvSpPr>
      <xdr:spPr>
        <a:xfrm>
          <a:off x="2028825" y="1389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81</xdr:row>
      <xdr:rowOff>95250</xdr:rowOff>
    </xdr:from>
    <xdr:ext cx="762000" cy="257175"/>
    <xdr:sp macro="" textlink="">
      <xdr:nvSpPr>
        <xdr:cNvPr id="208" name="テキスト ボックス 207"/>
        <xdr:cNvSpPr txBox="1"/>
      </xdr:nvSpPr>
      <xdr:spPr>
        <a:xfrm>
          <a:off x="1781175" y="1398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28575</xdr:colOff>
      <xdr:row>81</xdr:row>
      <xdr:rowOff>9525</xdr:rowOff>
    </xdr:from>
    <xdr:to>
      <xdr:col>2</xdr:col>
      <xdr:colOff>123825</xdr:colOff>
      <xdr:row>81</xdr:row>
      <xdr:rowOff>114300</xdr:rowOff>
    </xdr:to>
    <xdr:sp macro="" textlink="">
      <xdr:nvSpPr>
        <xdr:cNvPr id="209" name="フローチャート : 判断 208"/>
        <xdr:cNvSpPr/>
      </xdr:nvSpPr>
      <xdr:spPr>
        <a:xfrm>
          <a:off x="1228725" y="13896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95250</xdr:rowOff>
    </xdr:from>
    <xdr:ext cx="762000" cy="257175"/>
    <xdr:sp macro="" textlink="">
      <xdr:nvSpPr>
        <xdr:cNvPr id="210" name="テキスト ボックス 209"/>
        <xdr:cNvSpPr txBox="1"/>
      </xdr:nvSpPr>
      <xdr:spPr>
        <a:xfrm>
          <a:off x="981075" y="1398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600075</xdr:colOff>
      <xdr:row>92</xdr:row>
      <xdr:rowOff>38100</xdr:rowOff>
    </xdr:from>
    <xdr:ext cx="752475" cy="257175"/>
    <xdr:sp macro="" textlink="">
      <xdr:nvSpPr>
        <xdr:cNvPr id="211" name="テキスト ボックス 210"/>
        <xdr:cNvSpPr txBox="1"/>
      </xdr:nvSpPr>
      <xdr:spPr>
        <a:xfrm>
          <a:off x="4200525"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12" name="テキスト ボックス 211"/>
        <xdr:cNvSpPr txBox="1"/>
      </xdr:nvSpPr>
      <xdr:spPr>
        <a:xfrm>
          <a:off x="3467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3" name="テキスト ボックス 212"/>
        <xdr:cNvSpPr txBox="1"/>
      </xdr:nvSpPr>
      <xdr:spPr>
        <a:xfrm>
          <a:off x="2667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4" name="テキスト ボックス 213"/>
        <xdr:cNvSpPr txBox="1"/>
      </xdr:nvSpPr>
      <xdr:spPr>
        <a:xfrm>
          <a:off x="186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5" name="テキスト ボックス 214"/>
        <xdr:cNvSpPr txBox="1"/>
      </xdr:nvSpPr>
      <xdr:spPr>
        <a:xfrm>
          <a:off x="1143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80</xdr:row>
      <xdr:rowOff>152400</xdr:rowOff>
    </xdr:from>
    <xdr:to>
      <xdr:col>7</xdr:col>
      <xdr:colOff>200025</xdr:colOff>
      <xdr:row>81</xdr:row>
      <xdr:rowOff>85725</xdr:rowOff>
    </xdr:to>
    <xdr:sp macro="" textlink="">
      <xdr:nvSpPr>
        <xdr:cNvPr id="216" name="円/楕円 215"/>
        <xdr:cNvSpPr/>
      </xdr:nvSpPr>
      <xdr:spPr>
        <a:xfrm>
          <a:off x="4305300" y="13868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80</xdr:row>
      <xdr:rowOff>76200</xdr:rowOff>
    </xdr:from>
    <xdr:ext cx="762000" cy="257175"/>
    <xdr:sp macro="" textlink="">
      <xdr:nvSpPr>
        <xdr:cNvPr id="217" name="人件費・物件費等の状況該当値テキスト"/>
        <xdr:cNvSpPr txBox="1"/>
      </xdr:nvSpPr>
      <xdr:spPr>
        <a:xfrm>
          <a:off x="4438650" y="1379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102,402</a:t>
          </a:r>
          <a:endParaRPr kumimoji="1" lang="ja-JP" altLang="en-US" sz="1000" b="1">
            <a:solidFill>
              <a:srgbClr val="FF0000"/>
            </a:solidFill>
            <a:latin typeface="ＭＳ Ｐゴシック"/>
          </a:endParaRPr>
        </a:p>
      </xdr:txBody>
    </xdr:sp>
    <xdr:clientData/>
  </xdr:oneCellAnchor>
  <xdr:twoCellAnchor>
    <xdr:from>
      <xdr:col>5</xdr:col>
      <xdr:colOff>600075</xdr:colOff>
      <xdr:row>80</xdr:row>
      <xdr:rowOff>152400</xdr:rowOff>
    </xdr:from>
    <xdr:to>
      <xdr:col>6</xdr:col>
      <xdr:colOff>47625</xdr:colOff>
      <xdr:row>81</xdr:row>
      <xdr:rowOff>85725</xdr:rowOff>
    </xdr:to>
    <xdr:sp macro="" textlink="">
      <xdr:nvSpPr>
        <xdr:cNvPr id="218" name="円/楕円 217"/>
        <xdr:cNvSpPr/>
      </xdr:nvSpPr>
      <xdr:spPr>
        <a:xfrm>
          <a:off x="3600450" y="138684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95250</xdr:rowOff>
    </xdr:from>
    <xdr:ext cx="733425" cy="257175"/>
    <xdr:sp macro="" textlink="">
      <xdr:nvSpPr>
        <xdr:cNvPr id="219" name="テキスト ボックス 218"/>
        <xdr:cNvSpPr txBox="1"/>
      </xdr:nvSpPr>
      <xdr:spPr>
        <a:xfrm>
          <a:off x="3305175" y="13639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102,690</a:t>
          </a:r>
          <a:endParaRPr kumimoji="1" lang="ja-JP" altLang="en-US" sz="1000" b="1">
            <a:solidFill>
              <a:srgbClr val="FF0000"/>
            </a:solidFill>
            <a:latin typeface="ＭＳ Ｐゴシック"/>
          </a:endParaRPr>
        </a:p>
      </xdr:txBody>
    </xdr:sp>
    <xdr:clientData/>
  </xdr:oneCellAnchor>
  <xdr:twoCellAnchor>
    <xdr:from>
      <xdr:col>4</xdr:col>
      <xdr:colOff>428625</xdr:colOff>
      <xdr:row>80</xdr:row>
      <xdr:rowOff>142875</xdr:rowOff>
    </xdr:from>
    <xdr:to>
      <xdr:col>4</xdr:col>
      <xdr:colOff>533400</xdr:colOff>
      <xdr:row>81</xdr:row>
      <xdr:rowOff>76200</xdr:rowOff>
    </xdr:to>
    <xdr:sp macro="" textlink="">
      <xdr:nvSpPr>
        <xdr:cNvPr id="220" name="円/楕円 219"/>
        <xdr:cNvSpPr/>
      </xdr:nvSpPr>
      <xdr:spPr>
        <a:xfrm>
          <a:off x="2828925" y="13858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79</xdr:row>
      <xdr:rowOff>85725</xdr:rowOff>
    </xdr:from>
    <xdr:ext cx="762000" cy="257175"/>
    <xdr:sp macro="" textlink="">
      <xdr:nvSpPr>
        <xdr:cNvPr id="221" name="テキスト ボックス 220"/>
        <xdr:cNvSpPr txBox="1"/>
      </xdr:nvSpPr>
      <xdr:spPr>
        <a:xfrm>
          <a:off x="2505075" y="1363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99,341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133350</xdr:rowOff>
    </xdr:from>
    <xdr:to>
      <xdr:col>3</xdr:col>
      <xdr:colOff>333375</xdr:colOff>
      <xdr:row>81</xdr:row>
      <xdr:rowOff>66675</xdr:rowOff>
    </xdr:to>
    <xdr:sp macro="" textlink="">
      <xdr:nvSpPr>
        <xdr:cNvPr id="222" name="円/楕円 221"/>
        <xdr:cNvSpPr/>
      </xdr:nvSpPr>
      <xdr:spPr>
        <a:xfrm>
          <a:off x="2028825" y="1384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79</xdr:row>
      <xdr:rowOff>76200</xdr:rowOff>
    </xdr:from>
    <xdr:ext cx="762000" cy="257175"/>
    <xdr:sp macro="" textlink="">
      <xdr:nvSpPr>
        <xdr:cNvPr id="223" name="テキスト ボックス 222"/>
        <xdr:cNvSpPr txBox="1"/>
      </xdr:nvSpPr>
      <xdr:spPr>
        <a:xfrm>
          <a:off x="1781175" y="1362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93,225</a:t>
          </a:r>
          <a:endParaRPr kumimoji="1" lang="ja-JP" altLang="en-US" sz="1000" b="1">
            <a:solidFill>
              <a:srgbClr val="FF0000"/>
            </a:solidFill>
            <a:latin typeface="ＭＳ Ｐゴシック"/>
          </a:endParaRPr>
        </a:p>
      </xdr:txBody>
    </xdr:sp>
    <xdr:clientData/>
  </xdr:oneCellAnchor>
  <xdr:twoCellAnchor>
    <xdr:from>
      <xdr:col>2</xdr:col>
      <xdr:colOff>28575</xdr:colOff>
      <xdr:row>80</xdr:row>
      <xdr:rowOff>142875</xdr:rowOff>
    </xdr:from>
    <xdr:to>
      <xdr:col>2</xdr:col>
      <xdr:colOff>123825</xdr:colOff>
      <xdr:row>81</xdr:row>
      <xdr:rowOff>66675</xdr:rowOff>
    </xdr:to>
    <xdr:sp macro="" textlink="">
      <xdr:nvSpPr>
        <xdr:cNvPr id="224" name="円/楕円 223"/>
        <xdr:cNvSpPr/>
      </xdr:nvSpPr>
      <xdr:spPr>
        <a:xfrm>
          <a:off x="1228725" y="138588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76200</xdr:rowOff>
    </xdr:from>
    <xdr:ext cx="762000" cy="257175"/>
    <xdr:sp macro="" textlink="">
      <xdr:nvSpPr>
        <xdr:cNvPr id="225" name="テキスト ボックス 224"/>
        <xdr:cNvSpPr txBox="1"/>
      </xdr:nvSpPr>
      <xdr:spPr>
        <a:xfrm>
          <a:off x="981075" y="1362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94,897</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6" name="正方形/長方形 225"/>
        <xdr:cNvSpPr/>
      </xdr:nvSpPr>
      <xdr:spPr>
        <a:xfrm>
          <a:off x="11287125" y="1263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600075</xdr:colOff>
      <xdr:row>75</xdr:row>
      <xdr:rowOff>142875</xdr:rowOff>
    </xdr:from>
    <xdr:ext cx="1647825" cy="304800"/>
    <xdr:sp macro="" textlink="">
      <xdr:nvSpPr>
        <xdr:cNvPr id="227" name="テキスト ボックス 226"/>
        <xdr:cNvSpPr txBox="1"/>
      </xdr:nvSpPr>
      <xdr:spPr>
        <a:xfrm>
          <a:off x="12001500" y="13001625"/>
          <a:ext cx="16478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8" name="テキスト ボックス 227"/>
        <xdr:cNvSpPr txBox="1"/>
      </xdr:nvSpPr>
      <xdr:spPr>
        <a:xfrm>
          <a:off x="13544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9" name="正方形/長方形 228"/>
        <xdr:cNvSpPr/>
      </xdr:nvSpPr>
      <xdr:spPr>
        <a:xfrm>
          <a:off x="15744825"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30" name="正方形/長方形 229"/>
        <xdr:cNvSpPr/>
      </xdr:nvSpPr>
      <xdr:spPr>
        <a:xfrm>
          <a:off x="15744825"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31" name="正方形/長方形 230"/>
        <xdr:cNvSpPr/>
      </xdr:nvSpPr>
      <xdr:spPr>
        <a:xfrm>
          <a:off x="1722120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32" name="正方形/長方形 231"/>
        <xdr:cNvSpPr/>
      </xdr:nvSpPr>
      <xdr:spPr>
        <a:xfrm>
          <a:off x="1722120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3" name="正方形/長方形 232"/>
        <xdr:cNvSpPr/>
      </xdr:nvSpPr>
      <xdr:spPr>
        <a:xfrm>
          <a:off x="18507075" y="1288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4" name="正方形/長方形 233"/>
        <xdr:cNvSpPr/>
      </xdr:nvSpPr>
      <xdr:spPr>
        <a:xfrm>
          <a:off x="18507075" y="1307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5" name="正方形/長方形 234"/>
        <xdr:cNvSpPr/>
      </xdr:nvSpPr>
      <xdr:spPr>
        <a:xfrm>
          <a:off x="11287125" y="1340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6" name="正方形/長方形 235"/>
        <xdr:cNvSpPr/>
      </xdr:nvSpPr>
      <xdr:spPr>
        <a:xfrm>
          <a:off x="15868650" y="1340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600075</xdr:colOff>
      <xdr:row>79</xdr:row>
      <xdr:rowOff>104775</xdr:rowOff>
    </xdr:to>
    <xdr:sp macro="" textlink="">
      <xdr:nvSpPr>
        <xdr:cNvPr id="237" name="正方形/長方形 236"/>
        <xdr:cNvSpPr/>
      </xdr:nvSpPr>
      <xdr:spPr>
        <a:xfrm>
          <a:off x="15868650" y="1340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8" name="テキスト ボックス 237"/>
        <xdr:cNvSpPr txBox="1"/>
      </xdr:nvSpPr>
      <xdr:spPr>
        <a:xfrm>
          <a:off x="15992475" y="1371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職務・職責に応じ、職員の昇給・昇格の基準を見直したこと、および職員の年齢構成の変動により、対前年度比で減少した。今後も適正な給与水準にとなるよう努めていく。</a:t>
          </a: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9" name="直線コネクタ 238"/>
        <xdr:cNvCxnSpPr/>
      </xdr:nvCxnSpPr>
      <xdr:spPr>
        <a:xfrm>
          <a:off x="11287125" y="1581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40" name="テキスト ボックス 239"/>
        <xdr:cNvSpPr txBox="1"/>
      </xdr:nvSpPr>
      <xdr:spPr>
        <a:xfrm>
          <a:off x="1061085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485775</xdr:colOff>
      <xdr:row>90</xdr:row>
      <xdr:rowOff>38100</xdr:rowOff>
    </xdr:from>
    <xdr:to>
      <xdr:col>26</xdr:col>
      <xdr:colOff>76200</xdr:colOff>
      <xdr:row>90</xdr:row>
      <xdr:rowOff>38100</xdr:rowOff>
    </xdr:to>
    <xdr:cxnSp macro="">
      <xdr:nvCxnSpPr>
        <xdr:cNvPr id="241" name="直線コネクタ 240"/>
        <xdr:cNvCxnSpPr/>
      </xdr:nvCxnSpPr>
      <xdr:spPr>
        <a:xfrm>
          <a:off x="11287125" y="1546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66675</xdr:rowOff>
    </xdr:from>
    <xdr:ext cx="762000" cy="257175"/>
    <xdr:sp macro="" textlink="">
      <xdr:nvSpPr>
        <xdr:cNvPr id="242" name="テキスト ボックス 241"/>
        <xdr:cNvSpPr txBox="1"/>
      </xdr:nvSpPr>
      <xdr:spPr>
        <a:xfrm>
          <a:off x="1061085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88</xdr:row>
      <xdr:rowOff>38100</xdr:rowOff>
    </xdr:from>
    <xdr:to>
      <xdr:col>26</xdr:col>
      <xdr:colOff>76200</xdr:colOff>
      <xdr:row>88</xdr:row>
      <xdr:rowOff>38100</xdr:rowOff>
    </xdr:to>
    <xdr:cxnSp macro="">
      <xdr:nvCxnSpPr>
        <xdr:cNvPr id="243" name="直線コネクタ 242"/>
        <xdr:cNvCxnSpPr/>
      </xdr:nvCxnSpPr>
      <xdr:spPr>
        <a:xfrm>
          <a:off x="11287125" y="1512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87</xdr:row>
      <xdr:rowOff>66675</xdr:rowOff>
    </xdr:from>
    <xdr:ext cx="762000" cy="257175"/>
    <xdr:sp macro="" textlink="">
      <xdr:nvSpPr>
        <xdr:cNvPr id="244" name="テキスト ボックス 243"/>
        <xdr:cNvSpPr txBox="1"/>
      </xdr:nvSpPr>
      <xdr:spPr>
        <a:xfrm>
          <a:off x="1061085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86</xdr:row>
      <xdr:rowOff>28575</xdr:rowOff>
    </xdr:from>
    <xdr:to>
      <xdr:col>26</xdr:col>
      <xdr:colOff>76200</xdr:colOff>
      <xdr:row>86</xdr:row>
      <xdr:rowOff>28575</xdr:rowOff>
    </xdr:to>
    <xdr:cxnSp macro="">
      <xdr:nvCxnSpPr>
        <xdr:cNvPr id="245" name="直線コネクタ 244"/>
        <xdr:cNvCxnSpPr/>
      </xdr:nvCxnSpPr>
      <xdr:spPr>
        <a:xfrm>
          <a:off x="11287125" y="1477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57150</xdr:rowOff>
    </xdr:from>
    <xdr:ext cx="762000" cy="257175"/>
    <xdr:sp macro="" textlink="">
      <xdr:nvSpPr>
        <xdr:cNvPr id="246" name="テキスト ボックス 245"/>
        <xdr:cNvSpPr txBox="1"/>
      </xdr:nvSpPr>
      <xdr:spPr>
        <a:xfrm>
          <a:off x="1061085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84</xdr:row>
      <xdr:rowOff>28575</xdr:rowOff>
    </xdr:from>
    <xdr:to>
      <xdr:col>26</xdr:col>
      <xdr:colOff>76200</xdr:colOff>
      <xdr:row>84</xdr:row>
      <xdr:rowOff>28575</xdr:rowOff>
    </xdr:to>
    <xdr:cxnSp macro="">
      <xdr:nvCxnSpPr>
        <xdr:cNvPr id="247" name="直線コネクタ 246"/>
        <xdr:cNvCxnSpPr/>
      </xdr:nvCxnSpPr>
      <xdr:spPr>
        <a:xfrm>
          <a:off x="11287125" y="1443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83</xdr:row>
      <xdr:rowOff>57150</xdr:rowOff>
    </xdr:from>
    <xdr:ext cx="762000" cy="257175"/>
    <xdr:sp macro="" textlink="">
      <xdr:nvSpPr>
        <xdr:cNvPr id="248" name="テキスト ボックス 247"/>
        <xdr:cNvSpPr txBox="1"/>
      </xdr:nvSpPr>
      <xdr:spPr>
        <a:xfrm>
          <a:off x="1061085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82</xdr:row>
      <xdr:rowOff>28575</xdr:rowOff>
    </xdr:from>
    <xdr:to>
      <xdr:col>26</xdr:col>
      <xdr:colOff>76200</xdr:colOff>
      <xdr:row>82</xdr:row>
      <xdr:rowOff>28575</xdr:rowOff>
    </xdr:to>
    <xdr:cxnSp macro="">
      <xdr:nvCxnSpPr>
        <xdr:cNvPr id="249" name="直線コネクタ 248"/>
        <xdr:cNvCxnSpPr/>
      </xdr:nvCxnSpPr>
      <xdr:spPr>
        <a:xfrm>
          <a:off x="11287125" y="1408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81</xdr:row>
      <xdr:rowOff>57150</xdr:rowOff>
    </xdr:from>
    <xdr:ext cx="762000" cy="257175"/>
    <xdr:sp macro="" textlink="">
      <xdr:nvSpPr>
        <xdr:cNvPr id="250" name="テキスト ボックス 249"/>
        <xdr:cNvSpPr txBox="1"/>
      </xdr:nvSpPr>
      <xdr:spPr>
        <a:xfrm>
          <a:off x="1061085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80</xdr:row>
      <xdr:rowOff>28575</xdr:rowOff>
    </xdr:from>
    <xdr:to>
      <xdr:col>26</xdr:col>
      <xdr:colOff>76200</xdr:colOff>
      <xdr:row>80</xdr:row>
      <xdr:rowOff>28575</xdr:rowOff>
    </xdr:to>
    <xdr:cxnSp macro="">
      <xdr:nvCxnSpPr>
        <xdr:cNvPr id="251" name="直線コネクタ 250"/>
        <xdr:cNvCxnSpPr/>
      </xdr:nvCxnSpPr>
      <xdr:spPr>
        <a:xfrm>
          <a:off x="11287125" y="1374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57150</xdr:rowOff>
    </xdr:from>
    <xdr:ext cx="762000" cy="257175"/>
    <xdr:sp macro="" textlink="">
      <xdr:nvSpPr>
        <xdr:cNvPr id="252" name="テキスト ボックス 251"/>
        <xdr:cNvSpPr txBox="1"/>
      </xdr:nvSpPr>
      <xdr:spPr>
        <a:xfrm>
          <a:off x="1061085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53" name="直線コネクタ 252"/>
        <xdr:cNvCxnSpPr/>
      </xdr:nvCxnSpPr>
      <xdr:spPr>
        <a:xfrm>
          <a:off x="11287125" y="1340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54" name="テキスト ボックス 253"/>
        <xdr:cNvSpPr txBox="1"/>
      </xdr:nvSpPr>
      <xdr:spPr>
        <a:xfrm>
          <a:off x="1061085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5" name="給与水準   （国との比較）グラフ枠"/>
        <xdr:cNvSpPr/>
      </xdr:nvSpPr>
      <xdr:spPr>
        <a:xfrm>
          <a:off x="11287125" y="1340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152400</xdr:rowOff>
    </xdr:from>
    <xdr:to>
      <xdr:col>24</xdr:col>
      <xdr:colOff>561975</xdr:colOff>
      <xdr:row>86</xdr:row>
      <xdr:rowOff>66675</xdr:rowOff>
    </xdr:to>
    <xdr:cxnSp macro="">
      <xdr:nvCxnSpPr>
        <xdr:cNvPr id="256" name="直線コネクタ 255"/>
        <xdr:cNvCxnSpPr/>
      </xdr:nvCxnSpPr>
      <xdr:spPr>
        <a:xfrm flipV="1">
          <a:off x="14963775" y="13868400"/>
          <a:ext cx="0" cy="9429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86</xdr:row>
      <xdr:rowOff>38100</xdr:rowOff>
    </xdr:from>
    <xdr:ext cx="752475" cy="257175"/>
    <xdr:sp macro="" textlink="">
      <xdr:nvSpPr>
        <xdr:cNvPr id="257" name="給与水準   （国との比較）最小値テキスト"/>
        <xdr:cNvSpPr txBox="1"/>
      </xdr:nvSpPr>
      <xdr:spPr>
        <a:xfrm>
          <a:off x="15001875" y="147828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466725</xdr:colOff>
      <xdr:row>86</xdr:row>
      <xdr:rowOff>66675</xdr:rowOff>
    </xdr:from>
    <xdr:to>
      <xdr:col>24</xdr:col>
      <xdr:colOff>600075</xdr:colOff>
      <xdr:row>86</xdr:row>
      <xdr:rowOff>66675</xdr:rowOff>
    </xdr:to>
    <xdr:cxnSp macro="">
      <xdr:nvCxnSpPr>
        <xdr:cNvPr id="258" name="直線コネクタ 257"/>
        <xdr:cNvCxnSpPr/>
      </xdr:nvCxnSpPr>
      <xdr:spPr>
        <a:xfrm>
          <a:off x="14868525" y="148113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79</xdr:row>
      <xdr:rowOff>66675</xdr:rowOff>
    </xdr:from>
    <xdr:ext cx="752475" cy="257175"/>
    <xdr:sp macro="" textlink="">
      <xdr:nvSpPr>
        <xdr:cNvPr id="259" name="給与水準   （国との比較）最大値テキスト"/>
        <xdr:cNvSpPr txBox="1"/>
      </xdr:nvSpPr>
      <xdr:spPr>
        <a:xfrm>
          <a:off x="15001875" y="136112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466725</xdr:colOff>
      <xdr:row>80</xdr:row>
      <xdr:rowOff>152400</xdr:rowOff>
    </xdr:from>
    <xdr:to>
      <xdr:col>24</xdr:col>
      <xdr:colOff>600075</xdr:colOff>
      <xdr:row>80</xdr:row>
      <xdr:rowOff>152400</xdr:rowOff>
    </xdr:to>
    <xdr:cxnSp macro="">
      <xdr:nvCxnSpPr>
        <xdr:cNvPr id="260" name="直線コネクタ 259"/>
        <xdr:cNvCxnSpPr/>
      </xdr:nvCxnSpPr>
      <xdr:spPr>
        <a:xfrm>
          <a:off x="14868525" y="138684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85</xdr:row>
      <xdr:rowOff>19050</xdr:rowOff>
    </xdr:from>
    <xdr:to>
      <xdr:col>24</xdr:col>
      <xdr:colOff>561975</xdr:colOff>
      <xdr:row>86</xdr:row>
      <xdr:rowOff>57150</xdr:rowOff>
    </xdr:to>
    <xdr:cxnSp macro="">
      <xdr:nvCxnSpPr>
        <xdr:cNvPr id="261" name="直線コネクタ 260"/>
        <xdr:cNvCxnSpPr/>
      </xdr:nvCxnSpPr>
      <xdr:spPr>
        <a:xfrm flipV="1">
          <a:off x="14211300" y="14592300"/>
          <a:ext cx="752475"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82</xdr:row>
      <xdr:rowOff>95250</xdr:rowOff>
    </xdr:from>
    <xdr:ext cx="752475" cy="257175"/>
    <xdr:sp macro="" textlink="">
      <xdr:nvSpPr>
        <xdr:cNvPr id="262" name="給与水準   （国との比較）平均値テキスト"/>
        <xdr:cNvSpPr txBox="1"/>
      </xdr:nvSpPr>
      <xdr:spPr>
        <a:xfrm>
          <a:off x="15001875" y="141541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85725</xdr:rowOff>
    </xdr:from>
    <xdr:to>
      <xdr:col>24</xdr:col>
      <xdr:colOff>600075</xdr:colOff>
      <xdr:row>84</xdr:row>
      <xdr:rowOff>9525</xdr:rowOff>
    </xdr:to>
    <xdr:sp macro="" textlink="">
      <xdr:nvSpPr>
        <xdr:cNvPr id="263" name="フローチャート : 判断 262"/>
        <xdr:cNvSpPr/>
      </xdr:nvSpPr>
      <xdr:spPr>
        <a:xfrm>
          <a:off x="14906625" y="14316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85</xdr:row>
      <xdr:rowOff>76200</xdr:rowOff>
    </xdr:from>
    <xdr:to>
      <xdr:col>23</xdr:col>
      <xdr:colOff>409575</xdr:colOff>
      <xdr:row>86</xdr:row>
      <xdr:rowOff>57150</xdr:rowOff>
    </xdr:to>
    <xdr:cxnSp macro="">
      <xdr:nvCxnSpPr>
        <xdr:cNvPr id="264" name="直線コネクタ 263"/>
        <xdr:cNvCxnSpPr/>
      </xdr:nvCxnSpPr>
      <xdr:spPr>
        <a:xfrm>
          <a:off x="13401675" y="14649450"/>
          <a:ext cx="8096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85725</xdr:rowOff>
    </xdr:from>
    <xdr:to>
      <xdr:col>23</xdr:col>
      <xdr:colOff>457200</xdr:colOff>
      <xdr:row>84</xdr:row>
      <xdr:rowOff>9525</xdr:rowOff>
    </xdr:to>
    <xdr:sp macro="" textlink="">
      <xdr:nvSpPr>
        <xdr:cNvPr id="265" name="フローチャート : 判断 264"/>
        <xdr:cNvSpPr/>
      </xdr:nvSpPr>
      <xdr:spPr>
        <a:xfrm>
          <a:off x="14154150" y="1431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82</xdr:row>
      <xdr:rowOff>19050</xdr:rowOff>
    </xdr:from>
    <xdr:ext cx="733425" cy="257175"/>
    <xdr:sp macro="" textlink="">
      <xdr:nvSpPr>
        <xdr:cNvPr id="266" name="テキスト ボックス 265"/>
        <xdr:cNvSpPr txBox="1"/>
      </xdr:nvSpPr>
      <xdr:spPr>
        <a:xfrm>
          <a:off x="13830300" y="14077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19050</xdr:rowOff>
    </xdr:from>
    <xdr:to>
      <xdr:col>22</xdr:col>
      <xdr:colOff>200025</xdr:colOff>
      <xdr:row>85</xdr:row>
      <xdr:rowOff>76200</xdr:rowOff>
    </xdr:to>
    <xdr:cxnSp macro="">
      <xdr:nvCxnSpPr>
        <xdr:cNvPr id="267" name="直線コネクタ 266"/>
        <xdr:cNvCxnSpPr/>
      </xdr:nvCxnSpPr>
      <xdr:spPr>
        <a:xfrm>
          <a:off x="12601575" y="14592300"/>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47625</xdr:rowOff>
    </xdr:from>
    <xdr:to>
      <xdr:col>22</xdr:col>
      <xdr:colOff>257175</xdr:colOff>
      <xdr:row>83</xdr:row>
      <xdr:rowOff>152400</xdr:rowOff>
    </xdr:to>
    <xdr:sp macro="" textlink="">
      <xdr:nvSpPr>
        <xdr:cNvPr id="268" name="フローチャート : 判断 267"/>
        <xdr:cNvSpPr/>
      </xdr:nvSpPr>
      <xdr:spPr>
        <a:xfrm>
          <a:off x="13354050" y="1427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81</xdr:row>
      <xdr:rowOff>161925</xdr:rowOff>
    </xdr:from>
    <xdr:ext cx="762000" cy="257175"/>
    <xdr:sp macro="" textlink="">
      <xdr:nvSpPr>
        <xdr:cNvPr id="269" name="テキスト ボックス 268"/>
        <xdr:cNvSpPr txBox="1"/>
      </xdr:nvSpPr>
      <xdr:spPr>
        <a:xfrm>
          <a:off x="13106400" y="1404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485775</xdr:colOff>
      <xdr:row>85</xdr:row>
      <xdr:rowOff>19050</xdr:rowOff>
    </xdr:from>
    <xdr:to>
      <xdr:col>21</xdr:col>
      <xdr:colOff>0</xdr:colOff>
      <xdr:row>90</xdr:row>
      <xdr:rowOff>47625</xdr:rowOff>
    </xdr:to>
    <xdr:cxnSp macro="">
      <xdr:nvCxnSpPr>
        <xdr:cNvPr id="270" name="直線コネクタ 269"/>
        <xdr:cNvCxnSpPr/>
      </xdr:nvCxnSpPr>
      <xdr:spPr>
        <a:xfrm flipV="1">
          <a:off x="11887200" y="14592300"/>
          <a:ext cx="714375" cy="885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83</xdr:row>
      <xdr:rowOff>47625</xdr:rowOff>
    </xdr:from>
    <xdr:to>
      <xdr:col>21</xdr:col>
      <xdr:colOff>47625</xdr:colOff>
      <xdr:row>83</xdr:row>
      <xdr:rowOff>152400</xdr:rowOff>
    </xdr:to>
    <xdr:sp macro="" textlink="">
      <xdr:nvSpPr>
        <xdr:cNvPr id="271" name="フローチャート : 判断 270"/>
        <xdr:cNvSpPr/>
      </xdr:nvSpPr>
      <xdr:spPr>
        <a:xfrm>
          <a:off x="12601575" y="142779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161925</xdr:rowOff>
    </xdr:from>
    <xdr:ext cx="762000" cy="257175"/>
    <xdr:sp macro="" textlink="">
      <xdr:nvSpPr>
        <xdr:cNvPr id="272" name="テキスト ボックス 271"/>
        <xdr:cNvSpPr txBox="1"/>
      </xdr:nvSpPr>
      <xdr:spPr>
        <a:xfrm>
          <a:off x="12306300" y="1404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95250</xdr:rowOff>
    </xdr:from>
    <xdr:to>
      <xdr:col>19</xdr:col>
      <xdr:colOff>533400</xdr:colOff>
      <xdr:row>89</xdr:row>
      <xdr:rowOff>28575</xdr:rowOff>
    </xdr:to>
    <xdr:sp macro="" textlink="">
      <xdr:nvSpPr>
        <xdr:cNvPr id="273" name="フローチャート : 判断 272"/>
        <xdr:cNvSpPr/>
      </xdr:nvSpPr>
      <xdr:spPr>
        <a:xfrm>
          <a:off x="11830050" y="15182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87</xdr:row>
      <xdr:rowOff>38100</xdr:rowOff>
    </xdr:from>
    <xdr:ext cx="762000" cy="257175"/>
    <xdr:sp macro="" textlink="">
      <xdr:nvSpPr>
        <xdr:cNvPr id="274" name="テキスト ボックス 273"/>
        <xdr:cNvSpPr txBox="1"/>
      </xdr:nvSpPr>
      <xdr:spPr>
        <a:xfrm>
          <a:off x="11506200" y="14954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5" name="テキスト ボックス 274"/>
        <xdr:cNvSpPr txBox="1"/>
      </xdr:nvSpPr>
      <xdr:spPr>
        <a:xfrm>
          <a:off x="147447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6" name="テキスト ボックス 275"/>
        <xdr:cNvSpPr txBox="1"/>
      </xdr:nvSpPr>
      <xdr:spPr>
        <a:xfrm>
          <a:off x="13992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92</xdr:row>
      <xdr:rowOff>38100</xdr:rowOff>
    </xdr:from>
    <xdr:ext cx="752475" cy="257175"/>
    <xdr:sp macro="" textlink="">
      <xdr:nvSpPr>
        <xdr:cNvPr id="277" name="テキスト ボックス 276"/>
        <xdr:cNvSpPr txBox="1"/>
      </xdr:nvSpPr>
      <xdr:spPr>
        <a:xfrm>
          <a:off x="13201650"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8" name="テキスト ボックス 277"/>
        <xdr:cNvSpPr txBox="1"/>
      </xdr:nvSpPr>
      <xdr:spPr>
        <a:xfrm>
          <a:off x="12468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9" name="テキスト ボックス 278"/>
        <xdr:cNvSpPr txBox="1"/>
      </xdr:nvSpPr>
      <xdr:spPr>
        <a:xfrm>
          <a:off x="116681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84</xdr:row>
      <xdr:rowOff>142875</xdr:rowOff>
    </xdr:from>
    <xdr:to>
      <xdr:col>24</xdr:col>
      <xdr:colOff>600075</xdr:colOff>
      <xdr:row>85</xdr:row>
      <xdr:rowOff>66675</xdr:rowOff>
    </xdr:to>
    <xdr:sp macro="" textlink="">
      <xdr:nvSpPr>
        <xdr:cNvPr id="280" name="円/楕円 279"/>
        <xdr:cNvSpPr/>
      </xdr:nvSpPr>
      <xdr:spPr>
        <a:xfrm>
          <a:off x="14906625" y="145446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84</xdr:row>
      <xdr:rowOff>114300</xdr:rowOff>
    </xdr:from>
    <xdr:ext cx="752475" cy="257175"/>
    <xdr:sp macro="" textlink="">
      <xdr:nvSpPr>
        <xdr:cNvPr id="281" name="給与水準   （国との比較）該当値テキスト"/>
        <xdr:cNvSpPr txBox="1"/>
      </xdr:nvSpPr>
      <xdr:spPr>
        <a:xfrm>
          <a:off x="15001875" y="145161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352425</xdr:colOff>
      <xdr:row>86</xdr:row>
      <xdr:rowOff>9525</xdr:rowOff>
    </xdr:from>
    <xdr:to>
      <xdr:col>23</xdr:col>
      <xdr:colOff>457200</xdr:colOff>
      <xdr:row>86</xdr:row>
      <xdr:rowOff>104775</xdr:rowOff>
    </xdr:to>
    <xdr:sp macro="" textlink="">
      <xdr:nvSpPr>
        <xdr:cNvPr id="282" name="円/楕円 281"/>
        <xdr:cNvSpPr/>
      </xdr:nvSpPr>
      <xdr:spPr>
        <a:xfrm>
          <a:off x="14154150" y="14754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86</xdr:row>
      <xdr:rowOff>95250</xdr:rowOff>
    </xdr:from>
    <xdr:ext cx="733425" cy="257175"/>
    <xdr:sp macro="" textlink="">
      <xdr:nvSpPr>
        <xdr:cNvPr id="283" name="テキスト ボックス 282"/>
        <xdr:cNvSpPr txBox="1"/>
      </xdr:nvSpPr>
      <xdr:spPr>
        <a:xfrm>
          <a:off x="13830300" y="14839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28575</xdr:rowOff>
    </xdr:from>
    <xdr:to>
      <xdr:col>22</xdr:col>
      <xdr:colOff>257175</xdr:colOff>
      <xdr:row>85</xdr:row>
      <xdr:rowOff>123825</xdr:rowOff>
    </xdr:to>
    <xdr:sp macro="" textlink="">
      <xdr:nvSpPr>
        <xdr:cNvPr id="284" name="円/楕円 283"/>
        <xdr:cNvSpPr/>
      </xdr:nvSpPr>
      <xdr:spPr>
        <a:xfrm>
          <a:off x="13354050" y="14601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85</xdr:row>
      <xdr:rowOff>114300</xdr:rowOff>
    </xdr:from>
    <xdr:ext cx="762000" cy="257175"/>
    <xdr:sp macro="" textlink="">
      <xdr:nvSpPr>
        <xdr:cNvPr id="285" name="テキスト ボックス 284"/>
        <xdr:cNvSpPr txBox="1"/>
      </xdr:nvSpPr>
      <xdr:spPr>
        <a:xfrm>
          <a:off x="13106400" y="1468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600075</xdr:colOff>
      <xdr:row>84</xdr:row>
      <xdr:rowOff>142875</xdr:rowOff>
    </xdr:from>
    <xdr:to>
      <xdr:col>21</xdr:col>
      <xdr:colOff>47625</xdr:colOff>
      <xdr:row>85</xdr:row>
      <xdr:rowOff>66675</xdr:rowOff>
    </xdr:to>
    <xdr:sp macro="" textlink="">
      <xdr:nvSpPr>
        <xdr:cNvPr id="286" name="円/楕円 285"/>
        <xdr:cNvSpPr/>
      </xdr:nvSpPr>
      <xdr:spPr>
        <a:xfrm>
          <a:off x="12601575" y="14544675"/>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57150</xdr:rowOff>
    </xdr:from>
    <xdr:ext cx="762000" cy="257175"/>
    <xdr:sp macro="" textlink="">
      <xdr:nvSpPr>
        <xdr:cNvPr id="287" name="テキスト ボックス 286"/>
        <xdr:cNvSpPr txBox="1"/>
      </xdr:nvSpPr>
      <xdr:spPr>
        <a:xfrm>
          <a:off x="1230630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428625</xdr:colOff>
      <xdr:row>89</xdr:row>
      <xdr:rowOff>171450</xdr:rowOff>
    </xdr:from>
    <xdr:to>
      <xdr:col>19</xdr:col>
      <xdr:colOff>533400</xdr:colOff>
      <xdr:row>90</xdr:row>
      <xdr:rowOff>95250</xdr:rowOff>
    </xdr:to>
    <xdr:sp macro="" textlink="">
      <xdr:nvSpPr>
        <xdr:cNvPr id="288" name="円/楕円 287"/>
        <xdr:cNvSpPr/>
      </xdr:nvSpPr>
      <xdr:spPr>
        <a:xfrm>
          <a:off x="11830050" y="15430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90</xdr:row>
      <xdr:rowOff>85725</xdr:rowOff>
    </xdr:from>
    <xdr:ext cx="762000" cy="257175"/>
    <xdr:sp macro="" textlink="">
      <xdr:nvSpPr>
        <xdr:cNvPr id="289" name="テキスト ボックス 288"/>
        <xdr:cNvSpPr txBox="1"/>
      </xdr:nvSpPr>
      <xdr:spPr>
        <a:xfrm>
          <a:off x="11506200" y="15516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90" name="正方形/長方形 289"/>
        <xdr:cNvSpPr/>
      </xdr:nvSpPr>
      <xdr:spPr>
        <a:xfrm>
          <a:off x="11287125" y="882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91" name="テキスト ボックス 290"/>
        <xdr:cNvSpPr txBox="1"/>
      </xdr:nvSpPr>
      <xdr:spPr>
        <a:xfrm>
          <a:off x="11820525"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92" name="テキスト ボックス 291"/>
        <xdr:cNvSpPr txBox="1"/>
      </xdr:nvSpPr>
      <xdr:spPr>
        <a:xfrm>
          <a:off x="1374457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93" name="正方形/長方形 292"/>
        <xdr:cNvSpPr/>
      </xdr:nvSpPr>
      <xdr:spPr>
        <a:xfrm>
          <a:off x="15744825"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94" name="正方形/長方形 293"/>
        <xdr:cNvSpPr/>
      </xdr:nvSpPr>
      <xdr:spPr>
        <a:xfrm>
          <a:off x="15744825"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5" name="正方形/長方形 294"/>
        <xdr:cNvSpPr/>
      </xdr:nvSpPr>
      <xdr:spPr>
        <a:xfrm>
          <a:off x="1722120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6" name="正方形/長方形 295"/>
        <xdr:cNvSpPr/>
      </xdr:nvSpPr>
      <xdr:spPr>
        <a:xfrm>
          <a:off x="1722120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7" name="正方形/長方形 296"/>
        <xdr:cNvSpPr/>
      </xdr:nvSpPr>
      <xdr:spPr>
        <a:xfrm>
          <a:off x="18507075" y="907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8" name="正方形/長方形 297"/>
        <xdr:cNvSpPr/>
      </xdr:nvSpPr>
      <xdr:spPr>
        <a:xfrm>
          <a:off x="18507075" y="926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9" name="正方形/長方形 298"/>
        <xdr:cNvSpPr/>
      </xdr:nvSpPr>
      <xdr:spPr>
        <a:xfrm>
          <a:off x="11287125" y="959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00" name="正方形/長方形 299"/>
        <xdr:cNvSpPr/>
      </xdr:nvSpPr>
      <xdr:spPr>
        <a:xfrm>
          <a:off x="15868650" y="959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600075</xdr:colOff>
      <xdr:row>57</xdr:row>
      <xdr:rowOff>66675</xdr:rowOff>
    </xdr:to>
    <xdr:sp macro="" textlink="">
      <xdr:nvSpPr>
        <xdr:cNvPr id="301" name="正方形/長方形 300"/>
        <xdr:cNvSpPr/>
      </xdr:nvSpPr>
      <xdr:spPr>
        <a:xfrm>
          <a:off x="15868650" y="959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302" name="テキスト ボックス 301"/>
        <xdr:cNvSpPr txBox="1"/>
      </xdr:nvSpPr>
      <xdr:spPr>
        <a:xfrm>
          <a:off x="15992475" y="990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第４次定員適正化計画に基づき、職員の適正化に努めた。今後は事業のスクラップアンドビルドを含め、職員の意識改革、資質・能力向上に努め、職員数の適正管理を行っていく。</a:t>
          </a:r>
        </a:p>
      </xdr:txBody>
    </xdr:sp>
    <xdr:clientData/>
  </xdr:twoCellAnchor>
  <xdr:oneCellAnchor>
    <xdr:from>
      <xdr:col>18</xdr:col>
      <xdr:colOff>447675</xdr:colOff>
      <xdr:row>54</xdr:row>
      <xdr:rowOff>142875</xdr:rowOff>
    </xdr:from>
    <xdr:ext cx="352425" cy="228600"/>
    <xdr:sp macro="" textlink="">
      <xdr:nvSpPr>
        <xdr:cNvPr id="303" name="テキスト ボックス 302"/>
        <xdr:cNvSpPr txBox="1"/>
      </xdr:nvSpPr>
      <xdr:spPr>
        <a:xfrm>
          <a:off x="1124902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304" name="直線コネクタ 303"/>
        <xdr:cNvCxnSpPr/>
      </xdr:nvCxnSpPr>
      <xdr:spPr>
        <a:xfrm>
          <a:off x="11287125" y="1200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5" name="テキスト ボックス 304"/>
        <xdr:cNvSpPr txBox="1"/>
      </xdr:nvSpPr>
      <xdr:spPr>
        <a:xfrm>
          <a:off x="1061085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306" name="直線コネクタ 305"/>
        <xdr:cNvCxnSpPr/>
      </xdr:nvCxnSpPr>
      <xdr:spPr>
        <a:xfrm>
          <a:off x="11287125" y="1160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7" name="テキスト ボックス 306"/>
        <xdr:cNvSpPr txBox="1"/>
      </xdr:nvSpPr>
      <xdr:spPr>
        <a:xfrm>
          <a:off x="1061085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8" name="直線コネクタ 307"/>
        <xdr:cNvCxnSpPr/>
      </xdr:nvCxnSpPr>
      <xdr:spPr>
        <a:xfrm>
          <a:off x="11287125" y="1120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9" name="テキスト ボックス 308"/>
        <xdr:cNvSpPr txBox="1"/>
      </xdr:nvSpPr>
      <xdr:spPr>
        <a:xfrm>
          <a:off x="1061085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10" name="直線コネクタ 309"/>
        <xdr:cNvCxnSpPr/>
      </xdr:nvCxnSpPr>
      <xdr:spPr>
        <a:xfrm>
          <a:off x="11287125" y="1079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11" name="テキスト ボックス 310"/>
        <xdr:cNvSpPr txBox="1"/>
      </xdr:nvSpPr>
      <xdr:spPr>
        <a:xfrm>
          <a:off x="1061085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12" name="直線コネクタ 311"/>
        <xdr:cNvCxnSpPr/>
      </xdr:nvCxnSpPr>
      <xdr:spPr>
        <a:xfrm>
          <a:off x="11287125" y="1039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13" name="テキスト ボックス 312"/>
        <xdr:cNvSpPr txBox="1"/>
      </xdr:nvSpPr>
      <xdr:spPr>
        <a:xfrm>
          <a:off x="1061085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14" name="直線コネクタ 313"/>
        <xdr:cNvCxnSpPr/>
      </xdr:nvCxnSpPr>
      <xdr:spPr>
        <a:xfrm>
          <a:off x="11287125" y="999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15" name="テキスト ボックス 314"/>
        <xdr:cNvSpPr txBox="1"/>
      </xdr:nvSpPr>
      <xdr:spPr>
        <a:xfrm>
          <a:off x="1061085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6" name="直線コネクタ 315"/>
        <xdr:cNvCxnSpPr/>
      </xdr:nvCxnSpPr>
      <xdr:spPr>
        <a:xfrm>
          <a:off x="11287125" y="959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7" name="テキスト ボックス 316"/>
        <xdr:cNvSpPr txBox="1"/>
      </xdr:nvSpPr>
      <xdr:spPr>
        <a:xfrm>
          <a:off x="1061085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8" name="定員管理の状況グラフ枠"/>
        <xdr:cNvSpPr/>
      </xdr:nvSpPr>
      <xdr:spPr>
        <a:xfrm>
          <a:off x="11287125" y="959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19050</xdr:rowOff>
    </xdr:from>
    <xdr:to>
      <xdr:col>24</xdr:col>
      <xdr:colOff>561975</xdr:colOff>
      <xdr:row>67</xdr:row>
      <xdr:rowOff>76200</xdr:rowOff>
    </xdr:to>
    <xdr:cxnSp macro="">
      <xdr:nvCxnSpPr>
        <xdr:cNvPr id="319" name="直線コネクタ 318"/>
        <xdr:cNvCxnSpPr/>
      </xdr:nvCxnSpPr>
      <xdr:spPr>
        <a:xfrm flipV="1">
          <a:off x="14963775" y="10134600"/>
          <a:ext cx="0" cy="14287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67</xdr:row>
      <xdr:rowOff>47625</xdr:rowOff>
    </xdr:from>
    <xdr:ext cx="752475" cy="257175"/>
    <xdr:sp macro="" textlink="">
      <xdr:nvSpPr>
        <xdr:cNvPr id="320" name="定員管理の状況最小値テキスト"/>
        <xdr:cNvSpPr txBox="1"/>
      </xdr:nvSpPr>
      <xdr:spPr>
        <a:xfrm>
          <a:off x="15001875" y="11534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466725</xdr:colOff>
      <xdr:row>67</xdr:row>
      <xdr:rowOff>76200</xdr:rowOff>
    </xdr:from>
    <xdr:to>
      <xdr:col>24</xdr:col>
      <xdr:colOff>600075</xdr:colOff>
      <xdr:row>67</xdr:row>
      <xdr:rowOff>76200</xdr:rowOff>
    </xdr:to>
    <xdr:cxnSp macro="">
      <xdr:nvCxnSpPr>
        <xdr:cNvPr id="321" name="直線コネクタ 320"/>
        <xdr:cNvCxnSpPr/>
      </xdr:nvCxnSpPr>
      <xdr:spPr>
        <a:xfrm>
          <a:off x="14868525" y="115633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57</xdr:row>
      <xdr:rowOff>104775</xdr:rowOff>
    </xdr:from>
    <xdr:ext cx="752475" cy="257175"/>
    <xdr:sp macro="" textlink="">
      <xdr:nvSpPr>
        <xdr:cNvPr id="322" name="定員管理の状況最大値テキスト"/>
        <xdr:cNvSpPr txBox="1"/>
      </xdr:nvSpPr>
      <xdr:spPr>
        <a:xfrm>
          <a:off x="15001875" y="98774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466725</xdr:colOff>
      <xdr:row>59</xdr:row>
      <xdr:rowOff>19050</xdr:rowOff>
    </xdr:from>
    <xdr:to>
      <xdr:col>24</xdr:col>
      <xdr:colOff>600075</xdr:colOff>
      <xdr:row>59</xdr:row>
      <xdr:rowOff>19050</xdr:rowOff>
    </xdr:to>
    <xdr:cxnSp macro="">
      <xdr:nvCxnSpPr>
        <xdr:cNvPr id="323" name="直線コネクタ 322"/>
        <xdr:cNvCxnSpPr/>
      </xdr:nvCxnSpPr>
      <xdr:spPr>
        <a:xfrm>
          <a:off x="14868525" y="101346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60</xdr:row>
      <xdr:rowOff>9525</xdr:rowOff>
    </xdr:from>
    <xdr:to>
      <xdr:col>24</xdr:col>
      <xdr:colOff>561975</xdr:colOff>
      <xdr:row>60</xdr:row>
      <xdr:rowOff>9525</xdr:rowOff>
    </xdr:to>
    <xdr:cxnSp macro="">
      <xdr:nvCxnSpPr>
        <xdr:cNvPr id="324" name="直線コネクタ 323"/>
        <xdr:cNvCxnSpPr/>
      </xdr:nvCxnSpPr>
      <xdr:spPr>
        <a:xfrm>
          <a:off x="14211300" y="1029652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61</xdr:row>
      <xdr:rowOff>104775</xdr:rowOff>
    </xdr:from>
    <xdr:ext cx="752475" cy="257175"/>
    <xdr:sp macro="" textlink="">
      <xdr:nvSpPr>
        <xdr:cNvPr id="325" name="定員管理の状況平均値テキスト"/>
        <xdr:cNvSpPr txBox="1"/>
      </xdr:nvSpPr>
      <xdr:spPr>
        <a:xfrm>
          <a:off x="15001875" y="105632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133350</xdr:rowOff>
    </xdr:from>
    <xdr:to>
      <xdr:col>24</xdr:col>
      <xdr:colOff>600075</xdr:colOff>
      <xdr:row>62</xdr:row>
      <xdr:rowOff>57150</xdr:rowOff>
    </xdr:to>
    <xdr:sp macro="" textlink="">
      <xdr:nvSpPr>
        <xdr:cNvPr id="326" name="フローチャート : 判断 325"/>
        <xdr:cNvSpPr/>
      </xdr:nvSpPr>
      <xdr:spPr>
        <a:xfrm>
          <a:off x="14906625" y="10591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60</xdr:row>
      <xdr:rowOff>0</xdr:rowOff>
    </xdr:from>
    <xdr:to>
      <xdr:col>23</xdr:col>
      <xdr:colOff>409575</xdr:colOff>
      <xdr:row>60</xdr:row>
      <xdr:rowOff>9525</xdr:rowOff>
    </xdr:to>
    <xdr:cxnSp macro="">
      <xdr:nvCxnSpPr>
        <xdr:cNvPr id="327" name="直線コネクタ 326"/>
        <xdr:cNvCxnSpPr/>
      </xdr:nvCxnSpPr>
      <xdr:spPr>
        <a:xfrm>
          <a:off x="13401675" y="1028700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104775</xdr:rowOff>
    </xdr:from>
    <xdr:to>
      <xdr:col>23</xdr:col>
      <xdr:colOff>457200</xdr:colOff>
      <xdr:row>62</xdr:row>
      <xdr:rowOff>38100</xdr:rowOff>
    </xdr:to>
    <xdr:sp macro="" textlink="">
      <xdr:nvSpPr>
        <xdr:cNvPr id="328" name="フローチャート : 判断 327"/>
        <xdr:cNvSpPr/>
      </xdr:nvSpPr>
      <xdr:spPr>
        <a:xfrm>
          <a:off x="14154150" y="10563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19050</xdr:rowOff>
    </xdr:from>
    <xdr:ext cx="733425" cy="257175"/>
    <xdr:sp macro="" textlink="">
      <xdr:nvSpPr>
        <xdr:cNvPr id="329" name="テキスト ボックス 328"/>
        <xdr:cNvSpPr txBox="1"/>
      </xdr:nvSpPr>
      <xdr:spPr>
        <a:xfrm>
          <a:off x="13830300" y="10648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152400</xdr:rowOff>
    </xdr:from>
    <xdr:to>
      <xdr:col>22</xdr:col>
      <xdr:colOff>200025</xdr:colOff>
      <xdr:row>60</xdr:row>
      <xdr:rowOff>0</xdr:rowOff>
    </xdr:to>
    <xdr:cxnSp macro="">
      <xdr:nvCxnSpPr>
        <xdr:cNvPr id="330" name="直線コネクタ 329"/>
        <xdr:cNvCxnSpPr/>
      </xdr:nvCxnSpPr>
      <xdr:spPr>
        <a:xfrm>
          <a:off x="12601575" y="102679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114300</xdr:rowOff>
    </xdr:from>
    <xdr:to>
      <xdr:col>22</xdr:col>
      <xdr:colOff>257175</xdr:colOff>
      <xdr:row>62</xdr:row>
      <xdr:rowOff>38100</xdr:rowOff>
    </xdr:to>
    <xdr:sp macro="" textlink="">
      <xdr:nvSpPr>
        <xdr:cNvPr id="331" name="フローチャート : 判断 330"/>
        <xdr:cNvSpPr/>
      </xdr:nvSpPr>
      <xdr:spPr>
        <a:xfrm>
          <a:off x="13354050" y="10572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62</xdr:row>
      <xdr:rowOff>28575</xdr:rowOff>
    </xdr:from>
    <xdr:ext cx="762000" cy="257175"/>
    <xdr:sp macro="" textlink="">
      <xdr:nvSpPr>
        <xdr:cNvPr id="332" name="テキスト ボックス 331"/>
        <xdr:cNvSpPr txBox="1"/>
      </xdr:nvSpPr>
      <xdr:spPr>
        <a:xfrm>
          <a:off x="13106400" y="1065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485775</xdr:colOff>
      <xdr:row>59</xdr:row>
      <xdr:rowOff>152400</xdr:rowOff>
    </xdr:from>
    <xdr:to>
      <xdr:col>21</xdr:col>
      <xdr:colOff>0</xdr:colOff>
      <xdr:row>59</xdr:row>
      <xdr:rowOff>152400</xdr:rowOff>
    </xdr:to>
    <xdr:cxnSp macro="">
      <xdr:nvCxnSpPr>
        <xdr:cNvPr id="333" name="直線コネクタ 332"/>
        <xdr:cNvCxnSpPr/>
      </xdr:nvCxnSpPr>
      <xdr:spPr>
        <a:xfrm>
          <a:off x="11887200" y="1026795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61</xdr:row>
      <xdr:rowOff>114300</xdr:rowOff>
    </xdr:from>
    <xdr:to>
      <xdr:col>21</xdr:col>
      <xdr:colOff>47625</xdr:colOff>
      <xdr:row>62</xdr:row>
      <xdr:rowOff>47625</xdr:rowOff>
    </xdr:to>
    <xdr:sp macro="" textlink="">
      <xdr:nvSpPr>
        <xdr:cNvPr id="334" name="フローチャート : 判断 333"/>
        <xdr:cNvSpPr/>
      </xdr:nvSpPr>
      <xdr:spPr>
        <a:xfrm>
          <a:off x="12601575" y="105727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38100</xdr:rowOff>
    </xdr:from>
    <xdr:ext cx="762000" cy="257175"/>
    <xdr:sp macro="" textlink="">
      <xdr:nvSpPr>
        <xdr:cNvPr id="335" name="テキスト ボックス 334"/>
        <xdr:cNvSpPr txBox="1"/>
      </xdr:nvSpPr>
      <xdr:spPr>
        <a:xfrm>
          <a:off x="12306300" y="1066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428625</xdr:colOff>
      <xdr:row>61</xdr:row>
      <xdr:rowOff>133350</xdr:rowOff>
    </xdr:from>
    <xdr:to>
      <xdr:col>19</xdr:col>
      <xdr:colOff>533400</xdr:colOff>
      <xdr:row>62</xdr:row>
      <xdr:rowOff>66675</xdr:rowOff>
    </xdr:to>
    <xdr:sp macro="" textlink="">
      <xdr:nvSpPr>
        <xdr:cNvPr id="336" name="フローチャート : 判断 335"/>
        <xdr:cNvSpPr/>
      </xdr:nvSpPr>
      <xdr:spPr>
        <a:xfrm>
          <a:off x="11830050" y="10591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62</xdr:row>
      <xdr:rowOff>47625</xdr:rowOff>
    </xdr:from>
    <xdr:ext cx="762000" cy="257175"/>
    <xdr:sp macro="" textlink="">
      <xdr:nvSpPr>
        <xdr:cNvPr id="337" name="テキスト ボックス 336"/>
        <xdr:cNvSpPr txBox="1"/>
      </xdr:nvSpPr>
      <xdr:spPr>
        <a:xfrm>
          <a:off x="11506200" y="1067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8" name="テキスト ボックス 337"/>
        <xdr:cNvSpPr txBox="1"/>
      </xdr:nvSpPr>
      <xdr:spPr>
        <a:xfrm>
          <a:off x="147447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9" name="テキスト ボックス 338"/>
        <xdr:cNvSpPr txBox="1"/>
      </xdr:nvSpPr>
      <xdr:spPr>
        <a:xfrm>
          <a:off x="13992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69</xdr:row>
      <xdr:rowOff>171450</xdr:rowOff>
    </xdr:from>
    <xdr:ext cx="752475" cy="257175"/>
    <xdr:sp macro="" textlink="">
      <xdr:nvSpPr>
        <xdr:cNvPr id="340" name="テキスト ボックス 339"/>
        <xdr:cNvSpPr txBox="1"/>
      </xdr:nvSpPr>
      <xdr:spPr>
        <a:xfrm>
          <a:off x="13201650"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41" name="テキスト ボックス 340"/>
        <xdr:cNvSpPr txBox="1"/>
      </xdr:nvSpPr>
      <xdr:spPr>
        <a:xfrm>
          <a:off x="12468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42" name="テキスト ボックス 341"/>
        <xdr:cNvSpPr txBox="1"/>
      </xdr:nvSpPr>
      <xdr:spPr>
        <a:xfrm>
          <a:off x="116681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59</xdr:row>
      <xdr:rowOff>133350</xdr:rowOff>
    </xdr:from>
    <xdr:to>
      <xdr:col>24</xdr:col>
      <xdr:colOff>600075</xdr:colOff>
      <xdr:row>60</xdr:row>
      <xdr:rowOff>57150</xdr:rowOff>
    </xdr:to>
    <xdr:sp macro="" textlink="">
      <xdr:nvSpPr>
        <xdr:cNvPr id="343" name="円/楕円 342"/>
        <xdr:cNvSpPr/>
      </xdr:nvSpPr>
      <xdr:spPr>
        <a:xfrm>
          <a:off x="14906625" y="102489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58</xdr:row>
      <xdr:rowOff>142875</xdr:rowOff>
    </xdr:from>
    <xdr:ext cx="752475" cy="257175"/>
    <xdr:sp macro="" textlink="">
      <xdr:nvSpPr>
        <xdr:cNvPr id="344" name="定員管理の状況該当値テキスト"/>
        <xdr:cNvSpPr txBox="1"/>
      </xdr:nvSpPr>
      <xdr:spPr>
        <a:xfrm>
          <a:off x="15001875" y="100869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23</xdr:col>
      <xdr:colOff>352425</xdr:colOff>
      <xdr:row>59</xdr:row>
      <xdr:rowOff>133350</xdr:rowOff>
    </xdr:from>
    <xdr:to>
      <xdr:col>23</xdr:col>
      <xdr:colOff>457200</xdr:colOff>
      <xdr:row>60</xdr:row>
      <xdr:rowOff>57150</xdr:rowOff>
    </xdr:to>
    <xdr:sp macro="" textlink="">
      <xdr:nvSpPr>
        <xdr:cNvPr id="345" name="円/楕円 344"/>
        <xdr:cNvSpPr/>
      </xdr:nvSpPr>
      <xdr:spPr>
        <a:xfrm>
          <a:off x="14154150" y="10248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58</xdr:row>
      <xdr:rowOff>66675</xdr:rowOff>
    </xdr:from>
    <xdr:ext cx="733425" cy="257175"/>
    <xdr:sp macro="" textlink="">
      <xdr:nvSpPr>
        <xdr:cNvPr id="346" name="テキスト ボックス 345"/>
        <xdr:cNvSpPr txBox="1"/>
      </xdr:nvSpPr>
      <xdr:spPr>
        <a:xfrm>
          <a:off x="13830300" y="10010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123825</xdr:rowOff>
    </xdr:from>
    <xdr:to>
      <xdr:col>22</xdr:col>
      <xdr:colOff>257175</xdr:colOff>
      <xdr:row>60</xdr:row>
      <xdr:rowOff>57150</xdr:rowOff>
    </xdr:to>
    <xdr:sp macro="" textlink="">
      <xdr:nvSpPr>
        <xdr:cNvPr id="347" name="円/楕円 346"/>
        <xdr:cNvSpPr/>
      </xdr:nvSpPr>
      <xdr:spPr>
        <a:xfrm>
          <a:off x="13354050" y="10239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58</xdr:row>
      <xdr:rowOff>66675</xdr:rowOff>
    </xdr:from>
    <xdr:ext cx="762000" cy="257175"/>
    <xdr:sp macro="" textlink="">
      <xdr:nvSpPr>
        <xdr:cNvPr id="348" name="テキスト ボックス 347"/>
        <xdr:cNvSpPr txBox="1"/>
      </xdr:nvSpPr>
      <xdr:spPr>
        <a:xfrm>
          <a:off x="13106400" y="1001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20</xdr:col>
      <xdr:colOff>600075</xdr:colOff>
      <xdr:row>59</xdr:row>
      <xdr:rowOff>95250</xdr:rowOff>
    </xdr:from>
    <xdr:to>
      <xdr:col>21</xdr:col>
      <xdr:colOff>47625</xdr:colOff>
      <xdr:row>60</xdr:row>
      <xdr:rowOff>28575</xdr:rowOff>
    </xdr:to>
    <xdr:sp macro="" textlink="">
      <xdr:nvSpPr>
        <xdr:cNvPr id="349" name="円/楕円 348"/>
        <xdr:cNvSpPr/>
      </xdr:nvSpPr>
      <xdr:spPr>
        <a:xfrm>
          <a:off x="12601575" y="102108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38100</xdr:rowOff>
    </xdr:from>
    <xdr:ext cx="762000" cy="257175"/>
    <xdr:sp macro="" textlink="">
      <xdr:nvSpPr>
        <xdr:cNvPr id="350" name="テキスト ボックス 349"/>
        <xdr:cNvSpPr txBox="1"/>
      </xdr:nvSpPr>
      <xdr:spPr>
        <a:xfrm>
          <a:off x="12306300" y="998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19</xdr:col>
      <xdr:colOff>428625</xdr:colOff>
      <xdr:row>59</xdr:row>
      <xdr:rowOff>95250</xdr:rowOff>
    </xdr:from>
    <xdr:to>
      <xdr:col>19</xdr:col>
      <xdr:colOff>533400</xdr:colOff>
      <xdr:row>60</xdr:row>
      <xdr:rowOff>28575</xdr:rowOff>
    </xdr:to>
    <xdr:sp macro="" textlink="">
      <xdr:nvSpPr>
        <xdr:cNvPr id="351" name="円/楕円 350"/>
        <xdr:cNvSpPr/>
      </xdr:nvSpPr>
      <xdr:spPr>
        <a:xfrm>
          <a:off x="11830050" y="10210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58</xdr:row>
      <xdr:rowOff>38100</xdr:rowOff>
    </xdr:from>
    <xdr:ext cx="762000" cy="257175"/>
    <xdr:sp macro="" textlink="">
      <xdr:nvSpPr>
        <xdr:cNvPr id="352" name="テキスト ボックス 351"/>
        <xdr:cNvSpPr txBox="1"/>
      </xdr:nvSpPr>
      <xdr:spPr>
        <a:xfrm>
          <a:off x="11506200" y="998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3" name="正方形/長方形 352"/>
        <xdr:cNvSpPr/>
      </xdr:nvSpPr>
      <xdr:spPr>
        <a:xfrm>
          <a:off x="11287125" y="501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600075</xdr:colOff>
      <xdr:row>31</xdr:row>
      <xdr:rowOff>66675</xdr:rowOff>
    </xdr:from>
    <xdr:ext cx="1600200" cy="304800"/>
    <xdr:sp macro="" textlink="">
      <xdr:nvSpPr>
        <xdr:cNvPr id="354" name="テキスト ボックス 353"/>
        <xdr:cNvSpPr txBox="1"/>
      </xdr:nvSpPr>
      <xdr:spPr>
        <a:xfrm>
          <a:off x="12001500" y="5381625"/>
          <a:ext cx="160020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5" name="テキスト ボックス 354"/>
        <xdr:cNvSpPr txBox="1"/>
      </xdr:nvSpPr>
      <xdr:spPr>
        <a:xfrm>
          <a:off x="1352550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6" name="正方形/長方形 355"/>
        <xdr:cNvSpPr/>
      </xdr:nvSpPr>
      <xdr:spPr>
        <a:xfrm>
          <a:off x="15744825"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7" name="正方形/長方形 356"/>
        <xdr:cNvSpPr/>
      </xdr:nvSpPr>
      <xdr:spPr>
        <a:xfrm>
          <a:off x="15744825"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8" name="正方形/長方形 357"/>
        <xdr:cNvSpPr/>
      </xdr:nvSpPr>
      <xdr:spPr>
        <a:xfrm>
          <a:off x="1722120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9" name="正方形/長方形 358"/>
        <xdr:cNvSpPr/>
      </xdr:nvSpPr>
      <xdr:spPr>
        <a:xfrm>
          <a:off x="1722120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60" name="正方形/長方形 359"/>
        <xdr:cNvSpPr/>
      </xdr:nvSpPr>
      <xdr:spPr>
        <a:xfrm>
          <a:off x="18507075" y="526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61" name="正方形/長方形 360"/>
        <xdr:cNvSpPr/>
      </xdr:nvSpPr>
      <xdr:spPr>
        <a:xfrm>
          <a:off x="18507075" y="545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62" name="正方形/長方形 361"/>
        <xdr:cNvSpPr/>
      </xdr:nvSpPr>
      <xdr:spPr>
        <a:xfrm>
          <a:off x="11287125" y="578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3" name="正方形/長方形 362"/>
        <xdr:cNvSpPr/>
      </xdr:nvSpPr>
      <xdr:spPr>
        <a:xfrm>
          <a:off x="15868650" y="578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600075</xdr:colOff>
      <xdr:row>35</xdr:row>
      <xdr:rowOff>28575</xdr:rowOff>
    </xdr:to>
    <xdr:sp macro="" textlink="">
      <xdr:nvSpPr>
        <xdr:cNvPr id="364" name="正方形/長方形 363"/>
        <xdr:cNvSpPr/>
      </xdr:nvSpPr>
      <xdr:spPr>
        <a:xfrm>
          <a:off x="15868650" y="578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5" name="テキスト ボックス 364"/>
        <xdr:cNvSpPr txBox="1"/>
      </xdr:nvSpPr>
      <xdr:spPr>
        <a:xfrm>
          <a:off x="15992475" y="609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実質公債費比率は、財政改革プログラムに基づき、投資にかかる地方債の新規発行を必要最小限に留めるとともに、過去の発行した小中学校の事業債償還が終了したことや下水道事業への繰出金が減少したこと等により、公債費が低い水準にあり、</a:t>
          </a:r>
          <a:r>
            <a:rPr kumimoji="1" lang="en-US" altLang="ja-JP" sz="1200">
              <a:latin typeface="ＭＳ Ｐゴシック"/>
            </a:rPr>
            <a:t>5.2</a:t>
          </a:r>
          <a:r>
            <a:rPr kumimoji="1" lang="ja-JP" altLang="en-US" sz="1200">
              <a:latin typeface="ＭＳ Ｐゴシック"/>
            </a:rPr>
            <a:t>％と類似団体平均を下回っている状況である。</a:t>
          </a:r>
        </a:p>
        <a:p>
          <a:r>
            <a:rPr kumimoji="1" lang="ja-JP" altLang="en-US" sz="1200">
              <a:latin typeface="ＭＳ Ｐゴシック"/>
            </a:rPr>
            <a:t>　 しかしながら、今後においては、環境施設の更新や大規模な公共施設整備が控えているため、引き続き財政改革プログラムのもと、地方債の適正な運用と将来の財政見通しを見据えた適切な財政運営に努める必要がある。</a:t>
          </a:r>
        </a:p>
      </xdr:txBody>
    </xdr:sp>
    <xdr:clientData/>
  </xdr:twoCellAnchor>
  <xdr:oneCellAnchor>
    <xdr:from>
      <xdr:col>18</xdr:col>
      <xdr:colOff>447675</xdr:colOff>
      <xdr:row>32</xdr:row>
      <xdr:rowOff>104775</xdr:rowOff>
    </xdr:from>
    <xdr:ext cx="295275" cy="228600"/>
    <xdr:sp macro="" textlink="">
      <xdr:nvSpPr>
        <xdr:cNvPr id="366" name="テキスト ボックス 365"/>
        <xdr:cNvSpPr txBox="1"/>
      </xdr:nvSpPr>
      <xdr:spPr>
        <a:xfrm>
          <a:off x="1124902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7" name="直線コネクタ 366"/>
        <xdr:cNvCxnSpPr/>
      </xdr:nvCxnSpPr>
      <xdr:spPr>
        <a:xfrm>
          <a:off x="11287125" y="819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8" name="テキスト ボックス 367"/>
        <xdr:cNvSpPr txBox="1"/>
      </xdr:nvSpPr>
      <xdr:spPr>
        <a:xfrm>
          <a:off x="1061085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485775</xdr:colOff>
      <xdr:row>45</xdr:row>
      <xdr:rowOff>133350</xdr:rowOff>
    </xdr:from>
    <xdr:to>
      <xdr:col>26</xdr:col>
      <xdr:colOff>76200</xdr:colOff>
      <xdr:row>45</xdr:row>
      <xdr:rowOff>133350</xdr:rowOff>
    </xdr:to>
    <xdr:cxnSp macro="">
      <xdr:nvCxnSpPr>
        <xdr:cNvPr id="369" name="直線コネクタ 368"/>
        <xdr:cNvCxnSpPr/>
      </xdr:nvCxnSpPr>
      <xdr:spPr>
        <a:xfrm>
          <a:off x="11287125" y="784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161925</xdr:rowOff>
    </xdr:from>
    <xdr:ext cx="762000" cy="257175"/>
    <xdr:sp macro="" textlink="">
      <xdr:nvSpPr>
        <xdr:cNvPr id="370" name="テキスト ボックス 369"/>
        <xdr:cNvSpPr txBox="1"/>
      </xdr:nvSpPr>
      <xdr:spPr>
        <a:xfrm>
          <a:off x="1061085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43</xdr:row>
      <xdr:rowOff>133350</xdr:rowOff>
    </xdr:from>
    <xdr:to>
      <xdr:col>26</xdr:col>
      <xdr:colOff>76200</xdr:colOff>
      <xdr:row>43</xdr:row>
      <xdr:rowOff>133350</xdr:rowOff>
    </xdr:to>
    <xdr:cxnSp macro="">
      <xdr:nvCxnSpPr>
        <xdr:cNvPr id="371" name="直線コネクタ 370"/>
        <xdr:cNvCxnSpPr/>
      </xdr:nvCxnSpPr>
      <xdr:spPr>
        <a:xfrm>
          <a:off x="11287125" y="750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42</xdr:row>
      <xdr:rowOff>161925</xdr:rowOff>
    </xdr:from>
    <xdr:ext cx="762000" cy="257175"/>
    <xdr:sp macro="" textlink="">
      <xdr:nvSpPr>
        <xdr:cNvPr id="372" name="テキスト ボックス 371"/>
        <xdr:cNvSpPr txBox="1"/>
      </xdr:nvSpPr>
      <xdr:spPr>
        <a:xfrm>
          <a:off x="1061085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41</xdr:row>
      <xdr:rowOff>123825</xdr:rowOff>
    </xdr:from>
    <xdr:to>
      <xdr:col>26</xdr:col>
      <xdr:colOff>76200</xdr:colOff>
      <xdr:row>41</xdr:row>
      <xdr:rowOff>123825</xdr:rowOff>
    </xdr:to>
    <xdr:cxnSp macro="">
      <xdr:nvCxnSpPr>
        <xdr:cNvPr id="373" name="直線コネクタ 372"/>
        <xdr:cNvCxnSpPr/>
      </xdr:nvCxnSpPr>
      <xdr:spPr>
        <a:xfrm>
          <a:off x="11287125" y="715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40</xdr:row>
      <xdr:rowOff>152400</xdr:rowOff>
    </xdr:from>
    <xdr:ext cx="762000" cy="257175"/>
    <xdr:sp macro="" textlink="">
      <xdr:nvSpPr>
        <xdr:cNvPr id="374" name="テキスト ボックス 373"/>
        <xdr:cNvSpPr txBox="1"/>
      </xdr:nvSpPr>
      <xdr:spPr>
        <a:xfrm>
          <a:off x="1061085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39</xdr:row>
      <xdr:rowOff>123825</xdr:rowOff>
    </xdr:from>
    <xdr:to>
      <xdr:col>26</xdr:col>
      <xdr:colOff>76200</xdr:colOff>
      <xdr:row>39</xdr:row>
      <xdr:rowOff>123825</xdr:rowOff>
    </xdr:to>
    <xdr:cxnSp macro="">
      <xdr:nvCxnSpPr>
        <xdr:cNvPr id="375" name="直線コネクタ 374"/>
        <xdr:cNvCxnSpPr/>
      </xdr:nvCxnSpPr>
      <xdr:spPr>
        <a:xfrm>
          <a:off x="11287125" y="681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152400</xdr:rowOff>
    </xdr:from>
    <xdr:ext cx="762000" cy="257175"/>
    <xdr:sp macro="" textlink="">
      <xdr:nvSpPr>
        <xdr:cNvPr id="376" name="テキスト ボックス 375"/>
        <xdr:cNvSpPr txBox="1"/>
      </xdr:nvSpPr>
      <xdr:spPr>
        <a:xfrm>
          <a:off x="1061085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37</xdr:row>
      <xdr:rowOff>123825</xdr:rowOff>
    </xdr:from>
    <xdr:to>
      <xdr:col>26</xdr:col>
      <xdr:colOff>76200</xdr:colOff>
      <xdr:row>37</xdr:row>
      <xdr:rowOff>123825</xdr:rowOff>
    </xdr:to>
    <xdr:cxnSp macro="">
      <xdr:nvCxnSpPr>
        <xdr:cNvPr id="377" name="直線コネクタ 376"/>
        <xdr:cNvCxnSpPr/>
      </xdr:nvCxnSpPr>
      <xdr:spPr>
        <a:xfrm>
          <a:off x="11287125" y="646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36</xdr:row>
      <xdr:rowOff>152400</xdr:rowOff>
    </xdr:from>
    <xdr:ext cx="762000" cy="257175"/>
    <xdr:sp macro="" textlink="">
      <xdr:nvSpPr>
        <xdr:cNvPr id="378" name="テキスト ボックス 377"/>
        <xdr:cNvSpPr txBox="1"/>
      </xdr:nvSpPr>
      <xdr:spPr>
        <a:xfrm>
          <a:off x="1061085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35</xdr:row>
      <xdr:rowOff>123825</xdr:rowOff>
    </xdr:from>
    <xdr:to>
      <xdr:col>26</xdr:col>
      <xdr:colOff>76200</xdr:colOff>
      <xdr:row>35</xdr:row>
      <xdr:rowOff>123825</xdr:rowOff>
    </xdr:to>
    <xdr:cxnSp macro="">
      <xdr:nvCxnSpPr>
        <xdr:cNvPr id="379" name="直線コネクタ 378"/>
        <xdr:cNvCxnSpPr/>
      </xdr:nvCxnSpPr>
      <xdr:spPr>
        <a:xfrm>
          <a:off x="11287125" y="612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33</xdr:row>
      <xdr:rowOff>123825</xdr:rowOff>
    </xdr:to>
    <xdr:cxnSp macro="">
      <xdr:nvCxnSpPr>
        <xdr:cNvPr id="380" name="直線コネクタ 379"/>
        <xdr:cNvCxnSpPr/>
      </xdr:nvCxnSpPr>
      <xdr:spPr>
        <a:xfrm>
          <a:off x="11287125" y="578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81" name="公債費負担の状況グラフ枠"/>
        <xdr:cNvSpPr/>
      </xdr:nvSpPr>
      <xdr:spPr>
        <a:xfrm>
          <a:off x="11287125" y="578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95250</xdr:rowOff>
    </xdr:from>
    <xdr:to>
      <xdr:col>24</xdr:col>
      <xdr:colOff>561975</xdr:colOff>
      <xdr:row>44</xdr:row>
      <xdr:rowOff>76200</xdr:rowOff>
    </xdr:to>
    <xdr:cxnSp macro="">
      <xdr:nvCxnSpPr>
        <xdr:cNvPr id="382" name="直線コネクタ 381"/>
        <xdr:cNvCxnSpPr/>
      </xdr:nvCxnSpPr>
      <xdr:spPr>
        <a:xfrm flipV="1">
          <a:off x="14963775" y="6267450"/>
          <a:ext cx="0" cy="13525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44</xdr:row>
      <xdr:rowOff>47625</xdr:rowOff>
    </xdr:from>
    <xdr:ext cx="752475" cy="257175"/>
    <xdr:sp macro="" textlink="">
      <xdr:nvSpPr>
        <xdr:cNvPr id="383" name="公債費負担の状況最小値テキスト"/>
        <xdr:cNvSpPr txBox="1"/>
      </xdr:nvSpPr>
      <xdr:spPr>
        <a:xfrm>
          <a:off x="15001875" y="75914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466725</xdr:colOff>
      <xdr:row>44</xdr:row>
      <xdr:rowOff>76200</xdr:rowOff>
    </xdr:from>
    <xdr:to>
      <xdr:col>24</xdr:col>
      <xdr:colOff>600075</xdr:colOff>
      <xdr:row>44</xdr:row>
      <xdr:rowOff>76200</xdr:rowOff>
    </xdr:to>
    <xdr:cxnSp macro="">
      <xdr:nvCxnSpPr>
        <xdr:cNvPr id="384" name="直線コネクタ 383"/>
        <xdr:cNvCxnSpPr/>
      </xdr:nvCxnSpPr>
      <xdr:spPr>
        <a:xfrm>
          <a:off x="14868525" y="76200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35</xdr:row>
      <xdr:rowOff>9525</xdr:rowOff>
    </xdr:from>
    <xdr:ext cx="752475" cy="257175"/>
    <xdr:sp macro="" textlink="">
      <xdr:nvSpPr>
        <xdr:cNvPr id="385" name="公債費負担の状況最大値テキスト"/>
        <xdr:cNvSpPr txBox="1"/>
      </xdr:nvSpPr>
      <xdr:spPr>
        <a:xfrm>
          <a:off x="15001875" y="60102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466725</xdr:colOff>
      <xdr:row>36</xdr:row>
      <xdr:rowOff>95250</xdr:rowOff>
    </xdr:from>
    <xdr:to>
      <xdr:col>24</xdr:col>
      <xdr:colOff>600075</xdr:colOff>
      <xdr:row>36</xdr:row>
      <xdr:rowOff>95250</xdr:rowOff>
    </xdr:to>
    <xdr:cxnSp macro="">
      <xdr:nvCxnSpPr>
        <xdr:cNvPr id="386" name="直線コネクタ 385"/>
        <xdr:cNvCxnSpPr/>
      </xdr:nvCxnSpPr>
      <xdr:spPr>
        <a:xfrm>
          <a:off x="14868525" y="62674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39</xdr:row>
      <xdr:rowOff>142875</xdr:rowOff>
    </xdr:from>
    <xdr:to>
      <xdr:col>24</xdr:col>
      <xdr:colOff>561975</xdr:colOff>
      <xdr:row>40</xdr:row>
      <xdr:rowOff>19050</xdr:rowOff>
    </xdr:to>
    <xdr:cxnSp macro="">
      <xdr:nvCxnSpPr>
        <xdr:cNvPr id="387" name="直線コネクタ 386"/>
        <xdr:cNvCxnSpPr/>
      </xdr:nvCxnSpPr>
      <xdr:spPr>
        <a:xfrm flipV="1">
          <a:off x="14211300" y="6829425"/>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40</xdr:row>
      <xdr:rowOff>47625</xdr:rowOff>
    </xdr:from>
    <xdr:ext cx="752475" cy="257175"/>
    <xdr:sp macro="" textlink="">
      <xdr:nvSpPr>
        <xdr:cNvPr id="388" name="公債費負担の状況平均値テキスト"/>
        <xdr:cNvSpPr txBox="1"/>
      </xdr:nvSpPr>
      <xdr:spPr>
        <a:xfrm>
          <a:off x="15001875" y="69056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504825</xdr:colOff>
      <xdr:row>40</xdr:row>
      <xdr:rowOff>76200</xdr:rowOff>
    </xdr:from>
    <xdr:to>
      <xdr:col>24</xdr:col>
      <xdr:colOff>600075</xdr:colOff>
      <xdr:row>41</xdr:row>
      <xdr:rowOff>9525</xdr:rowOff>
    </xdr:to>
    <xdr:sp macro="" textlink="">
      <xdr:nvSpPr>
        <xdr:cNvPr id="389" name="フローチャート : 判断 388"/>
        <xdr:cNvSpPr/>
      </xdr:nvSpPr>
      <xdr:spPr>
        <a:xfrm>
          <a:off x="14906625" y="6934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40</xdr:row>
      <xdr:rowOff>19050</xdr:rowOff>
    </xdr:from>
    <xdr:to>
      <xdr:col>23</xdr:col>
      <xdr:colOff>409575</xdr:colOff>
      <xdr:row>40</xdr:row>
      <xdr:rowOff>76200</xdr:rowOff>
    </xdr:to>
    <xdr:cxnSp macro="">
      <xdr:nvCxnSpPr>
        <xdr:cNvPr id="390" name="直線コネクタ 389"/>
        <xdr:cNvCxnSpPr/>
      </xdr:nvCxnSpPr>
      <xdr:spPr>
        <a:xfrm flipV="1">
          <a:off x="13401675" y="6877050"/>
          <a:ext cx="8096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95250</xdr:rowOff>
    </xdr:from>
    <xdr:to>
      <xdr:col>23</xdr:col>
      <xdr:colOff>457200</xdr:colOff>
      <xdr:row>41</xdr:row>
      <xdr:rowOff>28575</xdr:rowOff>
    </xdr:to>
    <xdr:sp macro="" textlink="">
      <xdr:nvSpPr>
        <xdr:cNvPr id="391" name="フローチャート : 判断 390"/>
        <xdr:cNvSpPr/>
      </xdr:nvSpPr>
      <xdr:spPr>
        <a:xfrm>
          <a:off x="14154150" y="6953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41</xdr:row>
      <xdr:rowOff>9525</xdr:rowOff>
    </xdr:from>
    <xdr:ext cx="733425" cy="257175"/>
    <xdr:sp macro="" textlink="">
      <xdr:nvSpPr>
        <xdr:cNvPr id="392" name="テキスト ボックス 391"/>
        <xdr:cNvSpPr txBox="1"/>
      </xdr:nvSpPr>
      <xdr:spPr>
        <a:xfrm>
          <a:off x="13830300" y="7038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76200</xdr:rowOff>
    </xdr:from>
    <xdr:to>
      <xdr:col>22</xdr:col>
      <xdr:colOff>200025</xdr:colOff>
      <xdr:row>40</xdr:row>
      <xdr:rowOff>95250</xdr:rowOff>
    </xdr:to>
    <xdr:cxnSp macro="">
      <xdr:nvCxnSpPr>
        <xdr:cNvPr id="393" name="直線コネクタ 392"/>
        <xdr:cNvCxnSpPr/>
      </xdr:nvCxnSpPr>
      <xdr:spPr>
        <a:xfrm flipV="1">
          <a:off x="12601575" y="693420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161925</xdr:rowOff>
    </xdr:from>
    <xdr:to>
      <xdr:col>22</xdr:col>
      <xdr:colOff>257175</xdr:colOff>
      <xdr:row>41</xdr:row>
      <xdr:rowOff>95250</xdr:rowOff>
    </xdr:to>
    <xdr:sp macro="" textlink="">
      <xdr:nvSpPr>
        <xdr:cNvPr id="394" name="フローチャート : 判断 393"/>
        <xdr:cNvSpPr/>
      </xdr:nvSpPr>
      <xdr:spPr>
        <a:xfrm>
          <a:off x="13354050" y="7019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41</xdr:row>
      <xdr:rowOff>76200</xdr:rowOff>
    </xdr:from>
    <xdr:ext cx="762000" cy="257175"/>
    <xdr:sp macro="" textlink="">
      <xdr:nvSpPr>
        <xdr:cNvPr id="395" name="テキスト ボックス 394"/>
        <xdr:cNvSpPr txBox="1"/>
      </xdr:nvSpPr>
      <xdr:spPr>
        <a:xfrm>
          <a:off x="131064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485775</xdr:colOff>
      <xdr:row>40</xdr:row>
      <xdr:rowOff>95250</xdr:rowOff>
    </xdr:from>
    <xdr:to>
      <xdr:col>21</xdr:col>
      <xdr:colOff>0</xdr:colOff>
      <xdr:row>40</xdr:row>
      <xdr:rowOff>123825</xdr:rowOff>
    </xdr:to>
    <xdr:cxnSp macro="">
      <xdr:nvCxnSpPr>
        <xdr:cNvPr id="396" name="直線コネクタ 395"/>
        <xdr:cNvCxnSpPr/>
      </xdr:nvCxnSpPr>
      <xdr:spPr>
        <a:xfrm flipV="1">
          <a:off x="11887200" y="6953250"/>
          <a:ext cx="7143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41</xdr:row>
      <xdr:rowOff>47625</xdr:rowOff>
    </xdr:from>
    <xdr:to>
      <xdr:col>21</xdr:col>
      <xdr:colOff>47625</xdr:colOff>
      <xdr:row>41</xdr:row>
      <xdr:rowOff>152400</xdr:rowOff>
    </xdr:to>
    <xdr:sp macro="" textlink="">
      <xdr:nvSpPr>
        <xdr:cNvPr id="397" name="フローチャート : 判断 396"/>
        <xdr:cNvSpPr/>
      </xdr:nvSpPr>
      <xdr:spPr>
        <a:xfrm>
          <a:off x="12601575" y="70770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133350</xdr:rowOff>
    </xdr:from>
    <xdr:ext cx="762000" cy="257175"/>
    <xdr:sp macro="" textlink="">
      <xdr:nvSpPr>
        <xdr:cNvPr id="398" name="テキスト ボックス 397"/>
        <xdr:cNvSpPr txBox="1"/>
      </xdr:nvSpPr>
      <xdr:spPr>
        <a:xfrm>
          <a:off x="12306300" y="7162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428625</xdr:colOff>
      <xdr:row>41</xdr:row>
      <xdr:rowOff>95250</xdr:rowOff>
    </xdr:from>
    <xdr:to>
      <xdr:col>19</xdr:col>
      <xdr:colOff>533400</xdr:colOff>
      <xdr:row>42</xdr:row>
      <xdr:rowOff>28575</xdr:rowOff>
    </xdr:to>
    <xdr:sp macro="" textlink="">
      <xdr:nvSpPr>
        <xdr:cNvPr id="399" name="フローチャート : 判断 398"/>
        <xdr:cNvSpPr/>
      </xdr:nvSpPr>
      <xdr:spPr>
        <a:xfrm>
          <a:off x="11830050" y="7124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42</xdr:row>
      <xdr:rowOff>9525</xdr:rowOff>
    </xdr:from>
    <xdr:ext cx="762000" cy="257175"/>
    <xdr:sp macro="" textlink="">
      <xdr:nvSpPr>
        <xdr:cNvPr id="400" name="テキスト ボックス 399"/>
        <xdr:cNvSpPr txBox="1"/>
      </xdr:nvSpPr>
      <xdr:spPr>
        <a:xfrm>
          <a:off x="11506200" y="7210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401" name="テキスト ボックス 400"/>
        <xdr:cNvSpPr txBox="1"/>
      </xdr:nvSpPr>
      <xdr:spPr>
        <a:xfrm>
          <a:off x="147447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402" name="テキスト ボックス 401"/>
        <xdr:cNvSpPr txBox="1"/>
      </xdr:nvSpPr>
      <xdr:spPr>
        <a:xfrm>
          <a:off x="13992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47</xdr:row>
      <xdr:rowOff>133350</xdr:rowOff>
    </xdr:from>
    <xdr:ext cx="752475" cy="257175"/>
    <xdr:sp macro="" textlink="">
      <xdr:nvSpPr>
        <xdr:cNvPr id="403" name="テキスト ボックス 402"/>
        <xdr:cNvSpPr txBox="1"/>
      </xdr:nvSpPr>
      <xdr:spPr>
        <a:xfrm>
          <a:off x="13201650"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404" name="テキスト ボックス 403"/>
        <xdr:cNvSpPr txBox="1"/>
      </xdr:nvSpPr>
      <xdr:spPr>
        <a:xfrm>
          <a:off x="12468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405" name="テキスト ボックス 404"/>
        <xdr:cNvSpPr txBox="1"/>
      </xdr:nvSpPr>
      <xdr:spPr>
        <a:xfrm>
          <a:off x="116681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39</xdr:row>
      <xdr:rowOff>85725</xdr:rowOff>
    </xdr:from>
    <xdr:to>
      <xdr:col>24</xdr:col>
      <xdr:colOff>600075</xdr:colOff>
      <xdr:row>40</xdr:row>
      <xdr:rowOff>19050</xdr:rowOff>
    </xdr:to>
    <xdr:sp macro="" textlink="">
      <xdr:nvSpPr>
        <xdr:cNvPr id="406" name="円/楕円 405"/>
        <xdr:cNvSpPr/>
      </xdr:nvSpPr>
      <xdr:spPr>
        <a:xfrm>
          <a:off x="14906625" y="6772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38</xdr:row>
      <xdr:rowOff>104775</xdr:rowOff>
    </xdr:from>
    <xdr:ext cx="752475" cy="257175"/>
    <xdr:sp macro="" textlink="">
      <xdr:nvSpPr>
        <xdr:cNvPr id="407" name="公債費負担の状況該当値テキスト"/>
        <xdr:cNvSpPr txBox="1"/>
      </xdr:nvSpPr>
      <xdr:spPr>
        <a:xfrm>
          <a:off x="15001875" y="6619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352425</xdr:colOff>
      <xdr:row>39</xdr:row>
      <xdr:rowOff>142875</xdr:rowOff>
    </xdr:from>
    <xdr:to>
      <xdr:col>23</xdr:col>
      <xdr:colOff>457200</xdr:colOff>
      <xdr:row>40</xdr:row>
      <xdr:rowOff>76200</xdr:rowOff>
    </xdr:to>
    <xdr:sp macro="" textlink="">
      <xdr:nvSpPr>
        <xdr:cNvPr id="408" name="円/楕円 407"/>
        <xdr:cNvSpPr/>
      </xdr:nvSpPr>
      <xdr:spPr>
        <a:xfrm>
          <a:off x="14154150" y="6829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38</xdr:row>
      <xdr:rowOff>85725</xdr:rowOff>
    </xdr:from>
    <xdr:ext cx="733425" cy="257175"/>
    <xdr:sp macro="" textlink="">
      <xdr:nvSpPr>
        <xdr:cNvPr id="409" name="テキスト ボックス 408"/>
        <xdr:cNvSpPr txBox="1"/>
      </xdr:nvSpPr>
      <xdr:spPr>
        <a:xfrm>
          <a:off x="13830300" y="6600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28575</xdr:rowOff>
    </xdr:from>
    <xdr:to>
      <xdr:col>22</xdr:col>
      <xdr:colOff>257175</xdr:colOff>
      <xdr:row>40</xdr:row>
      <xdr:rowOff>133350</xdr:rowOff>
    </xdr:to>
    <xdr:sp macro="" textlink="">
      <xdr:nvSpPr>
        <xdr:cNvPr id="410" name="円/楕円 409"/>
        <xdr:cNvSpPr/>
      </xdr:nvSpPr>
      <xdr:spPr>
        <a:xfrm>
          <a:off x="13354050" y="6886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38</xdr:row>
      <xdr:rowOff>142875</xdr:rowOff>
    </xdr:from>
    <xdr:ext cx="762000" cy="257175"/>
    <xdr:sp macro="" textlink="">
      <xdr:nvSpPr>
        <xdr:cNvPr id="411" name="テキスト ボックス 410"/>
        <xdr:cNvSpPr txBox="1"/>
      </xdr:nvSpPr>
      <xdr:spPr>
        <a:xfrm>
          <a:off x="13106400" y="665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600075</xdr:colOff>
      <xdr:row>40</xdr:row>
      <xdr:rowOff>38100</xdr:rowOff>
    </xdr:from>
    <xdr:to>
      <xdr:col>21</xdr:col>
      <xdr:colOff>47625</xdr:colOff>
      <xdr:row>40</xdr:row>
      <xdr:rowOff>142875</xdr:rowOff>
    </xdr:to>
    <xdr:sp macro="" textlink="">
      <xdr:nvSpPr>
        <xdr:cNvPr id="412" name="円/楕円 411"/>
        <xdr:cNvSpPr/>
      </xdr:nvSpPr>
      <xdr:spPr>
        <a:xfrm>
          <a:off x="12601575" y="68961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152400</xdr:rowOff>
    </xdr:from>
    <xdr:ext cx="762000" cy="257175"/>
    <xdr:sp macro="" textlink="">
      <xdr:nvSpPr>
        <xdr:cNvPr id="413" name="テキスト ボックス 412"/>
        <xdr:cNvSpPr txBox="1"/>
      </xdr:nvSpPr>
      <xdr:spPr>
        <a:xfrm>
          <a:off x="1230630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428625</xdr:colOff>
      <xdr:row>40</xdr:row>
      <xdr:rowOff>76200</xdr:rowOff>
    </xdr:from>
    <xdr:to>
      <xdr:col>19</xdr:col>
      <xdr:colOff>533400</xdr:colOff>
      <xdr:row>41</xdr:row>
      <xdr:rowOff>9525</xdr:rowOff>
    </xdr:to>
    <xdr:sp macro="" textlink="">
      <xdr:nvSpPr>
        <xdr:cNvPr id="414" name="円/楕円 413"/>
        <xdr:cNvSpPr/>
      </xdr:nvSpPr>
      <xdr:spPr>
        <a:xfrm>
          <a:off x="11830050" y="6934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39</xdr:row>
      <xdr:rowOff>19050</xdr:rowOff>
    </xdr:from>
    <xdr:ext cx="762000" cy="257175"/>
    <xdr:sp macro="" textlink="">
      <xdr:nvSpPr>
        <xdr:cNvPr id="415" name="テキスト ボックス 414"/>
        <xdr:cNvSpPr txBox="1"/>
      </xdr:nvSpPr>
      <xdr:spPr>
        <a:xfrm>
          <a:off x="11506200" y="670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6" name="正方形/長方形 415"/>
        <xdr:cNvSpPr/>
      </xdr:nvSpPr>
      <xdr:spPr>
        <a:xfrm>
          <a:off x="11287125" y="120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7" name="テキスト ボックス 416"/>
        <xdr:cNvSpPr txBox="1"/>
      </xdr:nvSpPr>
      <xdr:spPr>
        <a:xfrm>
          <a:off x="120396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8" name="テキスト ボックス 417"/>
        <xdr:cNvSpPr txBox="1"/>
      </xdr:nvSpPr>
      <xdr:spPr>
        <a:xfrm>
          <a:off x="1343977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9" name="正方形/長方形 418"/>
        <xdr:cNvSpPr/>
      </xdr:nvSpPr>
      <xdr:spPr>
        <a:xfrm>
          <a:off x="15744825" y="145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20" name="正方形/長方形 419"/>
        <xdr:cNvSpPr/>
      </xdr:nvSpPr>
      <xdr:spPr>
        <a:xfrm>
          <a:off x="15744825" y="164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21" name="正方形/長方形 420"/>
        <xdr:cNvSpPr/>
      </xdr:nvSpPr>
      <xdr:spPr>
        <a:xfrm>
          <a:off x="17221200" y="145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22" name="正方形/長方形 421"/>
        <xdr:cNvSpPr/>
      </xdr:nvSpPr>
      <xdr:spPr>
        <a:xfrm>
          <a:off x="17221200" y="164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23" name="正方形/長方形 422"/>
        <xdr:cNvSpPr/>
      </xdr:nvSpPr>
      <xdr:spPr>
        <a:xfrm>
          <a:off x="18507075" y="145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24" name="正方形/長方形 423"/>
        <xdr:cNvSpPr/>
      </xdr:nvSpPr>
      <xdr:spPr>
        <a:xfrm>
          <a:off x="18507075" y="164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25" name="正方形/長方形 424"/>
        <xdr:cNvSpPr/>
      </xdr:nvSpPr>
      <xdr:spPr>
        <a:xfrm>
          <a:off x="11287125" y="197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6" name="正方形/長方形 425"/>
        <xdr:cNvSpPr/>
      </xdr:nvSpPr>
      <xdr:spPr>
        <a:xfrm>
          <a:off x="15868650" y="197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600075</xdr:colOff>
      <xdr:row>12</xdr:row>
      <xdr:rowOff>161925</xdr:rowOff>
    </xdr:to>
    <xdr:sp macro="" textlink="">
      <xdr:nvSpPr>
        <xdr:cNvPr id="427" name="正方形/長方形 426"/>
        <xdr:cNvSpPr/>
      </xdr:nvSpPr>
      <xdr:spPr>
        <a:xfrm>
          <a:off x="15868650" y="197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8" name="テキスト ボックス 427"/>
        <xdr:cNvSpPr txBox="1"/>
      </xdr:nvSpPr>
      <xdr:spPr>
        <a:xfrm>
          <a:off x="15992475" y="228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将来負担比率は、類似平均団体を下回っており、主な要因として、昨年度に比して地方債の現在高が増加となったものの、下水道事業における地方債残高の減少等により全体の将来負担額は減少となった。また、充当可能財源等について、基金の積立て等の要因により昨年度と比して増加となったことから、将来負担比率は昨年度と同様に比率なしとなった。これらの要因により、平成</a:t>
          </a:r>
          <a:r>
            <a:rPr kumimoji="1" lang="en-US" altLang="ja-JP" sz="1100">
              <a:latin typeface="ＭＳ Ｐゴシック"/>
            </a:rPr>
            <a:t>23</a:t>
          </a:r>
          <a:r>
            <a:rPr kumimoji="1" lang="ja-JP" altLang="en-US" sz="1100">
              <a:latin typeface="ＭＳ Ｐゴシック"/>
            </a:rPr>
            <a:t>年度から将来負担比率はマイナスとなっているため、数値としては表れていない。</a:t>
          </a:r>
        </a:p>
        <a:p>
          <a:r>
            <a:rPr kumimoji="1" lang="ja-JP" altLang="en-US" sz="1100">
              <a:latin typeface="ＭＳ Ｐゴシック"/>
            </a:rPr>
            <a:t>　しかし、今後において環境施設の更新など大規模な公共施設整備が控えており、財政改革プログラムのもと将来の財政見通しを見据えた適切な財政運営に努める。</a:t>
          </a:r>
        </a:p>
      </xdr:txBody>
    </xdr:sp>
    <xdr:clientData/>
  </xdr:twoCellAnchor>
  <xdr:oneCellAnchor>
    <xdr:from>
      <xdr:col>18</xdr:col>
      <xdr:colOff>447675</xdr:colOff>
      <xdr:row>10</xdr:row>
      <xdr:rowOff>66675</xdr:rowOff>
    </xdr:from>
    <xdr:ext cx="295275" cy="228600"/>
    <xdr:sp macro="" textlink="">
      <xdr:nvSpPr>
        <xdr:cNvPr id="429" name="テキスト ボックス 428"/>
        <xdr:cNvSpPr txBox="1"/>
      </xdr:nvSpPr>
      <xdr:spPr>
        <a:xfrm>
          <a:off x="1124902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30" name="直線コネクタ 429"/>
        <xdr:cNvCxnSpPr/>
      </xdr:nvCxnSpPr>
      <xdr:spPr>
        <a:xfrm>
          <a:off x="11287125" y="438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31" name="テキスト ボックス 430"/>
        <xdr:cNvSpPr txBox="1"/>
      </xdr:nvSpPr>
      <xdr:spPr>
        <a:xfrm>
          <a:off x="10610850"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32" name="直線コネクタ 431"/>
        <xdr:cNvCxnSpPr/>
      </xdr:nvCxnSpPr>
      <xdr:spPr>
        <a:xfrm>
          <a:off x="11287125" y="398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33" name="テキスト ボックス 432"/>
        <xdr:cNvSpPr txBox="1"/>
      </xdr:nvSpPr>
      <xdr:spPr>
        <a:xfrm>
          <a:off x="1061085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34" name="直線コネクタ 433"/>
        <xdr:cNvCxnSpPr/>
      </xdr:nvCxnSpPr>
      <xdr:spPr>
        <a:xfrm>
          <a:off x="11287125" y="358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35" name="テキスト ボックス 434"/>
        <xdr:cNvSpPr txBox="1"/>
      </xdr:nvSpPr>
      <xdr:spPr>
        <a:xfrm>
          <a:off x="10610850"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36" name="直線コネクタ 435"/>
        <xdr:cNvCxnSpPr/>
      </xdr:nvCxnSpPr>
      <xdr:spPr>
        <a:xfrm>
          <a:off x="11287125" y="317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37" name="テキスト ボックス 436"/>
        <xdr:cNvSpPr txBox="1"/>
      </xdr:nvSpPr>
      <xdr:spPr>
        <a:xfrm>
          <a:off x="10610850"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8" name="直線コネクタ 437"/>
        <xdr:cNvCxnSpPr/>
      </xdr:nvCxnSpPr>
      <xdr:spPr>
        <a:xfrm>
          <a:off x="11287125" y="277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9" name="テキスト ボックス 438"/>
        <xdr:cNvSpPr txBox="1"/>
      </xdr:nvSpPr>
      <xdr:spPr>
        <a:xfrm>
          <a:off x="10610850"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40" name="直線コネクタ 439"/>
        <xdr:cNvCxnSpPr/>
      </xdr:nvCxnSpPr>
      <xdr:spPr>
        <a:xfrm>
          <a:off x="11287125" y="237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41" name="テキスト ボックス 440"/>
        <xdr:cNvSpPr txBox="1"/>
      </xdr:nvSpPr>
      <xdr:spPr>
        <a:xfrm>
          <a:off x="10610850"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42" name="直線コネクタ 441"/>
        <xdr:cNvCxnSpPr/>
      </xdr:nvCxnSpPr>
      <xdr:spPr>
        <a:xfrm>
          <a:off x="11287125" y="197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43" name="将来負担の状況グラフ枠"/>
        <xdr:cNvSpPr/>
      </xdr:nvSpPr>
      <xdr:spPr>
        <a:xfrm>
          <a:off x="11287125" y="197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22</xdr:row>
      <xdr:rowOff>161925</xdr:rowOff>
    </xdr:to>
    <xdr:cxnSp macro="">
      <xdr:nvCxnSpPr>
        <xdr:cNvPr id="444" name="直線コネクタ 443"/>
        <xdr:cNvCxnSpPr/>
      </xdr:nvCxnSpPr>
      <xdr:spPr>
        <a:xfrm flipV="1">
          <a:off x="14963775" y="2371725"/>
          <a:ext cx="0" cy="15621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22</xdr:row>
      <xdr:rowOff>133350</xdr:rowOff>
    </xdr:from>
    <xdr:ext cx="752475" cy="257175"/>
    <xdr:sp macro="" textlink="">
      <xdr:nvSpPr>
        <xdr:cNvPr id="445" name="将来負担の状況最小値テキスト"/>
        <xdr:cNvSpPr txBox="1"/>
      </xdr:nvSpPr>
      <xdr:spPr>
        <a:xfrm>
          <a:off x="15001875" y="39052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466725</xdr:colOff>
      <xdr:row>22</xdr:row>
      <xdr:rowOff>161925</xdr:rowOff>
    </xdr:from>
    <xdr:to>
      <xdr:col>24</xdr:col>
      <xdr:colOff>600075</xdr:colOff>
      <xdr:row>22</xdr:row>
      <xdr:rowOff>161925</xdr:rowOff>
    </xdr:to>
    <xdr:cxnSp macro="">
      <xdr:nvCxnSpPr>
        <xdr:cNvPr id="446" name="直線コネクタ 445"/>
        <xdr:cNvCxnSpPr/>
      </xdr:nvCxnSpPr>
      <xdr:spPr>
        <a:xfrm>
          <a:off x="14868525" y="39338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12</xdr:row>
      <xdr:rowOff>57150</xdr:rowOff>
    </xdr:from>
    <xdr:ext cx="752475" cy="257175"/>
    <xdr:sp macro="" textlink="">
      <xdr:nvSpPr>
        <xdr:cNvPr id="447" name="将来負担の状況最大値テキスト"/>
        <xdr:cNvSpPr txBox="1"/>
      </xdr:nvSpPr>
      <xdr:spPr>
        <a:xfrm>
          <a:off x="15001875" y="2114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600075</xdr:colOff>
      <xdr:row>13</xdr:row>
      <xdr:rowOff>142875</xdr:rowOff>
    </xdr:to>
    <xdr:cxnSp macro="">
      <xdr:nvCxnSpPr>
        <xdr:cNvPr id="448" name="直線コネクタ 447"/>
        <xdr:cNvCxnSpPr/>
      </xdr:nvCxnSpPr>
      <xdr:spPr>
        <a:xfrm>
          <a:off x="14868525" y="23717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14</xdr:row>
      <xdr:rowOff>161925</xdr:rowOff>
    </xdr:from>
    <xdr:ext cx="752475" cy="257175"/>
    <xdr:sp macro="" textlink="">
      <xdr:nvSpPr>
        <xdr:cNvPr id="449" name="将来負担の状況平均値テキスト"/>
        <xdr:cNvSpPr txBox="1"/>
      </xdr:nvSpPr>
      <xdr:spPr>
        <a:xfrm>
          <a:off x="15001875" y="25622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19050</xdr:rowOff>
    </xdr:from>
    <xdr:to>
      <xdr:col>24</xdr:col>
      <xdr:colOff>600075</xdr:colOff>
      <xdr:row>15</xdr:row>
      <xdr:rowOff>114300</xdr:rowOff>
    </xdr:to>
    <xdr:sp macro="" textlink="">
      <xdr:nvSpPr>
        <xdr:cNvPr id="450" name="フローチャート : 判断 449"/>
        <xdr:cNvSpPr/>
      </xdr:nvSpPr>
      <xdr:spPr>
        <a:xfrm>
          <a:off x="14906625" y="2590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352425</xdr:colOff>
      <xdr:row>15</xdr:row>
      <xdr:rowOff>47625</xdr:rowOff>
    </xdr:from>
    <xdr:to>
      <xdr:col>23</xdr:col>
      <xdr:colOff>457200</xdr:colOff>
      <xdr:row>15</xdr:row>
      <xdr:rowOff>152400</xdr:rowOff>
    </xdr:to>
    <xdr:sp macro="" textlink="">
      <xdr:nvSpPr>
        <xdr:cNvPr id="451" name="フローチャート : 判断 450"/>
        <xdr:cNvSpPr/>
      </xdr:nvSpPr>
      <xdr:spPr>
        <a:xfrm>
          <a:off x="14154150"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161925</xdr:rowOff>
    </xdr:from>
    <xdr:ext cx="733425" cy="257175"/>
    <xdr:sp macro="" textlink="">
      <xdr:nvSpPr>
        <xdr:cNvPr id="452" name="テキスト ボックス 451"/>
        <xdr:cNvSpPr txBox="1"/>
      </xdr:nvSpPr>
      <xdr:spPr>
        <a:xfrm>
          <a:off x="13830300" y="2390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114300</xdr:rowOff>
    </xdr:from>
    <xdr:to>
      <xdr:col>22</xdr:col>
      <xdr:colOff>257175</xdr:colOff>
      <xdr:row>16</xdr:row>
      <xdr:rowOff>47625</xdr:rowOff>
    </xdr:to>
    <xdr:sp macro="" textlink="">
      <xdr:nvSpPr>
        <xdr:cNvPr id="453" name="フローチャート : 判断 452"/>
        <xdr:cNvSpPr/>
      </xdr:nvSpPr>
      <xdr:spPr>
        <a:xfrm>
          <a:off x="13354050" y="268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14</xdr:row>
      <xdr:rowOff>57150</xdr:rowOff>
    </xdr:from>
    <xdr:ext cx="762000" cy="257175"/>
    <xdr:sp macro="" textlink="">
      <xdr:nvSpPr>
        <xdr:cNvPr id="454" name="テキスト ボックス 453"/>
        <xdr:cNvSpPr txBox="1"/>
      </xdr:nvSpPr>
      <xdr:spPr>
        <a:xfrm>
          <a:off x="13106400" y="245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600075</xdr:colOff>
      <xdr:row>15</xdr:row>
      <xdr:rowOff>152400</xdr:rowOff>
    </xdr:from>
    <xdr:to>
      <xdr:col>21</xdr:col>
      <xdr:colOff>47625</xdr:colOff>
      <xdr:row>16</xdr:row>
      <xdr:rowOff>85725</xdr:rowOff>
    </xdr:to>
    <xdr:sp macro="" textlink="">
      <xdr:nvSpPr>
        <xdr:cNvPr id="455" name="フローチャート : 判断 454"/>
        <xdr:cNvSpPr/>
      </xdr:nvSpPr>
      <xdr:spPr>
        <a:xfrm>
          <a:off x="12601575" y="27241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95250</xdr:rowOff>
    </xdr:from>
    <xdr:ext cx="762000" cy="257175"/>
    <xdr:sp macro="" textlink="">
      <xdr:nvSpPr>
        <xdr:cNvPr id="456" name="テキスト ボックス 455"/>
        <xdr:cNvSpPr txBox="1"/>
      </xdr:nvSpPr>
      <xdr:spPr>
        <a:xfrm>
          <a:off x="12306300" y="249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47625</xdr:rowOff>
    </xdr:from>
    <xdr:to>
      <xdr:col>19</xdr:col>
      <xdr:colOff>533400</xdr:colOff>
      <xdr:row>16</xdr:row>
      <xdr:rowOff>142875</xdr:rowOff>
    </xdr:to>
    <xdr:sp macro="" textlink="">
      <xdr:nvSpPr>
        <xdr:cNvPr id="457" name="フローチャート : 判断 456"/>
        <xdr:cNvSpPr/>
      </xdr:nvSpPr>
      <xdr:spPr>
        <a:xfrm>
          <a:off x="11830050" y="2790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152400</xdr:rowOff>
    </xdr:from>
    <xdr:ext cx="762000" cy="257175"/>
    <xdr:sp macro="" textlink="">
      <xdr:nvSpPr>
        <xdr:cNvPr id="458" name="テキスト ボックス 457"/>
        <xdr:cNvSpPr txBox="1"/>
      </xdr:nvSpPr>
      <xdr:spPr>
        <a:xfrm>
          <a:off x="11506200" y="255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9" name="テキスト ボックス 458"/>
        <xdr:cNvSpPr txBox="1"/>
      </xdr:nvSpPr>
      <xdr:spPr>
        <a:xfrm>
          <a:off x="147447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60" name="テキスト ボックス 459"/>
        <xdr:cNvSpPr txBox="1"/>
      </xdr:nvSpPr>
      <xdr:spPr>
        <a:xfrm>
          <a:off x="13992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25</xdr:row>
      <xdr:rowOff>95250</xdr:rowOff>
    </xdr:from>
    <xdr:ext cx="752475" cy="257175"/>
    <xdr:sp macro="" textlink="">
      <xdr:nvSpPr>
        <xdr:cNvPr id="461" name="テキスト ボックス 460"/>
        <xdr:cNvSpPr txBox="1"/>
      </xdr:nvSpPr>
      <xdr:spPr>
        <a:xfrm>
          <a:off x="13201650" y="438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62" name="テキスト ボックス 461"/>
        <xdr:cNvSpPr txBox="1"/>
      </xdr:nvSpPr>
      <xdr:spPr>
        <a:xfrm>
          <a:off x="12468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63" name="テキスト ボックス 462"/>
        <xdr:cNvSpPr txBox="1"/>
      </xdr:nvSpPr>
      <xdr:spPr>
        <a:xfrm>
          <a:off x="116681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115377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6802100"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6821150" y="219075"/>
          <a:ext cx="337185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66675</xdr:rowOff>
    </xdr:from>
    <xdr:to>
      <xdr:col>33</xdr:col>
      <xdr:colOff>342900</xdr:colOff>
      <xdr:row>4</xdr:row>
      <xdr:rowOff>0</xdr:rowOff>
    </xdr:to>
    <xdr:sp macro="" textlink="">
      <xdr:nvSpPr>
        <xdr:cNvPr id="5" name="正方形/長方形 4"/>
        <xdr:cNvSpPr/>
      </xdr:nvSpPr>
      <xdr:spPr>
        <a:xfrm>
          <a:off x="168211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4344650" y="190500"/>
          <a:ext cx="23241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437322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4401800" y="238125"/>
          <a:ext cx="22098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0221575"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19</xdr:row>
      <xdr:rowOff>28575</xdr:rowOff>
    </xdr:to>
    <xdr:sp macro="" textlink="">
      <xdr:nvSpPr>
        <xdr:cNvPr id="10" name="正方形/長方形 9"/>
        <xdr:cNvSpPr/>
      </xdr:nvSpPr>
      <xdr:spPr>
        <a:xfrm>
          <a:off x="676275"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19</xdr:row>
      <xdr:rowOff>9525</xdr:rowOff>
    </xdr:to>
    <xdr:sp macro="" textlink="">
      <xdr:nvSpPr>
        <xdr:cNvPr id="11" name="正方形/長方形 10"/>
        <xdr:cNvSpPr/>
      </xdr:nvSpPr>
      <xdr:spPr>
        <a:xfrm>
          <a:off x="800100"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19</xdr:row>
      <xdr:rowOff>9525</xdr:rowOff>
    </xdr:to>
    <xdr:sp macro="" textlink="">
      <xdr:nvSpPr>
        <xdr:cNvPr id="12" name="正方形/長方形 11"/>
        <xdr:cNvSpPr/>
      </xdr:nvSpPr>
      <xdr:spPr>
        <a:xfrm>
          <a:off x="1962150" y="155257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82,012
81,158
55.74
29,042,365
28,066,564
491,572
16,157,588
25,779,738</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19</xdr:row>
      <xdr:rowOff>9525</xdr:rowOff>
    </xdr:to>
    <xdr:sp macro="" textlink="">
      <xdr:nvSpPr>
        <xdr:cNvPr id="13" name="正方形/長方形 12"/>
        <xdr:cNvSpPr/>
      </xdr:nvSpPr>
      <xdr:spPr>
        <a:xfrm>
          <a:off x="3124200"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9525</xdr:rowOff>
    </xdr:from>
    <xdr:to>
      <xdr:col>10</xdr:col>
      <xdr:colOff>247650</xdr:colOff>
      <xdr:row>14</xdr:row>
      <xdr:rowOff>161925</xdr:rowOff>
    </xdr:to>
    <xdr:sp macro="" textlink="">
      <xdr:nvSpPr>
        <xdr:cNvPr id="14" name="正方形/長方形 13"/>
        <xdr:cNvSpPr/>
      </xdr:nvSpPr>
      <xdr:spPr>
        <a:xfrm>
          <a:off x="4476750" y="1552575"/>
          <a:ext cx="17811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9525</xdr:rowOff>
    </xdr:from>
    <xdr:to>
      <xdr:col>12</xdr:col>
      <xdr:colOff>142875</xdr:colOff>
      <xdr:row>14</xdr:row>
      <xdr:rowOff>161925</xdr:rowOff>
    </xdr:to>
    <xdr:sp macro="" textlink="">
      <xdr:nvSpPr>
        <xdr:cNvPr id="15" name="正方形/長方形 14"/>
        <xdr:cNvSpPr/>
      </xdr:nvSpPr>
      <xdr:spPr>
        <a:xfrm>
          <a:off x="6257925" y="1552575"/>
          <a:ext cx="10953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9525</xdr:rowOff>
    </xdr:from>
    <xdr:to>
      <xdr:col>13</xdr:col>
      <xdr:colOff>152400</xdr:colOff>
      <xdr:row>14</xdr:row>
      <xdr:rowOff>161925</xdr:rowOff>
    </xdr:to>
    <xdr:sp macro="" textlink="">
      <xdr:nvSpPr>
        <xdr:cNvPr id="16" name="正方形/長方形 15"/>
        <xdr:cNvSpPr/>
      </xdr:nvSpPr>
      <xdr:spPr>
        <a:xfrm>
          <a:off x="7419975" y="1552575"/>
          <a:ext cx="54292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18</xdr:row>
      <xdr:rowOff>28575</xdr:rowOff>
    </xdr:to>
    <xdr:sp macro="" textlink="">
      <xdr:nvSpPr>
        <xdr:cNvPr id="17" name="正方形/長方形 16"/>
        <xdr:cNvSpPr/>
      </xdr:nvSpPr>
      <xdr:spPr>
        <a:xfrm>
          <a:off x="4476750" y="2409825"/>
          <a:ext cx="17811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18</xdr:row>
      <xdr:rowOff>28575</xdr:rowOff>
    </xdr:to>
    <xdr:sp macro="" textlink="">
      <xdr:nvSpPr>
        <xdr:cNvPr id="18" name="正方形/長方形 17"/>
        <xdr:cNvSpPr/>
      </xdr:nvSpPr>
      <xdr:spPr>
        <a:xfrm>
          <a:off x="6315075" y="2409825"/>
          <a:ext cx="30003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92773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9544050" y="15906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9544050" y="18573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9544050" y="2181225"/>
          <a:ext cx="1095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93821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9420225"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9420225"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945832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93821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945832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93821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09600"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09600"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09600"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09600"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67627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4800600"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4800600"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6229350" y="4762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6229350" y="4953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600075</xdr:colOff>
      <xdr:row>29</xdr:row>
      <xdr:rowOff>47625</xdr:rowOff>
    </xdr:to>
    <xdr:sp macro="" textlink="">
      <xdr:nvSpPr>
        <xdr:cNvPr id="39" name="正方形/長方形 38"/>
        <xdr:cNvSpPr/>
      </xdr:nvSpPr>
      <xdr:spPr>
        <a:xfrm>
          <a:off x="7667625" y="4762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600075</xdr:colOff>
      <xdr:row>30</xdr:row>
      <xdr:rowOff>66675</xdr:rowOff>
    </xdr:to>
    <xdr:sp macro="" textlink="">
      <xdr:nvSpPr>
        <xdr:cNvPr id="40" name="正方形/長方形 39"/>
        <xdr:cNvSpPr/>
      </xdr:nvSpPr>
      <xdr:spPr>
        <a:xfrm>
          <a:off x="7667625" y="4953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67627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02920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600075</xdr:colOff>
      <xdr:row>32</xdr:row>
      <xdr:rowOff>38100</xdr:rowOff>
    </xdr:to>
    <xdr:sp macro="" textlink="">
      <xdr:nvSpPr>
        <xdr:cNvPr id="43" name="正方形/長方形 42"/>
        <xdr:cNvSpPr/>
      </xdr:nvSpPr>
      <xdr:spPr>
        <a:xfrm>
          <a:off x="5095875" y="5267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133975" y="5591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類似団体平均と比べ、人件費に係る経常収支比率は低いが前年度に比べて増加している要因としては、人事院勧告に基づく給与改定を行ったことや、人口増に伴う行政需要の増加に対応するために、定員適正化計画に基づき職員数の増を図っているためである。</a:t>
          </a:r>
        </a:p>
        <a:p>
          <a:r>
            <a:rPr kumimoji="1" lang="ja-JP" altLang="en-US" sz="1300">
              <a:latin typeface="ＭＳ Ｐゴシック"/>
            </a:rPr>
            <a:t>　今後においても、定員適正化計画に基づき、計画的に職員数の管理を進めていき、人件費が過大にならないよう努めていく。</a:t>
          </a: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6381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67627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676275" y="717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676275" y="679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67627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676275" y="602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676275" y="564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67627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67627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85725</xdr:rowOff>
    </xdr:from>
    <xdr:to>
      <xdr:col>7</xdr:col>
      <xdr:colOff>19050</xdr:colOff>
      <xdr:row>41</xdr:row>
      <xdr:rowOff>142875</xdr:rowOff>
    </xdr:to>
    <xdr:cxnSp macro="">
      <xdr:nvCxnSpPr>
        <xdr:cNvPr id="61" name="直線コネクタ 60"/>
        <xdr:cNvCxnSpPr/>
      </xdr:nvCxnSpPr>
      <xdr:spPr>
        <a:xfrm flipV="1">
          <a:off x="4229100" y="5743575"/>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114300</xdr:rowOff>
    </xdr:from>
    <xdr:ext cx="762000" cy="257175"/>
    <xdr:sp macro="" textlink="">
      <xdr:nvSpPr>
        <xdr:cNvPr id="62" name="人件費最小値テキスト"/>
        <xdr:cNvSpPr txBox="1"/>
      </xdr:nvSpPr>
      <xdr:spPr>
        <a:xfrm>
          <a:off x="4314825" y="714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600075</xdr:colOff>
      <xdr:row>41</xdr:row>
      <xdr:rowOff>142875</xdr:rowOff>
    </xdr:from>
    <xdr:to>
      <xdr:col>7</xdr:col>
      <xdr:colOff>104775</xdr:colOff>
      <xdr:row>41</xdr:row>
      <xdr:rowOff>142875</xdr:rowOff>
    </xdr:to>
    <xdr:cxnSp macro="">
      <xdr:nvCxnSpPr>
        <xdr:cNvPr id="63" name="直線コネクタ 62"/>
        <xdr:cNvCxnSpPr/>
      </xdr:nvCxnSpPr>
      <xdr:spPr>
        <a:xfrm>
          <a:off x="4210050" y="71723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0</xdr:rowOff>
    </xdr:from>
    <xdr:ext cx="762000" cy="257175"/>
    <xdr:sp macro="" textlink="">
      <xdr:nvSpPr>
        <xdr:cNvPr id="64" name="人件費最大値テキスト"/>
        <xdr:cNvSpPr txBox="1"/>
      </xdr:nvSpPr>
      <xdr:spPr>
        <a:xfrm>
          <a:off x="4314825" y="548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600075</xdr:colOff>
      <xdr:row>33</xdr:row>
      <xdr:rowOff>85725</xdr:rowOff>
    </xdr:from>
    <xdr:to>
      <xdr:col>7</xdr:col>
      <xdr:colOff>104775</xdr:colOff>
      <xdr:row>33</xdr:row>
      <xdr:rowOff>85725</xdr:rowOff>
    </xdr:to>
    <xdr:cxnSp macro="">
      <xdr:nvCxnSpPr>
        <xdr:cNvPr id="65" name="直線コネクタ 64"/>
        <xdr:cNvCxnSpPr/>
      </xdr:nvCxnSpPr>
      <xdr:spPr>
        <a:xfrm>
          <a:off x="4210050" y="57435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35</xdr:row>
      <xdr:rowOff>161925</xdr:rowOff>
    </xdr:from>
    <xdr:to>
      <xdr:col>7</xdr:col>
      <xdr:colOff>19050</xdr:colOff>
      <xdr:row>36</xdr:row>
      <xdr:rowOff>47625</xdr:rowOff>
    </xdr:to>
    <xdr:cxnSp macro="">
      <xdr:nvCxnSpPr>
        <xdr:cNvPr id="66" name="直線コネクタ 65"/>
        <xdr:cNvCxnSpPr/>
      </xdr:nvCxnSpPr>
      <xdr:spPr>
        <a:xfrm>
          <a:off x="3562350" y="6162675"/>
          <a:ext cx="6667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9525</xdr:rowOff>
    </xdr:from>
    <xdr:ext cx="762000" cy="257175"/>
    <xdr:sp macro="" textlink="">
      <xdr:nvSpPr>
        <xdr:cNvPr id="67" name="人件費平均値テキスト"/>
        <xdr:cNvSpPr txBox="1"/>
      </xdr:nvSpPr>
      <xdr:spPr>
        <a:xfrm>
          <a:off x="4314825" y="618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600075</xdr:colOff>
      <xdr:row>36</xdr:row>
      <xdr:rowOff>38100</xdr:rowOff>
    </xdr:from>
    <xdr:to>
      <xdr:col>7</xdr:col>
      <xdr:colOff>66675</xdr:colOff>
      <xdr:row>36</xdr:row>
      <xdr:rowOff>142875</xdr:rowOff>
    </xdr:to>
    <xdr:sp macro="" textlink="">
      <xdr:nvSpPr>
        <xdr:cNvPr id="68" name="フローチャート : 判断 67"/>
        <xdr:cNvSpPr/>
      </xdr:nvSpPr>
      <xdr:spPr>
        <a:xfrm>
          <a:off x="4210050" y="6210300"/>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35</xdr:row>
      <xdr:rowOff>161925</xdr:rowOff>
    </xdr:from>
    <xdr:to>
      <xdr:col>5</xdr:col>
      <xdr:colOff>552450</xdr:colOff>
      <xdr:row>36</xdr:row>
      <xdr:rowOff>66675</xdr:rowOff>
    </xdr:to>
    <xdr:cxnSp macro="">
      <xdr:nvCxnSpPr>
        <xdr:cNvPr id="69" name="直線コネクタ 68"/>
        <xdr:cNvCxnSpPr/>
      </xdr:nvCxnSpPr>
      <xdr:spPr>
        <a:xfrm flipV="1">
          <a:off x="2752725" y="6162675"/>
          <a:ext cx="8096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36</xdr:row>
      <xdr:rowOff>19050</xdr:rowOff>
    </xdr:from>
    <xdr:to>
      <xdr:col>5</xdr:col>
      <xdr:colOff>600075</xdr:colOff>
      <xdr:row>36</xdr:row>
      <xdr:rowOff>114300</xdr:rowOff>
    </xdr:to>
    <xdr:sp macro="" textlink="">
      <xdr:nvSpPr>
        <xdr:cNvPr id="70" name="フローチャート : 判断 69"/>
        <xdr:cNvSpPr/>
      </xdr:nvSpPr>
      <xdr:spPr>
        <a:xfrm>
          <a:off x="3505200"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104775</xdr:rowOff>
    </xdr:from>
    <xdr:ext cx="733425" cy="257175"/>
    <xdr:sp macro="" textlink="">
      <xdr:nvSpPr>
        <xdr:cNvPr id="71" name="テキスト ボックス 70"/>
        <xdr:cNvSpPr txBox="1"/>
      </xdr:nvSpPr>
      <xdr:spPr>
        <a:xfrm>
          <a:off x="3181350" y="6276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9525</xdr:rowOff>
    </xdr:from>
    <xdr:to>
      <xdr:col>4</xdr:col>
      <xdr:colOff>342900</xdr:colOff>
      <xdr:row>36</xdr:row>
      <xdr:rowOff>66675</xdr:rowOff>
    </xdr:to>
    <xdr:cxnSp macro="">
      <xdr:nvCxnSpPr>
        <xdr:cNvPr id="72" name="直線コネクタ 71"/>
        <xdr:cNvCxnSpPr/>
      </xdr:nvCxnSpPr>
      <xdr:spPr>
        <a:xfrm>
          <a:off x="1952625" y="6181725"/>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133350</xdr:rowOff>
    </xdr:from>
    <xdr:to>
      <xdr:col>4</xdr:col>
      <xdr:colOff>400050</xdr:colOff>
      <xdr:row>37</xdr:row>
      <xdr:rowOff>57150</xdr:rowOff>
    </xdr:to>
    <xdr:sp macro="" textlink="">
      <xdr:nvSpPr>
        <xdr:cNvPr id="73" name="フローチャート : 判断 72"/>
        <xdr:cNvSpPr/>
      </xdr:nvSpPr>
      <xdr:spPr>
        <a:xfrm>
          <a:off x="2705100"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37</xdr:row>
      <xdr:rowOff>47625</xdr:rowOff>
    </xdr:from>
    <xdr:ext cx="752475" cy="257175"/>
    <xdr:sp macro="" textlink="">
      <xdr:nvSpPr>
        <xdr:cNvPr id="74" name="テキスト ボックス 73"/>
        <xdr:cNvSpPr txBox="1"/>
      </xdr:nvSpPr>
      <xdr:spPr>
        <a:xfrm>
          <a:off x="2409825" y="63912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600075</xdr:colOff>
      <xdr:row>35</xdr:row>
      <xdr:rowOff>161925</xdr:rowOff>
    </xdr:from>
    <xdr:to>
      <xdr:col>3</xdr:col>
      <xdr:colOff>142875</xdr:colOff>
      <xdr:row>36</xdr:row>
      <xdr:rowOff>9525</xdr:rowOff>
    </xdr:to>
    <xdr:cxnSp macro="">
      <xdr:nvCxnSpPr>
        <xdr:cNvPr id="75" name="直線コネクタ 74"/>
        <xdr:cNvCxnSpPr/>
      </xdr:nvCxnSpPr>
      <xdr:spPr>
        <a:xfrm>
          <a:off x="1209675" y="6162675"/>
          <a:ext cx="7429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36</xdr:row>
      <xdr:rowOff>123825</xdr:rowOff>
    </xdr:from>
    <xdr:to>
      <xdr:col>3</xdr:col>
      <xdr:colOff>190500</xdr:colOff>
      <xdr:row>37</xdr:row>
      <xdr:rowOff>47625</xdr:rowOff>
    </xdr:to>
    <xdr:sp macro="" textlink="">
      <xdr:nvSpPr>
        <xdr:cNvPr id="76" name="フローチャート : 判断 75"/>
        <xdr:cNvSpPr/>
      </xdr:nvSpPr>
      <xdr:spPr>
        <a:xfrm>
          <a:off x="1905000" y="62960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38100</xdr:rowOff>
    </xdr:from>
    <xdr:ext cx="762000" cy="257175"/>
    <xdr:sp macro="" textlink="">
      <xdr:nvSpPr>
        <xdr:cNvPr id="77" name="テキスト ボックス 76"/>
        <xdr:cNvSpPr txBox="1"/>
      </xdr:nvSpPr>
      <xdr:spPr>
        <a:xfrm>
          <a:off x="1657350" y="638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571500</xdr:colOff>
      <xdr:row>37</xdr:row>
      <xdr:rowOff>19050</xdr:rowOff>
    </xdr:from>
    <xdr:to>
      <xdr:col>1</xdr:col>
      <xdr:colOff>600075</xdr:colOff>
      <xdr:row>37</xdr:row>
      <xdr:rowOff>123825</xdr:rowOff>
    </xdr:to>
    <xdr:sp macro="" textlink="">
      <xdr:nvSpPr>
        <xdr:cNvPr id="78" name="フローチャート : 判断 77"/>
        <xdr:cNvSpPr/>
      </xdr:nvSpPr>
      <xdr:spPr>
        <a:xfrm>
          <a:off x="1181100" y="636270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104775</xdr:rowOff>
    </xdr:from>
    <xdr:ext cx="762000" cy="257175"/>
    <xdr:sp macro="" textlink="">
      <xdr:nvSpPr>
        <xdr:cNvPr id="79" name="テキスト ボックス 78"/>
        <xdr:cNvSpPr txBox="1"/>
      </xdr:nvSpPr>
      <xdr:spPr>
        <a:xfrm>
          <a:off x="857250" y="644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09575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343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543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44</xdr:row>
      <xdr:rowOff>9525</xdr:rowOff>
    </xdr:from>
    <xdr:ext cx="752475" cy="257175"/>
    <xdr:sp macro="" textlink="">
      <xdr:nvSpPr>
        <xdr:cNvPr id="83" name="テキスト ボックス 82"/>
        <xdr:cNvSpPr txBox="1"/>
      </xdr:nvSpPr>
      <xdr:spPr>
        <a:xfrm>
          <a:off x="18097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019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35</xdr:row>
      <xdr:rowOff>161925</xdr:rowOff>
    </xdr:from>
    <xdr:to>
      <xdr:col>7</xdr:col>
      <xdr:colOff>66675</xdr:colOff>
      <xdr:row>36</xdr:row>
      <xdr:rowOff>95250</xdr:rowOff>
    </xdr:to>
    <xdr:sp macro="" textlink="">
      <xdr:nvSpPr>
        <xdr:cNvPr id="85" name="円/楕円 84"/>
        <xdr:cNvSpPr/>
      </xdr:nvSpPr>
      <xdr:spPr>
        <a:xfrm>
          <a:off x="4210050" y="6162675"/>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9525</xdr:rowOff>
    </xdr:from>
    <xdr:ext cx="762000" cy="257175"/>
    <xdr:sp macro="" textlink="">
      <xdr:nvSpPr>
        <xdr:cNvPr id="86" name="人件費該当値テキスト"/>
        <xdr:cNvSpPr txBox="1"/>
      </xdr:nvSpPr>
      <xdr:spPr>
        <a:xfrm>
          <a:off x="4314825"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495300</xdr:colOff>
      <xdr:row>35</xdr:row>
      <xdr:rowOff>114300</xdr:rowOff>
    </xdr:from>
    <xdr:to>
      <xdr:col>5</xdr:col>
      <xdr:colOff>600075</xdr:colOff>
      <xdr:row>36</xdr:row>
      <xdr:rowOff>38100</xdr:rowOff>
    </xdr:to>
    <xdr:sp macro="" textlink="">
      <xdr:nvSpPr>
        <xdr:cNvPr id="87" name="円/楕円 86"/>
        <xdr:cNvSpPr/>
      </xdr:nvSpPr>
      <xdr:spPr>
        <a:xfrm>
          <a:off x="3505200" y="6115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47625</xdr:rowOff>
    </xdr:from>
    <xdr:ext cx="733425" cy="257175"/>
    <xdr:sp macro="" textlink="">
      <xdr:nvSpPr>
        <xdr:cNvPr id="88" name="テキスト ボックス 87"/>
        <xdr:cNvSpPr txBox="1"/>
      </xdr:nvSpPr>
      <xdr:spPr>
        <a:xfrm>
          <a:off x="3181350" y="5876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19050</xdr:rowOff>
    </xdr:from>
    <xdr:to>
      <xdr:col>4</xdr:col>
      <xdr:colOff>400050</xdr:colOff>
      <xdr:row>36</xdr:row>
      <xdr:rowOff>114300</xdr:rowOff>
    </xdr:to>
    <xdr:sp macro="" textlink="">
      <xdr:nvSpPr>
        <xdr:cNvPr id="89" name="円/楕円 88"/>
        <xdr:cNvSpPr/>
      </xdr:nvSpPr>
      <xdr:spPr>
        <a:xfrm>
          <a:off x="2705100" y="6191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34</xdr:row>
      <xdr:rowOff>123825</xdr:rowOff>
    </xdr:from>
    <xdr:ext cx="752475" cy="257175"/>
    <xdr:sp macro="" textlink="">
      <xdr:nvSpPr>
        <xdr:cNvPr id="90" name="テキスト ボックス 89"/>
        <xdr:cNvSpPr txBox="1"/>
      </xdr:nvSpPr>
      <xdr:spPr>
        <a:xfrm>
          <a:off x="2409825" y="59531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95250</xdr:colOff>
      <xdr:row>35</xdr:row>
      <xdr:rowOff>133350</xdr:rowOff>
    </xdr:from>
    <xdr:to>
      <xdr:col>3</xdr:col>
      <xdr:colOff>190500</xdr:colOff>
      <xdr:row>36</xdr:row>
      <xdr:rowOff>66675</xdr:rowOff>
    </xdr:to>
    <xdr:sp macro="" textlink="">
      <xdr:nvSpPr>
        <xdr:cNvPr id="91" name="円/楕円 90"/>
        <xdr:cNvSpPr/>
      </xdr:nvSpPr>
      <xdr:spPr>
        <a:xfrm>
          <a:off x="1905000" y="6134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76200</xdr:rowOff>
    </xdr:from>
    <xdr:ext cx="762000" cy="257175"/>
    <xdr:sp macro="" textlink="">
      <xdr:nvSpPr>
        <xdr:cNvPr id="92" name="テキスト ボックス 91"/>
        <xdr:cNvSpPr txBox="1"/>
      </xdr:nvSpPr>
      <xdr:spPr>
        <a:xfrm>
          <a:off x="1657350" y="590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571500</xdr:colOff>
      <xdr:row>35</xdr:row>
      <xdr:rowOff>114300</xdr:rowOff>
    </xdr:from>
    <xdr:to>
      <xdr:col>1</xdr:col>
      <xdr:colOff>600075</xdr:colOff>
      <xdr:row>36</xdr:row>
      <xdr:rowOff>38100</xdr:rowOff>
    </xdr:to>
    <xdr:sp macro="" textlink="">
      <xdr:nvSpPr>
        <xdr:cNvPr id="93" name="円/楕円 92"/>
        <xdr:cNvSpPr/>
      </xdr:nvSpPr>
      <xdr:spPr>
        <a:xfrm>
          <a:off x="1181100" y="6115050"/>
          <a:ext cx="285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34</xdr:row>
      <xdr:rowOff>47625</xdr:rowOff>
    </xdr:from>
    <xdr:ext cx="762000" cy="257175"/>
    <xdr:sp macro="" textlink="">
      <xdr:nvSpPr>
        <xdr:cNvPr id="94" name="テキスト ボックス 93"/>
        <xdr:cNvSpPr txBox="1"/>
      </xdr:nvSpPr>
      <xdr:spPr>
        <a:xfrm>
          <a:off x="857250" y="587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0906125" y="1266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5020925" y="1333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5020925" y="1524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6459200" y="1333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6459200" y="1524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600075</xdr:colOff>
      <xdr:row>9</xdr:row>
      <xdr:rowOff>47625</xdr:rowOff>
    </xdr:to>
    <xdr:sp macro="" textlink="">
      <xdr:nvSpPr>
        <xdr:cNvPr id="100" name="正方形/長方形 99"/>
        <xdr:cNvSpPr/>
      </xdr:nvSpPr>
      <xdr:spPr>
        <a:xfrm>
          <a:off x="17897475" y="1333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600075</xdr:colOff>
      <xdr:row>10</xdr:row>
      <xdr:rowOff>66675</xdr:rowOff>
    </xdr:to>
    <xdr:sp macro="" textlink="">
      <xdr:nvSpPr>
        <xdr:cNvPr id="101" name="正方形/長方形 100"/>
        <xdr:cNvSpPr/>
      </xdr:nvSpPr>
      <xdr:spPr>
        <a:xfrm>
          <a:off x="17897475" y="1524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0906125" y="1838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5259050" y="1838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600075</xdr:colOff>
      <xdr:row>12</xdr:row>
      <xdr:rowOff>38100</xdr:rowOff>
    </xdr:to>
    <xdr:sp macro="" textlink="">
      <xdr:nvSpPr>
        <xdr:cNvPr id="104" name="正方形/長方形 103"/>
        <xdr:cNvSpPr/>
      </xdr:nvSpPr>
      <xdr:spPr>
        <a:xfrm>
          <a:off x="15316200" y="1838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600075</xdr:colOff>
      <xdr:row>23</xdr:row>
      <xdr:rowOff>123825</xdr:rowOff>
    </xdr:to>
    <xdr:sp macro="" fLocksText="0" textlink="">
      <xdr:nvSpPr>
        <xdr:cNvPr id="105" name="テキスト ボックス 104"/>
        <xdr:cNvSpPr txBox="1"/>
      </xdr:nvSpPr>
      <xdr:spPr>
        <a:xfrm>
          <a:off x="15354300" y="2162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物件費においては、職員の産休や育休が増加したことに伴う臨時職員が増えていることや、高齢者インフルなどの予防接種費が増えたことなどにより、経常収支比率は前年度より</a:t>
          </a:r>
          <a:r>
            <a:rPr kumimoji="1" lang="en-US" altLang="ja-JP" sz="1300">
              <a:latin typeface="ＭＳ Ｐゴシック"/>
            </a:rPr>
            <a:t>0.6</a:t>
          </a:r>
          <a:r>
            <a:rPr kumimoji="1" lang="ja-JP" altLang="en-US" sz="1300">
              <a:latin typeface="ＭＳ Ｐゴシック"/>
            </a:rPr>
            <a:t>ポイント悪化し、類似団体と比較すると高い値となっている。</a:t>
          </a:r>
        </a:p>
        <a:p>
          <a:r>
            <a:rPr kumimoji="1" lang="ja-JP" altLang="en-US" sz="1300">
              <a:latin typeface="ＭＳ Ｐゴシック"/>
            </a:rPr>
            <a:t>　近年、類似団体との数値の乖離が拡大していることから、財政改革プログラムのもと、物件費を重点的に事務事業の見直しなどにより経常経費の削減に努める。</a:t>
          </a: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086802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0906125" y="4124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0477500"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142875</xdr:rowOff>
    </xdr:from>
    <xdr:to>
      <xdr:col>24</xdr:col>
      <xdr:colOff>590550</xdr:colOff>
      <xdr:row>21</xdr:row>
      <xdr:rowOff>142875</xdr:rowOff>
    </xdr:to>
    <xdr:cxnSp macro="">
      <xdr:nvCxnSpPr>
        <xdr:cNvPr id="109" name="直線コネクタ 108"/>
        <xdr:cNvCxnSpPr/>
      </xdr:nvCxnSpPr>
      <xdr:spPr>
        <a:xfrm>
          <a:off x="10906125" y="374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0</xdr:rowOff>
    </xdr:from>
    <xdr:ext cx="504825" cy="257175"/>
    <xdr:sp macro="" textlink="">
      <xdr:nvSpPr>
        <xdr:cNvPr id="110" name="テキスト ボックス 109"/>
        <xdr:cNvSpPr txBox="1"/>
      </xdr:nvSpPr>
      <xdr:spPr>
        <a:xfrm>
          <a:off x="10477500" y="360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19</xdr:row>
      <xdr:rowOff>104775</xdr:rowOff>
    </xdr:from>
    <xdr:to>
      <xdr:col>24</xdr:col>
      <xdr:colOff>590550</xdr:colOff>
      <xdr:row>19</xdr:row>
      <xdr:rowOff>104775</xdr:rowOff>
    </xdr:to>
    <xdr:cxnSp macro="">
      <xdr:nvCxnSpPr>
        <xdr:cNvPr id="111" name="直線コネクタ 110"/>
        <xdr:cNvCxnSpPr/>
      </xdr:nvCxnSpPr>
      <xdr:spPr>
        <a:xfrm>
          <a:off x="10906125" y="336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18</xdr:row>
      <xdr:rowOff>133350</xdr:rowOff>
    </xdr:from>
    <xdr:ext cx="504825" cy="257175"/>
    <xdr:sp macro="" textlink="">
      <xdr:nvSpPr>
        <xdr:cNvPr id="112" name="テキスト ボックス 111"/>
        <xdr:cNvSpPr txBox="1"/>
      </xdr:nvSpPr>
      <xdr:spPr>
        <a:xfrm>
          <a:off x="10477500" y="321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17</xdr:row>
      <xdr:rowOff>66675</xdr:rowOff>
    </xdr:from>
    <xdr:to>
      <xdr:col>24</xdr:col>
      <xdr:colOff>590550</xdr:colOff>
      <xdr:row>17</xdr:row>
      <xdr:rowOff>66675</xdr:rowOff>
    </xdr:to>
    <xdr:cxnSp macro="">
      <xdr:nvCxnSpPr>
        <xdr:cNvPr id="113" name="直線コネクタ 112"/>
        <xdr:cNvCxnSpPr/>
      </xdr:nvCxnSpPr>
      <xdr:spPr>
        <a:xfrm>
          <a:off x="10906125" y="298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16</xdr:row>
      <xdr:rowOff>95250</xdr:rowOff>
    </xdr:from>
    <xdr:ext cx="504825" cy="257175"/>
    <xdr:sp macro="" textlink="">
      <xdr:nvSpPr>
        <xdr:cNvPr id="114" name="テキスト ボックス 113"/>
        <xdr:cNvSpPr txBox="1"/>
      </xdr:nvSpPr>
      <xdr:spPr>
        <a:xfrm>
          <a:off x="10477500" y="283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15</xdr:row>
      <xdr:rowOff>28575</xdr:rowOff>
    </xdr:from>
    <xdr:to>
      <xdr:col>24</xdr:col>
      <xdr:colOff>590550</xdr:colOff>
      <xdr:row>15</xdr:row>
      <xdr:rowOff>28575</xdr:rowOff>
    </xdr:to>
    <xdr:cxnSp macro="">
      <xdr:nvCxnSpPr>
        <xdr:cNvPr id="115" name="直線コネクタ 114"/>
        <xdr:cNvCxnSpPr/>
      </xdr:nvCxnSpPr>
      <xdr:spPr>
        <a:xfrm>
          <a:off x="10906125" y="260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14</xdr:row>
      <xdr:rowOff>57150</xdr:rowOff>
    </xdr:from>
    <xdr:ext cx="504825" cy="257175"/>
    <xdr:sp macro="" textlink="">
      <xdr:nvSpPr>
        <xdr:cNvPr id="116" name="テキスト ボックス 115"/>
        <xdr:cNvSpPr txBox="1"/>
      </xdr:nvSpPr>
      <xdr:spPr>
        <a:xfrm>
          <a:off x="10477500" y="245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12</xdr:row>
      <xdr:rowOff>161925</xdr:rowOff>
    </xdr:from>
    <xdr:to>
      <xdr:col>24</xdr:col>
      <xdr:colOff>590550</xdr:colOff>
      <xdr:row>12</xdr:row>
      <xdr:rowOff>161925</xdr:rowOff>
    </xdr:to>
    <xdr:cxnSp macro="">
      <xdr:nvCxnSpPr>
        <xdr:cNvPr id="117" name="直線コネクタ 116"/>
        <xdr:cNvCxnSpPr/>
      </xdr:nvCxnSpPr>
      <xdr:spPr>
        <a:xfrm>
          <a:off x="10906125" y="221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19050</xdr:rowOff>
    </xdr:from>
    <xdr:ext cx="504825" cy="257175"/>
    <xdr:sp macro="" textlink="">
      <xdr:nvSpPr>
        <xdr:cNvPr id="118" name="テキスト ボックス 117"/>
        <xdr:cNvSpPr txBox="1"/>
      </xdr:nvSpPr>
      <xdr:spPr>
        <a:xfrm>
          <a:off x="10477500" y="207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9" name="直線コネクタ 118"/>
        <xdr:cNvCxnSpPr/>
      </xdr:nvCxnSpPr>
      <xdr:spPr>
        <a:xfrm>
          <a:off x="10906125" y="183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0" name="テキスト ボックス 119"/>
        <xdr:cNvSpPr txBox="1"/>
      </xdr:nvSpPr>
      <xdr:spPr>
        <a:xfrm>
          <a:off x="10477500"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1" name="物件費グラフ枠"/>
        <xdr:cNvSpPr/>
      </xdr:nvSpPr>
      <xdr:spPr>
        <a:xfrm>
          <a:off x="10906125" y="1838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14</xdr:row>
      <xdr:rowOff>47625</xdr:rowOff>
    </xdr:from>
    <xdr:to>
      <xdr:col>24</xdr:col>
      <xdr:colOff>28575</xdr:colOff>
      <xdr:row>22</xdr:row>
      <xdr:rowOff>66675</xdr:rowOff>
    </xdr:to>
    <xdr:cxnSp macro="">
      <xdr:nvCxnSpPr>
        <xdr:cNvPr id="122" name="直線コネクタ 121"/>
        <xdr:cNvCxnSpPr/>
      </xdr:nvCxnSpPr>
      <xdr:spPr>
        <a:xfrm flipV="1">
          <a:off x="14449425" y="2447925"/>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22</xdr:row>
      <xdr:rowOff>38100</xdr:rowOff>
    </xdr:from>
    <xdr:ext cx="762000" cy="257175"/>
    <xdr:sp macro="" textlink="">
      <xdr:nvSpPr>
        <xdr:cNvPr id="123" name="物件費最小値テキスト"/>
        <xdr:cNvSpPr txBox="1"/>
      </xdr:nvSpPr>
      <xdr:spPr>
        <a:xfrm>
          <a:off x="14544675" y="381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600075</xdr:colOff>
      <xdr:row>22</xdr:row>
      <xdr:rowOff>66675</xdr:rowOff>
    </xdr:from>
    <xdr:to>
      <xdr:col>24</xdr:col>
      <xdr:colOff>123825</xdr:colOff>
      <xdr:row>22</xdr:row>
      <xdr:rowOff>66675</xdr:rowOff>
    </xdr:to>
    <xdr:cxnSp macro="">
      <xdr:nvCxnSpPr>
        <xdr:cNvPr id="124" name="直線コネクタ 123"/>
        <xdr:cNvCxnSpPr/>
      </xdr:nvCxnSpPr>
      <xdr:spPr>
        <a:xfrm>
          <a:off x="14420850" y="38385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12</xdr:row>
      <xdr:rowOff>133350</xdr:rowOff>
    </xdr:from>
    <xdr:ext cx="762000" cy="257175"/>
    <xdr:sp macro="" textlink="">
      <xdr:nvSpPr>
        <xdr:cNvPr id="125" name="物件費最大値テキスト"/>
        <xdr:cNvSpPr txBox="1"/>
      </xdr:nvSpPr>
      <xdr:spPr>
        <a:xfrm>
          <a:off x="14544675" y="219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600075</xdr:colOff>
      <xdr:row>14</xdr:row>
      <xdr:rowOff>47625</xdr:rowOff>
    </xdr:from>
    <xdr:to>
      <xdr:col>24</xdr:col>
      <xdr:colOff>123825</xdr:colOff>
      <xdr:row>14</xdr:row>
      <xdr:rowOff>47625</xdr:rowOff>
    </xdr:to>
    <xdr:cxnSp macro="">
      <xdr:nvCxnSpPr>
        <xdr:cNvPr id="126" name="直線コネクタ 125"/>
        <xdr:cNvCxnSpPr/>
      </xdr:nvCxnSpPr>
      <xdr:spPr>
        <a:xfrm>
          <a:off x="14420850" y="24479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18</xdr:row>
      <xdr:rowOff>133350</xdr:rowOff>
    </xdr:from>
    <xdr:to>
      <xdr:col>24</xdr:col>
      <xdr:colOff>28575</xdr:colOff>
      <xdr:row>19</xdr:row>
      <xdr:rowOff>9525</xdr:rowOff>
    </xdr:to>
    <xdr:cxnSp macro="">
      <xdr:nvCxnSpPr>
        <xdr:cNvPr id="127" name="直線コネクタ 126"/>
        <xdr:cNvCxnSpPr/>
      </xdr:nvCxnSpPr>
      <xdr:spPr>
        <a:xfrm>
          <a:off x="13782675" y="3219450"/>
          <a:ext cx="6667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16</xdr:row>
      <xdr:rowOff>104775</xdr:rowOff>
    </xdr:from>
    <xdr:ext cx="762000" cy="257175"/>
    <xdr:sp macro="" textlink="">
      <xdr:nvSpPr>
        <xdr:cNvPr id="128" name="物件費平均値テキスト"/>
        <xdr:cNvSpPr txBox="1"/>
      </xdr:nvSpPr>
      <xdr:spPr>
        <a:xfrm>
          <a:off x="14544675" y="284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600075</xdr:colOff>
      <xdr:row>17</xdr:row>
      <xdr:rowOff>85725</xdr:rowOff>
    </xdr:from>
    <xdr:to>
      <xdr:col>24</xdr:col>
      <xdr:colOff>85725</xdr:colOff>
      <xdr:row>18</xdr:row>
      <xdr:rowOff>19050</xdr:rowOff>
    </xdr:to>
    <xdr:sp macro="" textlink="">
      <xdr:nvSpPr>
        <xdr:cNvPr id="129" name="フローチャート : 判断 128"/>
        <xdr:cNvSpPr/>
      </xdr:nvSpPr>
      <xdr:spPr>
        <a:xfrm>
          <a:off x="14420850" y="30003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104775</xdr:rowOff>
    </xdr:from>
    <xdr:to>
      <xdr:col>22</xdr:col>
      <xdr:colOff>561975</xdr:colOff>
      <xdr:row>18</xdr:row>
      <xdr:rowOff>133350</xdr:rowOff>
    </xdr:to>
    <xdr:cxnSp macro="">
      <xdr:nvCxnSpPr>
        <xdr:cNvPr id="130" name="直線コネクタ 129"/>
        <xdr:cNvCxnSpPr/>
      </xdr:nvCxnSpPr>
      <xdr:spPr>
        <a:xfrm>
          <a:off x="12982575" y="319087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47625</xdr:rowOff>
    </xdr:from>
    <xdr:to>
      <xdr:col>22</xdr:col>
      <xdr:colOff>600075</xdr:colOff>
      <xdr:row>17</xdr:row>
      <xdr:rowOff>152400</xdr:rowOff>
    </xdr:to>
    <xdr:sp macro="" textlink="">
      <xdr:nvSpPr>
        <xdr:cNvPr id="131" name="フローチャート : 判断 130"/>
        <xdr:cNvSpPr/>
      </xdr:nvSpPr>
      <xdr:spPr>
        <a:xfrm>
          <a:off x="13735050" y="29622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15</xdr:row>
      <xdr:rowOff>161925</xdr:rowOff>
    </xdr:from>
    <xdr:ext cx="733425" cy="257175"/>
    <xdr:sp macro="" textlink="">
      <xdr:nvSpPr>
        <xdr:cNvPr id="132" name="テキスト ボックス 131"/>
        <xdr:cNvSpPr txBox="1"/>
      </xdr:nvSpPr>
      <xdr:spPr>
        <a:xfrm>
          <a:off x="13401675" y="2733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161925</xdr:colOff>
      <xdr:row>18</xdr:row>
      <xdr:rowOff>9525</xdr:rowOff>
    </xdr:from>
    <xdr:to>
      <xdr:col>21</xdr:col>
      <xdr:colOff>361950</xdr:colOff>
      <xdr:row>18</xdr:row>
      <xdr:rowOff>104775</xdr:rowOff>
    </xdr:to>
    <xdr:cxnSp macro="">
      <xdr:nvCxnSpPr>
        <xdr:cNvPr id="133" name="直線コネクタ 132"/>
        <xdr:cNvCxnSpPr/>
      </xdr:nvCxnSpPr>
      <xdr:spPr>
        <a:xfrm>
          <a:off x="12182475" y="3095625"/>
          <a:ext cx="8001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16</xdr:row>
      <xdr:rowOff>161925</xdr:rowOff>
    </xdr:from>
    <xdr:to>
      <xdr:col>21</xdr:col>
      <xdr:colOff>409575</xdr:colOff>
      <xdr:row>17</xdr:row>
      <xdr:rowOff>85725</xdr:rowOff>
    </xdr:to>
    <xdr:sp macro="" textlink="">
      <xdr:nvSpPr>
        <xdr:cNvPr id="134" name="フローチャート : 判断 133"/>
        <xdr:cNvSpPr/>
      </xdr:nvSpPr>
      <xdr:spPr>
        <a:xfrm>
          <a:off x="12934950" y="29051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15</xdr:row>
      <xdr:rowOff>104775</xdr:rowOff>
    </xdr:from>
    <xdr:ext cx="752475" cy="257175"/>
    <xdr:sp macro="" textlink="">
      <xdr:nvSpPr>
        <xdr:cNvPr id="135" name="テキスト ボックス 134"/>
        <xdr:cNvSpPr txBox="1"/>
      </xdr:nvSpPr>
      <xdr:spPr>
        <a:xfrm>
          <a:off x="12620625" y="26765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600075</xdr:colOff>
      <xdr:row>17</xdr:row>
      <xdr:rowOff>104775</xdr:rowOff>
    </xdr:from>
    <xdr:to>
      <xdr:col>20</xdr:col>
      <xdr:colOff>161925</xdr:colOff>
      <xdr:row>18</xdr:row>
      <xdr:rowOff>9525</xdr:rowOff>
    </xdr:to>
    <xdr:cxnSp macro="">
      <xdr:nvCxnSpPr>
        <xdr:cNvPr id="136" name="直線コネクタ 135"/>
        <xdr:cNvCxnSpPr/>
      </xdr:nvCxnSpPr>
      <xdr:spPr>
        <a:xfrm>
          <a:off x="11420475" y="3019425"/>
          <a:ext cx="7620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16</xdr:row>
      <xdr:rowOff>104775</xdr:rowOff>
    </xdr:from>
    <xdr:to>
      <xdr:col>20</xdr:col>
      <xdr:colOff>209550</xdr:colOff>
      <xdr:row>17</xdr:row>
      <xdr:rowOff>38100</xdr:rowOff>
    </xdr:to>
    <xdr:sp macro="" textlink="">
      <xdr:nvSpPr>
        <xdr:cNvPr id="137" name="フローチャート : 判断 136"/>
        <xdr:cNvSpPr/>
      </xdr:nvSpPr>
      <xdr:spPr>
        <a:xfrm>
          <a:off x="12125325" y="284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15</xdr:row>
      <xdr:rowOff>47625</xdr:rowOff>
    </xdr:from>
    <xdr:ext cx="762000" cy="257175"/>
    <xdr:sp macro="" textlink="">
      <xdr:nvSpPr>
        <xdr:cNvPr id="138" name="テキスト ボックス 137"/>
        <xdr:cNvSpPr txBox="1"/>
      </xdr:nvSpPr>
      <xdr:spPr>
        <a:xfrm>
          <a:off x="11887200" y="261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9525</xdr:colOff>
      <xdr:row>17</xdr:row>
      <xdr:rowOff>9525</xdr:rowOff>
    </xdr:to>
    <xdr:sp macro="" textlink="">
      <xdr:nvSpPr>
        <xdr:cNvPr id="139" name="フローチャート : 判断 138"/>
        <xdr:cNvSpPr/>
      </xdr:nvSpPr>
      <xdr:spPr>
        <a:xfrm>
          <a:off x="11410950" y="28194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15</xdr:row>
      <xdr:rowOff>19050</xdr:rowOff>
    </xdr:from>
    <xdr:ext cx="762000" cy="257175"/>
    <xdr:sp macro="" textlink="">
      <xdr:nvSpPr>
        <xdr:cNvPr id="140" name="テキスト ボックス 139"/>
        <xdr:cNvSpPr txBox="1"/>
      </xdr:nvSpPr>
      <xdr:spPr>
        <a:xfrm>
          <a:off x="11077575" y="259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1" name="テキスト ボックス 140"/>
        <xdr:cNvSpPr txBox="1"/>
      </xdr:nvSpPr>
      <xdr:spPr>
        <a:xfrm>
          <a:off x="143256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2" name="テキスト ボックス 141"/>
        <xdr:cNvSpPr txBox="1"/>
      </xdr:nvSpPr>
      <xdr:spPr>
        <a:xfrm>
          <a:off x="135731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3" name="テキスト ボックス 142"/>
        <xdr:cNvSpPr txBox="1"/>
      </xdr:nvSpPr>
      <xdr:spPr>
        <a:xfrm>
          <a:off x="127635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24</xdr:row>
      <xdr:rowOff>9525</xdr:rowOff>
    </xdr:from>
    <xdr:ext cx="752475" cy="257175"/>
    <xdr:sp macro="" textlink="">
      <xdr:nvSpPr>
        <xdr:cNvPr id="144" name="テキスト ボックス 143"/>
        <xdr:cNvSpPr txBox="1"/>
      </xdr:nvSpPr>
      <xdr:spPr>
        <a:xfrm>
          <a:off x="12020550" y="4124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5" name="テキスト ボックス 144"/>
        <xdr:cNvSpPr txBox="1"/>
      </xdr:nvSpPr>
      <xdr:spPr>
        <a:xfrm>
          <a:off x="112490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18</xdr:row>
      <xdr:rowOff>133350</xdr:rowOff>
    </xdr:from>
    <xdr:to>
      <xdr:col>24</xdr:col>
      <xdr:colOff>85725</xdr:colOff>
      <xdr:row>19</xdr:row>
      <xdr:rowOff>57150</xdr:rowOff>
    </xdr:to>
    <xdr:sp macro="" textlink="">
      <xdr:nvSpPr>
        <xdr:cNvPr id="146" name="円/楕円 145"/>
        <xdr:cNvSpPr/>
      </xdr:nvSpPr>
      <xdr:spPr>
        <a:xfrm>
          <a:off x="14420850" y="32194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18</xdr:row>
      <xdr:rowOff>104775</xdr:rowOff>
    </xdr:from>
    <xdr:ext cx="762000" cy="257175"/>
    <xdr:sp macro="" textlink="">
      <xdr:nvSpPr>
        <xdr:cNvPr id="147" name="物件費該当値テキスト"/>
        <xdr:cNvSpPr txBox="1"/>
      </xdr:nvSpPr>
      <xdr:spPr>
        <a:xfrm>
          <a:off x="14544675" y="319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85725</xdr:rowOff>
    </xdr:from>
    <xdr:to>
      <xdr:col>22</xdr:col>
      <xdr:colOff>600075</xdr:colOff>
      <xdr:row>19</xdr:row>
      <xdr:rowOff>9525</xdr:rowOff>
    </xdr:to>
    <xdr:sp macro="" textlink="">
      <xdr:nvSpPr>
        <xdr:cNvPr id="148" name="円/楕円 147"/>
        <xdr:cNvSpPr/>
      </xdr:nvSpPr>
      <xdr:spPr>
        <a:xfrm>
          <a:off x="13735050" y="31718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18</xdr:row>
      <xdr:rowOff>171450</xdr:rowOff>
    </xdr:from>
    <xdr:ext cx="733425" cy="257175"/>
    <xdr:sp macro="" textlink="">
      <xdr:nvSpPr>
        <xdr:cNvPr id="149" name="テキスト ボックス 148"/>
        <xdr:cNvSpPr txBox="1"/>
      </xdr:nvSpPr>
      <xdr:spPr>
        <a:xfrm>
          <a:off x="13401675" y="3257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314325</xdr:colOff>
      <xdr:row>18</xdr:row>
      <xdr:rowOff>57150</xdr:rowOff>
    </xdr:from>
    <xdr:to>
      <xdr:col>21</xdr:col>
      <xdr:colOff>409575</xdr:colOff>
      <xdr:row>18</xdr:row>
      <xdr:rowOff>152400</xdr:rowOff>
    </xdr:to>
    <xdr:sp macro="" textlink="">
      <xdr:nvSpPr>
        <xdr:cNvPr id="150" name="円/楕円 149"/>
        <xdr:cNvSpPr/>
      </xdr:nvSpPr>
      <xdr:spPr>
        <a:xfrm>
          <a:off x="12934950" y="3143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18</xdr:row>
      <xdr:rowOff>142875</xdr:rowOff>
    </xdr:from>
    <xdr:ext cx="752475" cy="257175"/>
    <xdr:sp macro="" textlink="">
      <xdr:nvSpPr>
        <xdr:cNvPr id="151" name="テキスト ボックス 150"/>
        <xdr:cNvSpPr txBox="1"/>
      </xdr:nvSpPr>
      <xdr:spPr>
        <a:xfrm>
          <a:off x="12620625" y="32289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104775</xdr:colOff>
      <xdr:row>17</xdr:row>
      <xdr:rowOff>133350</xdr:rowOff>
    </xdr:from>
    <xdr:to>
      <xdr:col>20</xdr:col>
      <xdr:colOff>209550</xdr:colOff>
      <xdr:row>18</xdr:row>
      <xdr:rowOff>66675</xdr:rowOff>
    </xdr:to>
    <xdr:sp macro="" textlink="">
      <xdr:nvSpPr>
        <xdr:cNvPr id="152" name="円/楕円 151"/>
        <xdr:cNvSpPr/>
      </xdr:nvSpPr>
      <xdr:spPr>
        <a:xfrm>
          <a:off x="12125325" y="3048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18</xdr:row>
      <xdr:rowOff>47625</xdr:rowOff>
    </xdr:from>
    <xdr:ext cx="762000" cy="257175"/>
    <xdr:sp macro="" textlink="">
      <xdr:nvSpPr>
        <xdr:cNvPr id="153" name="テキスト ボックス 152"/>
        <xdr:cNvSpPr txBox="1"/>
      </xdr:nvSpPr>
      <xdr:spPr>
        <a:xfrm>
          <a:off x="11887200" y="313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47625</xdr:rowOff>
    </xdr:from>
    <xdr:to>
      <xdr:col>19</xdr:col>
      <xdr:colOff>9525</xdr:colOff>
      <xdr:row>17</xdr:row>
      <xdr:rowOff>152400</xdr:rowOff>
    </xdr:to>
    <xdr:sp macro="" textlink="">
      <xdr:nvSpPr>
        <xdr:cNvPr id="154" name="円/楕円 153"/>
        <xdr:cNvSpPr/>
      </xdr:nvSpPr>
      <xdr:spPr>
        <a:xfrm>
          <a:off x="11410950" y="29622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17</xdr:row>
      <xdr:rowOff>133350</xdr:rowOff>
    </xdr:from>
    <xdr:ext cx="762000" cy="257175"/>
    <xdr:sp macro="" textlink="">
      <xdr:nvSpPr>
        <xdr:cNvPr id="155" name="テキスト ボックス 154"/>
        <xdr:cNvSpPr txBox="1"/>
      </xdr:nvSpPr>
      <xdr:spPr>
        <a:xfrm>
          <a:off x="11077575" y="304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6" name="正方形/長方形 155"/>
        <xdr:cNvSpPr/>
      </xdr:nvSpPr>
      <xdr:spPr>
        <a:xfrm>
          <a:off x="67627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7" name="正方形/長方形 156"/>
        <xdr:cNvSpPr/>
      </xdr:nvSpPr>
      <xdr:spPr>
        <a:xfrm>
          <a:off x="4800600"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8" name="正方形/長方形 157"/>
        <xdr:cNvSpPr/>
      </xdr:nvSpPr>
      <xdr:spPr>
        <a:xfrm>
          <a:off x="4800600"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9" name="正方形/長方形 158"/>
        <xdr:cNvSpPr/>
      </xdr:nvSpPr>
      <xdr:spPr>
        <a:xfrm>
          <a:off x="6229350" y="8191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0" name="正方形/長方形 159"/>
        <xdr:cNvSpPr/>
      </xdr:nvSpPr>
      <xdr:spPr>
        <a:xfrm>
          <a:off x="6229350" y="8382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600075</xdr:colOff>
      <xdr:row>49</xdr:row>
      <xdr:rowOff>47625</xdr:rowOff>
    </xdr:to>
    <xdr:sp macro="" textlink="">
      <xdr:nvSpPr>
        <xdr:cNvPr id="161" name="正方形/長方形 160"/>
        <xdr:cNvSpPr/>
      </xdr:nvSpPr>
      <xdr:spPr>
        <a:xfrm>
          <a:off x="7667625" y="8191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600075</xdr:colOff>
      <xdr:row>50</xdr:row>
      <xdr:rowOff>66675</xdr:rowOff>
    </xdr:to>
    <xdr:sp macro="" textlink="">
      <xdr:nvSpPr>
        <xdr:cNvPr id="162" name="正方形/長方形 161"/>
        <xdr:cNvSpPr/>
      </xdr:nvSpPr>
      <xdr:spPr>
        <a:xfrm>
          <a:off x="7667625" y="8382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3" name="正方形/長方形 162"/>
        <xdr:cNvSpPr/>
      </xdr:nvSpPr>
      <xdr:spPr>
        <a:xfrm>
          <a:off x="67627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4" name="正方形/長方形 163"/>
        <xdr:cNvSpPr/>
      </xdr:nvSpPr>
      <xdr:spPr>
        <a:xfrm>
          <a:off x="502920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600075</xdr:colOff>
      <xdr:row>52</xdr:row>
      <xdr:rowOff>38100</xdr:rowOff>
    </xdr:to>
    <xdr:sp macro="" textlink="">
      <xdr:nvSpPr>
        <xdr:cNvPr id="165" name="正方形/長方形 164"/>
        <xdr:cNvSpPr/>
      </xdr:nvSpPr>
      <xdr:spPr>
        <a:xfrm>
          <a:off x="5095875" y="8696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6" name="テキスト ボックス 165"/>
        <xdr:cNvSpPr txBox="1"/>
      </xdr:nvSpPr>
      <xdr:spPr>
        <a:xfrm>
          <a:off x="5133975" y="9020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扶助費に係る経常収支比率が類似団体平均を上回り、毎年上昇傾向である要因としては、毎年</a:t>
          </a:r>
          <a:r>
            <a:rPr kumimoji="1" lang="en-US" altLang="ja-JP" sz="1200">
              <a:latin typeface="ＭＳ Ｐゴシック"/>
            </a:rPr>
            <a:t>700</a:t>
          </a:r>
          <a:r>
            <a:rPr kumimoji="1" lang="ja-JP" altLang="en-US" sz="1200">
              <a:latin typeface="ＭＳ Ｐゴシック"/>
            </a:rPr>
            <a:t>人程度の人口増加が続いており、高齢者人口のみならず、年少人口も増加しているため、待機児童対策として保育園の受け入れ人数を増加させていることや、障害者自立支援給付を含めた福祉施策の充実を図っていることが大きな理由となっている。</a:t>
          </a:r>
        </a:p>
        <a:p>
          <a:r>
            <a:rPr kumimoji="1" lang="ja-JP" altLang="en-US" sz="1200">
              <a:latin typeface="ＭＳ Ｐゴシック"/>
            </a:rPr>
            <a:t>　今後においても人口増加が見込まれることから、施策の重点化を図る中、特に市単独事業などを見直し経費の抑制に努める。</a:t>
          </a:r>
        </a:p>
      </xdr:txBody>
    </xdr:sp>
    <xdr:clientData/>
  </xdr:twoCellAnchor>
  <xdr:oneCellAnchor>
    <xdr:from>
      <xdr:col>1</xdr:col>
      <xdr:colOff>28575</xdr:colOff>
      <xdr:row>49</xdr:row>
      <xdr:rowOff>104775</xdr:rowOff>
    </xdr:from>
    <xdr:ext cx="295275" cy="228600"/>
    <xdr:sp macro="" textlink="">
      <xdr:nvSpPr>
        <xdr:cNvPr id="167" name="テキスト ボックス 166"/>
        <xdr:cNvSpPr txBox="1"/>
      </xdr:nvSpPr>
      <xdr:spPr>
        <a:xfrm>
          <a:off x="6381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8" name="直線コネクタ 167"/>
        <xdr:cNvCxnSpPr/>
      </xdr:nvCxnSpPr>
      <xdr:spPr>
        <a:xfrm>
          <a:off x="67627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9" name="テキスト ボックス 168"/>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28575</xdr:rowOff>
    </xdr:from>
    <xdr:to>
      <xdr:col>7</xdr:col>
      <xdr:colOff>571500</xdr:colOff>
      <xdr:row>62</xdr:row>
      <xdr:rowOff>28575</xdr:rowOff>
    </xdr:to>
    <xdr:cxnSp macro="">
      <xdr:nvCxnSpPr>
        <xdr:cNvPr id="170" name="直線コネクタ 169"/>
        <xdr:cNvCxnSpPr/>
      </xdr:nvCxnSpPr>
      <xdr:spPr>
        <a:xfrm>
          <a:off x="676275" y="10658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57150</xdr:rowOff>
    </xdr:from>
    <xdr:ext cx="504825" cy="257175"/>
    <xdr:sp macro="" textlink="">
      <xdr:nvSpPr>
        <xdr:cNvPr id="171" name="テキスト ボックス 170"/>
        <xdr:cNvSpPr txBox="1"/>
      </xdr:nvSpPr>
      <xdr:spPr>
        <a:xfrm>
          <a:off x="257175"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47625</xdr:rowOff>
    </xdr:from>
    <xdr:to>
      <xdr:col>7</xdr:col>
      <xdr:colOff>571500</xdr:colOff>
      <xdr:row>60</xdr:row>
      <xdr:rowOff>47625</xdr:rowOff>
    </xdr:to>
    <xdr:cxnSp macro="">
      <xdr:nvCxnSpPr>
        <xdr:cNvPr id="172" name="直線コネクタ 171"/>
        <xdr:cNvCxnSpPr/>
      </xdr:nvCxnSpPr>
      <xdr:spPr>
        <a:xfrm>
          <a:off x="676275" y="10334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59</xdr:row>
      <xdr:rowOff>76200</xdr:rowOff>
    </xdr:from>
    <xdr:ext cx="504825" cy="257175"/>
    <xdr:sp macro="" textlink="">
      <xdr:nvSpPr>
        <xdr:cNvPr id="173" name="テキスト ボックス 172"/>
        <xdr:cNvSpPr txBox="1"/>
      </xdr:nvSpPr>
      <xdr:spPr>
        <a:xfrm>
          <a:off x="257175"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571500</xdr:colOff>
      <xdr:row>58</xdr:row>
      <xdr:rowOff>57150</xdr:rowOff>
    </xdr:to>
    <xdr:cxnSp macro="">
      <xdr:nvCxnSpPr>
        <xdr:cNvPr id="174" name="直線コネクタ 173"/>
        <xdr:cNvCxnSpPr/>
      </xdr:nvCxnSpPr>
      <xdr:spPr>
        <a:xfrm>
          <a:off x="676275" y="10001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57</xdr:row>
      <xdr:rowOff>95250</xdr:rowOff>
    </xdr:from>
    <xdr:ext cx="504825" cy="257175"/>
    <xdr:sp macro="" textlink="">
      <xdr:nvSpPr>
        <xdr:cNvPr id="175" name="テキスト ボックス 174"/>
        <xdr:cNvSpPr txBox="1"/>
      </xdr:nvSpPr>
      <xdr:spPr>
        <a:xfrm>
          <a:off x="257175"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76200</xdr:rowOff>
    </xdr:from>
    <xdr:to>
      <xdr:col>7</xdr:col>
      <xdr:colOff>571500</xdr:colOff>
      <xdr:row>56</xdr:row>
      <xdr:rowOff>76200</xdr:rowOff>
    </xdr:to>
    <xdr:cxnSp macro="">
      <xdr:nvCxnSpPr>
        <xdr:cNvPr id="176" name="直線コネクタ 175"/>
        <xdr:cNvCxnSpPr/>
      </xdr:nvCxnSpPr>
      <xdr:spPr>
        <a:xfrm>
          <a:off x="676275" y="9677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55</xdr:row>
      <xdr:rowOff>104775</xdr:rowOff>
    </xdr:from>
    <xdr:ext cx="504825" cy="257175"/>
    <xdr:sp macro="" textlink="">
      <xdr:nvSpPr>
        <xdr:cNvPr id="177" name="テキスト ボックス 176"/>
        <xdr:cNvSpPr txBox="1"/>
      </xdr:nvSpPr>
      <xdr:spPr>
        <a:xfrm>
          <a:off x="257175"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95250</xdr:rowOff>
    </xdr:from>
    <xdr:to>
      <xdr:col>7</xdr:col>
      <xdr:colOff>571500</xdr:colOff>
      <xdr:row>54</xdr:row>
      <xdr:rowOff>95250</xdr:rowOff>
    </xdr:to>
    <xdr:cxnSp macro="">
      <xdr:nvCxnSpPr>
        <xdr:cNvPr id="178" name="直線コネクタ 177"/>
        <xdr:cNvCxnSpPr/>
      </xdr:nvCxnSpPr>
      <xdr:spPr>
        <a:xfrm>
          <a:off x="676275" y="9353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53</xdr:row>
      <xdr:rowOff>123825</xdr:rowOff>
    </xdr:from>
    <xdr:ext cx="504825" cy="257175"/>
    <xdr:sp macro="" textlink="">
      <xdr:nvSpPr>
        <xdr:cNvPr id="179" name="テキスト ボックス 178"/>
        <xdr:cNvSpPr txBox="1"/>
      </xdr:nvSpPr>
      <xdr:spPr>
        <a:xfrm>
          <a:off x="257175"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114300</xdr:rowOff>
    </xdr:from>
    <xdr:to>
      <xdr:col>7</xdr:col>
      <xdr:colOff>571500</xdr:colOff>
      <xdr:row>52</xdr:row>
      <xdr:rowOff>114300</xdr:rowOff>
    </xdr:to>
    <xdr:cxnSp macro="">
      <xdr:nvCxnSpPr>
        <xdr:cNvPr id="180" name="直線コネクタ 179"/>
        <xdr:cNvCxnSpPr/>
      </xdr:nvCxnSpPr>
      <xdr:spPr>
        <a:xfrm>
          <a:off x="676275" y="9029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51</xdr:row>
      <xdr:rowOff>142875</xdr:rowOff>
    </xdr:from>
    <xdr:ext cx="504825" cy="257175"/>
    <xdr:sp macro="" textlink="">
      <xdr:nvSpPr>
        <xdr:cNvPr id="181" name="テキスト ボックス 180"/>
        <xdr:cNvSpPr txBox="1"/>
      </xdr:nvSpPr>
      <xdr:spPr>
        <a:xfrm>
          <a:off x="257175"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2" name="直線コネクタ 181"/>
        <xdr:cNvCxnSpPr/>
      </xdr:nvCxnSpPr>
      <xdr:spPr>
        <a:xfrm>
          <a:off x="67627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3" name="テキスト ボックス 182"/>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4" name="扶助費グラフ枠"/>
        <xdr:cNvSpPr/>
      </xdr:nvSpPr>
      <xdr:spPr>
        <a:xfrm>
          <a:off x="67627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38100</xdr:rowOff>
    </xdr:from>
    <xdr:to>
      <xdr:col>7</xdr:col>
      <xdr:colOff>19050</xdr:colOff>
      <xdr:row>61</xdr:row>
      <xdr:rowOff>95250</xdr:rowOff>
    </xdr:to>
    <xdr:cxnSp macro="">
      <xdr:nvCxnSpPr>
        <xdr:cNvPr id="185" name="直線コネクタ 184"/>
        <xdr:cNvCxnSpPr/>
      </xdr:nvCxnSpPr>
      <xdr:spPr>
        <a:xfrm flipV="1">
          <a:off x="4229100" y="8953500"/>
          <a:ext cx="0" cy="1600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66675</xdr:rowOff>
    </xdr:from>
    <xdr:ext cx="762000" cy="257175"/>
    <xdr:sp macro="" textlink="">
      <xdr:nvSpPr>
        <xdr:cNvPr id="186" name="扶助費最小値テキスト"/>
        <xdr:cNvSpPr txBox="1"/>
      </xdr:nvSpPr>
      <xdr:spPr>
        <a:xfrm>
          <a:off x="4314825" y="1052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600075</xdr:colOff>
      <xdr:row>61</xdr:row>
      <xdr:rowOff>95250</xdr:rowOff>
    </xdr:from>
    <xdr:to>
      <xdr:col>7</xdr:col>
      <xdr:colOff>104775</xdr:colOff>
      <xdr:row>61</xdr:row>
      <xdr:rowOff>95250</xdr:rowOff>
    </xdr:to>
    <xdr:cxnSp macro="">
      <xdr:nvCxnSpPr>
        <xdr:cNvPr id="187" name="直線コネクタ 186"/>
        <xdr:cNvCxnSpPr/>
      </xdr:nvCxnSpPr>
      <xdr:spPr>
        <a:xfrm>
          <a:off x="4210050" y="105537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123825</xdr:rowOff>
    </xdr:from>
    <xdr:ext cx="762000" cy="257175"/>
    <xdr:sp macro="" textlink="">
      <xdr:nvSpPr>
        <xdr:cNvPr id="188" name="扶助費最大値テキスト"/>
        <xdr:cNvSpPr txBox="1"/>
      </xdr:nvSpPr>
      <xdr:spPr>
        <a:xfrm>
          <a:off x="4314825" y="8696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600075</xdr:colOff>
      <xdr:row>52</xdr:row>
      <xdr:rowOff>38100</xdr:rowOff>
    </xdr:from>
    <xdr:to>
      <xdr:col>7</xdr:col>
      <xdr:colOff>104775</xdr:colOff>
      <xdr:row>52</xdr:row>
      <xdr:rowOff>38100</xdr:rowOff>
    </xdr:to>
    <xdr:cxnSp macro="">
      <xdr:nvCxnSpPr>
        <xdr:cNvPr id="189" name="直線コネクタ 188"/>
        <xdr:cNvCxnSpPr/>
      </xdr:nvCxnSpPr>
      <xdr:spPr>
        <a:xfrm>
          <a:off x="4210050" y="89535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56</xdr:row>
      <xdr:rowOff>133350</xdr:rowOff>
    </xdr:from>
    <xdr:to>
      <xdr:col>7</xdr:col>
      <xdr:colOff>19050</xdr:colOff>
      <xdr:row>57</xdr:row>
      <xdr:rowOff>57150</xdr:rowOff>
    </xdr:to>
    <xdr:cxnSp macro="">
      <xdr:nvCxnSpPr>
        <xdr:cNvPr id="190" name="直線コネクタ 189"/>
        <xdr:cNvCxnSpPr/>
      </xdr:nvCxnSpPr>
      <xdr:spPr>
        <a:xfrm>
          <a:off x="3562350" y="9734550"/>
          <a:ext cx="6667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38100</xdr:rowOff>
    </xdr:from>
    <xdr:ext cx="762000" cy="257175"/>
    <xdr:sp macro="" textlink="">
      <xdr:nvSpPr>
        <xdr:cNvPr id="191" name="扶助費平均値テキスト"/>
        <xdr:cNvSpPr txBox="1"/>
      </xdr:nvSpPr>
      <xdr:spPr>
        <a:xfrm>
          <a:off x="4314825" y="929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600075</xdr:colOff>
      <xdr:row>55</xdr:row>
      <xdr:rowOff>28575</xdr:rowOff>
    </xdr:from>
    <xdr:to>
      <xdr:col>7</xdr:col>
      <xdr:colOff>66675</xdr:colOff>
      <xdr:row>55</xdr:row>
      <xdr:rowOff>123825</xdr:rowOff>
    </xdr:to>
    <xdr:sp macro="" textlink="">
      <xdr:nvSpPr>
        <xdr:cNvPr id="192" name="フローチャート : 判断 191"/>
        <xdr:cNvSpPr/>
      </xdr:nvSpPr>
      <xdr:spPr>
        <a:xfrm>
          <a:off x="4210050" y="9458325"/>
          <a:ext cx="666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56</xdr:row>
      <xdr:rowOff>76200</xdr:rowOff>
    </xdr:from>
    <xdr:to>
      <xdr:col>5</xdr:col>
      <xdr:colOff>552450</xdr:colOff>
      <xdr:row>56</xdr:row>
      <xdr:rowOff>133350</xdr:rowOff>
    </xdr:to>
    <xdr:cxnSp macro="">
      <xdr:nvCxnSpPr>
        <xdr:cNvPr id="193" name="直線コネクタ 192"/>
        <xdr:cNvCxnSpPr/>
      </xdr:nvCxnSpPr>
      <xdr:spPr>
        <a:xfrm>
          <a:off x="2752725" y="9677400"/>
          <a:ext cx="8096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54</xdr:row>
      <xdr:rowOff>142875</xdr:rowOff>
    </xdr:from>
    <xdr:to>
      <xdr:col>5</xdr:col>
      <xdr:colOff>600075</xdr:colOff>
      <xdr:row>55</xdr:row>
      <xdr:rowOff>76200</xdr:rowOff>
    </xdr:to>
    <xdr:sp macro="" textlink="">
      <xdr:nvSpPr>
        <xdr:cNvPr id="194" name="フローチャート : 判断 193"/>
        <xdr:cNvSpPr/>
      </xdr:nvSpPr>
      <xdr:spPr>
        <a:xfrm>
          <a:off x="3505200"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53</xdr:row>
      <xdr:rowOff>85725</xdr:rowOff>
    </xdr:from>
    <xdr:ext cx="733425" cy="257175"/>
    <xdr:sp macro="" textlink="">
      <xdr:nvSpPr>
        <xdr:cNvPr id="195" name="テキスト ボックス 194"/>
        <xdr:cNvSpPr txBox="1"/>
      </xdr:nvSpPr>
      <xdr:spPr>
        <a:xfrm>
          <a:off x="3181350" y="9172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9525</xdr:rowOff>
    </xdr:from>
    <xdr:to>
      <xdr:col>4</xdr:col>
      <xdr:colOff>342900</xdr:colOff>
      <xdr:row>56</xdr:row>
      <xdr:rowOff>76200</xdr:rowOff>
    </xdr:to>
    <xdr:cxnSp macro="">
      <xdr:nvCxnSpPr>
        <xdr:cNvPr id="196" name="直線コネクタ 195"/>
        <xdr:cNvCxnSpPr/>
      </xdr:nvCxnSpPr>
      <xdr:spPr>
        <a:xfrm>
          <a:off x="1952625" y="9610725"/>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161925</xdr:rowOff>
    </xdr:from>
    <xdr:to>
      <xdr:col>4</xdr:col>
      <xdr:colOff>400050</xdr:colOff>
      <xdr:row>55</xdr:row>
      <xdr:rowOff>95250</xdr:rowOff>
    </xdr:to>
    <xdr:sp macro="" textlink="">
      <xdr:nvSpPr>
        <xdr:cNvPr id="197" name="フローチャート : 判断 196"/>
        <xdr:cNvSpPr/>
      </xdr:nvSpPr>
      <xdr:spPr>
        <a:xfrm>
          <a:off x="2705100" y="9420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53</xdr:row>
      <xdr:rowOff>104775</xdr:rowOff>
    </xdr:from>
    <xdr:ext cx="752475" cy="257175"/>
    <xdr:sp macro="" textlink="">
      <xdr:nvSpPr>
        <xdr:cNvPr id="198" name="テキスト ボックス 197"/>
        <xdr:cNvSpPr txBox="1"/>
      </xdr:nvSpPr>
      <xdr:spPr>
        <a:xfrm>
          <a:off x="2409825" y="91916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600075</xdr:colOff>
      <xdr:row>55</xdr:row>
      <xdr:rowOff>152400</xdr:rowOff>
    </xdr:from>
    <xdr:to>
      <xdr:col>3</xdr:col>
      <xdr:colOff>142875</xdr:colOff>
      <xdr:row>56</xdr:row>
      <xdr:rowOff>9525</xdr:rowOff>
    </xdr:to>
    <xdr:cxnSp macro="">
      <xdr:nvCxnSpPr>
        <xdr:cNvPr id="199" name="直線コネクタ 198"/>
        <xdr:cNvCxnSpPr/>
      </xdr:nvCxnSpPr>
      <xdr:spPr>
        <a:xfrm>
          <a:off x="1209675" y="9582150"/>
          <a:ext cx="7429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54</xdr:row>
      <xdr:rowOff>123825</xdr:rowOff>
    </xdr:from>
    <xdr:to>
      <xdr:col>3</xdr:col>
      <xdr:colOff>190500</xdr:colOff>
      <xdr:row>55</xdr:row>
      <xdr:rowOff>47625</xdr:rowOff>
    </xdr:to>
    <xdr:sp macro="" textlink="">
      <xdr:nvSpPr>
        <xdr:cNvPr id="200" name="フローチャート : 判断 199"/>
        <xdr:cNvSpPr/>
      </xdr:nvSpPr>
      <xdr:spPr>
        <a:xfrm>
          <a:off x="1905000" y="93821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57150</xdr:rowOff>
    </xdr:from>
    <xdr:ext cx="762000" cy="257175"/>
    <xdr:sp macro="" textlink="">
      <xdr:nvSpPr>
        <xdr:cNvPr id="201" name="テキスト ボックス 200"/>
        <xdr:cNvSpPr txBox="1"/>
      </xdr:nvSpPr>
      <xdr:spPr>
        <a:xfrm>
          <a:off x="1657350" y="9144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571500</xdr:colOff>
      <xdr:row>54</xdr:row>
      <xdr:rowOff>95250</xdr:rowOff>
    </xdr:from>
    <xdr:to>
      <xdr:col>1</xdr:col>
      <xdr:colOff>600075</xdr:colOff>
      <xdr:row>55</xdr:row>
      <xdr:rowOff>28575</xdr:rowOff>
    </xdr:to>
    <xdr:sp macro="" textlink="">
      <xdr:nvSpPr>
        <xdr:cNvPr id="202" name="フローチャート : 判断 201"/>
        <xdr:cNvSpPr/>
      </xdr:nvSpPr>
      <xdr:spPr>
        <a:xfrm>
          <a:off x="1181100" y="935355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38100</xdr:rowOff>
    </xdr:from>
    <xdr:ext cx="762000" cy="257175"/>
    <xdr:sp macro="" textlink="">
      <xdr:nvSpPr>
        <xdr:cNvPr id="203" name="テキスト ボックス 202"/>
        <xdr:cNvSpPr txBox="1"/>
      </xdr:nvSpPr>
      <xdr:spPr>
        <a:xfrm>
          <a:off x="857250" y="9124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4" name="テキスト ボックス 203"/>
        <xdr:cNvSpPr txBox="1"/>
      </xdr:nvSpPr>
      <xdr:spPr>
        <a:xfrm>
          <a:off x="409575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5" name="テキスト ボックス 204"/>
        <xdr:cNvSpPr txBox="1"/>
      </xdr:nvSpPr>
      <xdr:spPr>
        <a:xfrm>
          <a:off x="3343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6" name="テキスト ボックス 205"/>
        <xdr:cNvSpPr txBox="1"/>
      </xdr:nvSpPr>
      <xdr:spPr>
        <a:xfrm>
          <a:off x="2543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64</xdr:row>
      <xdr:rowOff>9525</xdr:rowOff>
    </xdr:from>
    <xdr:ext cx="752475" cy="257175"/>
    <xdr:sp macro="" textlink="">
      <xdr:nvSpPr>
        <xdr:cNvPr id="207" name="テキスト ボックス 206"/>
        <xdr:cNvSpPr txBox="1"/>
      </xdr:nvSpPr>
      <xdr:spPr>
        <a:xfrm>
          <a:off x="18097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8" name="テキスト ボックス 207"/>
        <xdr:cNvSpPr txBox="1"/>
      </xdr:nvSpPr>
      <xdr:spPr>
        <a:xfrm>
          <a:off x="1019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57</xdr:row>
      <xdr:rowOff>9525</xdr:rowOff>
    </xdr:from>
    <xdr:to>
      <xdr:col>7</xdr:col>
      <xdr:colOff>66675</xdr:colOff>
      <xdr:row>57</xdr:row>
      <xdr:rowOff>114300</xdr:rowOff>
    </xdr:to>
    <xdr:sp macro="" textlink="">
      <xdr:nvSpPr>
        <xdr:cNvPr id="209" name="円/楕円 208"/>
        <xdr:cNvSpPr/>
      </xdr:nvSpPr>
      <xdr:spPr>
        <a:xfrm>
          <a:off x="4210050" y="9782175"/>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152400</xdr:rowOff>
    </xdr:from>
    <xdr:ext cx="762000" cy="257175"/>
    <xdr:sp macro="" textlink="">
      <xdr:nvSpPr>
        <xdr:cNvPr id="210" name="扶助費該当値テキスト"/>
        <xdr:cNvSpPr txBox="1"/>
      </xdr:nvSpPr>
      <xdr:spPr>
        <a:xfrm>
          <a:off x="4314825" y="975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495300</xdr:colOff>
      <xdr:row>56</xdr:row>
      <xdr:rowOff>85725</xdr:rowOff>
    </xdr:from>
    <xdr:to>
      <xdr:col>5</xdr:col>
      <xdr:colOff>600075</xdr:colOff>
      <xdr:row>57</xdr:row>
      <xdr:rowOff>9525</xdr:rowOff>
    </xdr:to>
    <xdr:sp macro="" textlink="">
      <xdr:nvSpPr>
        <xdr:cNvPr id="211" name="円/楕円 210"/>
        <xdr:cNvSpPr/>
      </xdr:nvSpPr>
      <xdr:spPr>
        <a:xfrm>
          <a:off x="3505200" y="9686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56</xdr:row>
      <xdr:rowOff>171450</xdr:rowOff>
    </xdr:from>
    <xdr:ext cx="733425" cy="257175"/>
    <xdr:sp macro="" textlink="">
      <xdr:nvSpPr>
        <xdr:cNvPr id="212" name="テキスト ボックス 211"/>
        <xdr:cNvSpPr txBox="1"/>
      </xdr:nvSpPr>
      <xdr:spPr>
        <a:xfrm>
          <a:off x="3181350" y="9772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28575</xdr:rowOff>
    </xdr:from>
    <xdr:to>
      <xdr:col>4</xdr:col>
      <xdr:colOff>400050</xdr:colOff>
      <xdr:row>56</xdr:row>
      <xdr:rowOff>133350</xdr:rowOff>
    </xdr:to>
    <xdr:sp macro="" textlink="">
      <xdr:nvSpPr>
        <xdr:cNvPr id="213" name="円/楕円 212"/>
        <xdr:cNvSpPr/>
      </xdr:nvSpPr>
      <xdr:spPr>
        <a:xfrm>
          <a:off x="2705100" y="962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56</xdr:row>
      <xdr:rowOff>114300</xdr:rowOff>
    </xdr:from>
    <xdr:ext cx="752475" cy="257175"/>
    <xdr:sp macro="" textlink="">
      <xdr:nvSpPr>
        <xdr:cNvPr id="214" name="テキスト ボックス 213"/>
        <xdr:cNvSpPr txBox="1"/>
      </xdr:nvSpPr>
      <xdr:spPr>
        <a:xfrm>
          <a:off x="2409825" y="9715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95250</xdr:colOff>
      <xdr:row>55</xdr:row>
      <xdr:rowOff>133350</xdr:rowOff>
    </xdr:from>
    <xdr:to>
      <xdr:col>3</xdr:col>
      <xdr:colOff>190500</xdr:colOff>
      <xdr:row>56</xdr:row>
      <xdr:rowOff>66675</xdr:rowOff>
    </xdr:to>
    <xdr:sp macro="" textlink="">
      <xdr:nvSpPr>
        <xdr:cNvPr id="215" name="円/楕円 214"/>
        <xdr:cNvSpPr/>
      </xdr:nvSpPr>
      <xdr:spPr>
        <a:xfrm>
          <a:off x="1905000" y="9563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47625</xdr:rowOff>
    </xdr:from>
    <xdr:ext cx="762000" cy="257175"/>
    <xdr:sp macro="" textlink="">
      <xdr:nvSpPr>
        <xdr:cNvPr id="216" name="テキスト ボックス 215"/>
        <xdr:cNvSpPr txBox="1"/>
      </xdr:nvSpPr>
      <xdr:spPr>
        <a:xfrm>
          <a:off x="1657350" y="964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571500</xdr:colOff>
      <xdr:row>55</xdr:row>
      <xdr:rowOff>104775</xdr:rowOff>
    </xdr:from>
    <xdr:to>
      <xdr:col>1</xdr:col>
      <xdr:colOff>600075</xdr:colOff>
      <xdr:row>56</xdr:row>
      <xdr:rowOff>28575</xdr:rowOff>
    </xdr:to>
    <xdr:sp macro="" textlink="">
      <xdr:nvSpPr>
        <xdr:cNvPr id="217" name="円/楕円 216"/>
        <xdr:cNvSpPr/>
      </xdr:nvSpPr>
      <xdr:spPr>
        <a:xfrm>
          <a:off x="1181100" y="9534525"/>
          <a:ext cx="285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56</xdr:row>
      <xdr:rowOff>19050</xdr:rowOff>
    </xdr:from>
    <xdr:ext cx="762000" cy="257175"/>
    <xdr:sp macro="" textlink="">
      <xdr:nvSpPr>
        <xdr:cNvPr id="218" name="テキスト ボックス 217"/>
        <xdr:cNvSpPr txBox="1"/>
      </xdr:nvSpPr>
      <xdr:spPr>
        <a:xfrm>
          <a:off x="857250" y="9620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9" name="正方形/長方形 218"/>
        <xdr:cNvSpPr/>
      </xdr:nvSpPr>
      <xdr:spPr>
        <a:xfrm>
          <a:off x="1090612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0" name="正方形/長方形 219"/>
        <xdr:cNvSpPr/>
      </xdr:nvSpPr>
      <xdr:spPr>
        <a:xfrm>
          <a:off x="15020925"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1" name="正方形/長方形 220"/>
        <xdr:cNvSpPr/>
      </xdr:nvSpPr>
      <xdr:spPr>
        <a:xfrm>
          <a:off x="15020925"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2" name="正方形/長方形 221"/>
        <xdr:cNvSpPr/>
      </xdr:nvSpPr>
      <xdr:spPr>
        <a:xfrm>
          <a:off x="16459200" y="8191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3" name="正方形/長方形 222"/>
        <xdr:cNvSpPr/>
      </xdr:nvSpPr>
      <xdr:spPr>
        <a:xfrm>
          <a:off x="16459200" y="8382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600075</xdr:colOff>
      <xdr:row>49</xdr:row>
      <xdr:rowOff>47625</xdr:rowOff>
    </xdr:to>
    <xdr:sp macro="" textlink="">
      <xdr:nvSpPr>
        <xdr:cNvPr id="224" name="正方形/長方形 223"/>
        <xdr:cNvSpPr/>
      </xdr:nvSpPr>
      <xdr:spPr>
        <a:xfrm>
          <a:off x="17897475" y="8191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600075</xdr:colOff>
      <xdr:row>50</xdr:row>
      <xdr:rowOff>66675</xdr:rowOff>
    </xdr:to>
    <xdr:sp macro="" textlink="">
      <xdr:nvSpPr>
        <xdr:cNvPr id="225" name="正方形/長方形 224"/>
        <xdr:cNvSpPr/>
      </xdr:nvSpPr>
      <xdr:spPr>
        <a:xfrm>
          <a:off x="17897475" y="8382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 name="正方形/長方形 225"/>
        <xdr:cNvSpPr/>
      </xdr:nvSpPr>
      <xdr:spPr>
        <a:xfrm>
          <a:off x="1090612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7" name="正方形/長方形 226"/>
        <xdr:cNvSpPr/>
      </xdr:nvSpPr>
      <xdr:spPr>
        <a:xfrm>
          <a:off x="1525905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600075</xdr:colOff>
      <xdr:row>52</xdr:row>
      <xdr:rowOff>38100</xdr:rowOff>
    </xdr:to>
    <xdr:sp macro="" textlink="">
      <xdr:nvSpPr>
        <xdr:cNvPr id="228" name="正方形/長方形 227"/>
        <xdr:cNvSpPr/>
      </xdr:nvSpPr>
      <xdr:spPr>
        <a:xfrm>
          <a:off x="15316200" y="8696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600075</xdr:colOff>
      <xdr:row>63</xdr:row>
      <xdr:rowOff>123825</xdr:rowOff>
    </xdr:to>
    <xdr:sp macro="" fLocksText="0" textlink="">
      <xdr:nvSpPr>
        <xdr:cNvPr id="229" name="テキスト ボックス 228"/>
        <xdr:cNvSpPr txBox="1"/>
      </xdr:nvSpPr>
      <xdr:spPr>
        <a:xfrm>
          <a:off x="15354300" y="9020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その他に係る経費の主なものは、繰出金や維持補修費などがあるが、下水道事業が特別会計から企業会計に移行したことに伴い、繰出金の性質が繰出金から補助費等に変わったことから大幅に減少したため、昨年度より</a:t>
          </a:r>
          <a:r>
            <a:rPr kumimoji="1" lang="en-US" altLang="ja-JP" sz="1300">
              <a:latin typeface="ＭＳ Ｐゴシック"/>
            </a:rPr>
            <a:t>1.8</a:t>
          </a:r>
          <a:r>
            <a:rPr kumimoji="1" lang="ja-JP" altLang="en-US" sz="1300">
              <a:latin typeface="ＭＳ Ｐゴシック"/>
            </a:rPr>
            <a:t>ポイントの改善となっている。</a:t>
          </a:r>
        </a:p>
        <a:p>
          <a:r>
            <a:rPr kumimoji="1" lang="ja-JP" altLang="en-US" sz="1300">
              <a:latin typeface="ＭＳ Ｐゴシック"/>
            </a:rPr>
            <a:t>　その他の国保や介護などの繰出金については増加傾向であることから、特別会計等の運営においても、経費削減の意識をもって取り組む必要がある。</a:t>
          </a:r>
        </a:p>
      </xdr:txBody>
    </xdr:sp>
    <xdr:clientData/>
  </xdr:twoCellAnchor>
  <xdr:oneCellAnchor>
    <xdr:from>
      <xdr:col>18</xdr:col>
      <xdr:colOff>47625</xdr:colOff>
      <xdr:row>49</xdr:row>
      <xdr:rowOff>104775</xdr:rowOff>
    </xdr:from>
    <xdr:ext cx="295275" cy="228600"/>
    <xdr:sp macro="" textlink="">
      <xdr:nvSpPr>
        <xdr:cNvPr id="230" name="テキスト ボックス 229"/>
        <xdr:cNvSpPr txBox="1"/>
      </xdr:nvSpPr>
      <xdr:spPr>
        <a:xfrm>
          <a:off x="1086802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1" name="直線コネクタ 230"/>
        <xdr:cNvCxnSpPr/>
      </xdr:nvCxnSpPr>
      <xdr:spPr>
        <a:xfrm>
          <a:off x="1090612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2" name="テキスト ボックス 231"/>
        <xdr:cNvSpPr txBox="1"/>
      </xdr:nvSpPr>
      <xdr:spPr>
        <a:xfrm>
          <a:off x="10477500"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62</xdr:row>
      <xdr:rowOff>28575</xdr:rowOff>
    </xdr:from>
    <xdr:to>
      <xdr:col>24</xdr:col>
      <xdr:colOff>590550</xdr:colOff>
      <xdr:row>62</xdr:row>
      <xdr:rowOff>28575</xdr:rowOff>
    </xdr:to>
    <xdr:cxnSp macro="">
      <xdr:nvCxnSpPr>
        <xdr:cNvPr id="233" name="直線コネクタ 232"/>
        <xdr:cNvCxnSpPr/>
      </xdr:nvCxnSpPr>
      <xdr:spPr>
        <a:xfrm>
          <a:off x="10906125" y="10658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57150</xdr:rowOff>
    </xdr:from>
    <xdr:ext cx="504825" cy="257175"/>
    <xdr:sp macro="" textlink="">
      <xdr:nvSpPr>
        <xdr:cNvPr id="234" name="テキスト ボックス 233"/>
        <xdr:cNvSpPr txBox="1"/>
      </xdr:nvSpPr>
      <xdr:spPr>
        <a:xfrm>
          <a:off x="10477500"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60</xdr:row>
      <xdr:rowOff>47625</xdr:rowOff>
    </xdr:from>
    <xdr:to>
      <xdr:col>24</xdr:col>
      <xdr:colOff>590550</xdr:colOff>
      <xdr:row>60</xdr:row>
      <xdr:rowOff>47625</xdr:rowOff>
    </xdr:to>
    <xdr:cxnSp macro="">
      <xdr:nvCxnSpPr>
        <xdr:cNvPr id="235" name="直線コネクタ 234"/>
        <xdr:cNvCxnSpPr/>
      </xdr:nvCxnSpPr>
      <xdr:spPr>
        <a:xfrm>
          <a:off x="10906125" y="10334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59</xdr:row>
      <xdr:rowOff>76200</xdr:rowOff>
    </xdr:from>
    <xdr:ext cx="504825" cy="257175"/>
    <xdr:sp macro="" textlink="">
      <xdr:nvSpPr>
        <xdr:cNvPr id="236" name="テキスト ボックス 235"/>
        <xdr:cNvSpPr txBox="1"/>
      </xdr:nvSpPr>
      <xdr:spPr>
        <a:xfrm>
          <a:off x="10477500"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58</xdr:row>
      <xdr:rowOff>57150</xdr:rowOff>
    </xdr:from>
    <xdr:to>
      <xdr:col>24</xdr:col>
      <xdr:colOff>590550</xdr:colOff>
      <xdr:row>58</xdr:row>
      <xdr:rowOff>57150</xdr:rowOff>
    </xdr:to>
    <xdr:cxnSp macro="">
      <xdr:nvCxnSpPr>
        <xdr:cNvPr id="237" name="直線コネクタ 236"/>
        <xdr:cNvCxnSpPr/>
      </xdr:nvCxnSpPr>
      <xdr:spPr>
        <a:xfrm>
          <a:off x="10906125" y="10001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57</xdr:row>
      <xdr:rowOff>95250</xdr:rowOff>
    </xdr:from>
    <xdr:ext cx="504825" cy="257175"/>
    <xdr:sp macro="" textlink="">
      <xdr:nvSpPr>
        <xdr:cNvPr id="238" name="テキスト ボックス 237"/>
        <xdr:cNvSpPr txBox="1"/>
      </xdr:nvSpPr>
      <xdr:spPr>
        <a:xfrm>
          <a:off x="10477500"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56</xdr:row>
      <xdr:rowOff>76200</xdr:rowOff>
    </xdr:from>
    <xdr:to>
      <xdr:col>24</xdr:col>
      <xdr:colOff>590550</xdr:colOff>
      <xdr:row>56</xdr:row>
      <xdr:rowOff>76200</xdr:rowOff>
    </xdr:to>
    <xdr:cxnSp macro="">
      <xdr:nvCxnSpPr>
        <xdr:cNvPr id="239" name="直線コネクタ 238"/>
        <xdr:cNvCxnSpPr/>
      </xdr:nvCxnSpPr>
      <xdr:spPr>
        <a:xfrm>
          <a:off x="10906125" y="9677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55</xdr:row>
      <xdr:rowOff>104775</xdr:rowOff>
    </xdr:from>
    <xdr:ext cx="504825" cy="257175"/>
    <xdr:sp macro="" textlink="">
      <xdr:nvSpPr>
        <xdr:cNvPr id="240" name="テキスト ボックス 239"/>
        <xdr:cNvSpPr txBox="1"/>
      </xdr:nvSpPr>
      <xdr:spPr>
        <a:xfrm>
          <a:off x="10477500"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54</xdr:row>
      <xdr:rowOff>95250</xdr:rowOff>
    </xdr:from>
    <xdr:to>
      <xdr:col>24</xdr:col>
      <xdr:colOff>590550</xdr:colOff>
      <xdr:row>54</xdr:row>
      <xdr:rowOff>95250</xdr:rowOff>
    </xdr:to>
    <xdr:cxnSp macro="">
      <xdr:nvCxnSpPr>
        <xdr:cNvPr id="241" name="直線コネクタ 240"/>
        <xdr:cNvCxnSpPr/>
      </xdr:nvCxnSpPr>
      <xdr:spPr>
        <a:xfrm>
          <a:off x="10906125" y="9353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53</xdr:row>
      <xdr:rowOff>123825</xdr:rowOff>
    </xdr:from>
    <xdr:ext cx="504825" cy="257175"/>
    <xdr:sp macro="" textlink="">
      <xdr:nvSpPr>
        <xdr:cNvPr id="242" name="テキスト ボックス 241"/>
        <xdr:cNvSpPr txBox="1"/>
      </xdr:nvSpPr>
      <xdr:spPr>
        <a:xfrm>
          <a:off x="10477500"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52</xdr:row>
      <xdr:rowOff>114300</xdr:rowOff>
    </xdr:from>
    <xdr:to>
      <xdr:col>24</xdr:col>
      <xdr:colOff>590550</xdr:colOff>
      <xdr:row>52</xdr:row>
      <xdr:rowOff>114300</xdr:rowOff>
    </xdr:to>
    <xdr:cxnSp macro="">
      <xdr:nvCxnSpPr>
        <xdr:cNvPr id="243" name="直線コネクタ 242"/>
        <xdr:cNvCxnSpPr/>
      </xdr:nvCxnSpPr>
      <xdr:spPr>
        <a:xfrm>
          <a:off x="10906125" y="9029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51</xdr:row>
      <xdr:rowOff>142875</xdr:rowOff>
    </xdr:from>
    <xdr:ext cx="504825" cy="257175"/>
    <xdr:sp macro="" textlink="">
      <xdr:nvSpPr>
        <xdr:cNvPr id="244" name="テキスト ボックス 243"/>
        <xdr:cNvSpPr txBox="1"/>
      </xdr:nvSpPr>
      <xdr:spPr>
        <a:xfrm>
          <a:off x="10477500"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5" name="直線コネクタ 244"/>
        <xdr:cNvCxnSpPr/>
      </xdr:nvCxnSpPr>
      <xdr:spPr>
        <a:xfrm>
          <a:off x="1090612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6" name="テキスト ボックス 245"/>
        <xdr:cNvSpPr txBox="1"/>
      </xdr:nvSpPr>
      <xdr:spPr>
        <a:xfrm>
          <a:off x="10477500"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7" name="その他グラフ枠"/>
        <xdr:cNvSpPr/>
      </xdr:nvSpPr>
      <xdr:spPr>
        <a:xfrm>
          <a:off x="1090612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52</xdr:row>
      <xdr:rowOff>152400</xdr:rowOff>
    </xdr:from>
    <xdr:to>
      <xdr:col>24</xdr:col>
      <xdr:colOff>28575</xdr:colOff>
      <xdr:row>62</xdr:row>
      <xdr:rowOff>76200</xdr:rowOff>
    </xdr:to>
    <xdr:cxnSp macro="">
      <xdr:nvCxnSpPr>
        <xdr:cNvPr id="248" name="直線コネクタ 247"/>
        <xdr:cNvCxnSpPr/>
      </xdr:nvCxnSpPr>
      <xdr:spPr>
        <a:xfrm flipV="1">
          <a:off x="14449425" y="9067800"/>
          <a:ext cx="0" cy="1638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62</xdr:row>
      <xdr:rowOff>47625</xdr:rowOff>
    </xdr:from>
    <xdr:ext cx="762000" cy="257175"/>
    <xdr:sp macro="" textlink="">
      <xdr:nvSpPr>
        <xdr:cNvPr id="249" name="その他最小値テキスト"/>
        <xdr:cNvSpPr txBox="1"/>
      </xdr:nvSpPr>
      <xdr:spPr>
        <a:xfrm>
          <a:off x="14544675" y="1067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600075</xdr:colOff>
      <xdr:row>62</xdr:row>
      <xdr:rowOff>76200</xdr:rowOff>
    </xdr:from>
    <xdr:to>
      <xdr:col>24</xdr:col>
      <xdr:colOff>123825</xdr:colOff>
      <xdr:row>62</xdr:row>
      <xdr:rowOff>76200</xdr:rowOff>
    </xdr:to>
    <xdr:cxnSp macro="">
      <xdr:nvCxnSpPr>
        <xdr:cNvPr id="250" name="直線コネクタ 249"/>
        <xdr:cNvCxnSpPr/>
      </xdr:nvCxnSpPr>
      <xdr:spPr>
        <a:xfrm>
          <a:off x="14420850" y="107061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51</xdr:row>
      <xdr:rowOff>66675</xdr:rowOff>
    </xdr:from>
    <xdr:ext cx="762000" cy="257175"/>
    <xdr:sp macro="" textlink="">
      <xdr:nvSpPr>
        <xdr:cNvPr id="251" name="その他最大値テキスト"/>
        <xdr:cNvSpPr txBox="1"/>
      </xdr:nvSpPr>
      <xdr:spPr>
        <a:xfrm>
          <a:off x="14544675" y="8810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600075</xdr:colOff>
      <xdr:row>52</xdr:row>
      <xdr:rowOff>152400</xdr:rowOff>
    </xdr:from>
    <xdr:to>
      <xdr:col>24</xdr:col>
      <xdr:colOff>123825</xdr:colOff>
      <xdr:row>52</xdr:row>
      <xdr:rowOff>152400</xdr:rowOff>
    </xdr:to>
    <xdr:cxnSp macro="">
      <xdr:nvCxnSpPr>
        <xdr:cNvPr id="252" name="直線コネクタ 251"/>
        <xdr:cNvCxnSpPr/>
      </xdr:nvCxnSpPr>
      <xdr:spPr>
        <a:xfrm>
          <a:off x="14420850" y="90678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54</xdr:row>
      <xdr:rowOff>152400</xdr:rowOff>
    </xdr:from>
    <xdr:to>
      <xdr:col>24</xdr:col>
      <xdr:colOff>28575</xdr:colOff>
      <xdr:row>56</xdr:row>
      <xdr:rowOff>0</xdr:rowOff>
    </xdr:to>
    <xdr:cxnSp macro="">
      <xdr:nvCxnSpPr>
        <xdr:cNvPr id="253" name="直線コネクタ 252"/>
        <xdr:cNvCxnSpPr/>
      </xdr:nvCxnSpPr>
      <xdr:spPr>
        <a:xfrm flipV="1">
          <a:off x="13782675" y="9410700"/>
          <a:ext cx="66675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57</xdr:row>
      <xdr:rowOff>95250</xdr:rowOff>
    </xdr:from>
    <xdr:ext cx="762000" cy="257175"/>
    <xdr:sp macro="" textlink="">
      <xdr:nvSpPr>
        <xdr:cNvPr id="254" name="その他平均値テキスト"/>
        <xdr:cNvSpPr txBox="1"/>
      </xdr:nvSpPr>
      <xdr:spPr>
        <a:xfrm>
          <a:off x="14544675" y="986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600075</xdr:colOff>
      <xdr:row>57</xdr:row>
      <xdr:rowOff>123825</xdr:rowOff>
    </xdr:from>
    <xdr:to>
      <xdr:col>24</xdr:col>
      <xdr:colOff>85725</xdr:colOff>
      <xdr:row>58</xdr:row>
      <xdr:rowOff>57150</xdr:rowOff>
    </xdr:to>
    <xdr:sp macro="" textlink="">
      <xdr:nvSpPr>
        <xdr:cNvPr id="255" name="フローチャート : 判断 254"/>
        <xdr:cNvSpPr/>
      </xdr:nvSpPr>
      <xdr:spPr>
        <a:xfrm>
          <a:off x="14420850" y="98964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0</xdr:rowOff>
    </xdr:from>
    <xdr:to>
      <xdr:col>22</xdr:col>
      <xdr:colOff>561975</xdr:colOff>
      <xdr:row>56</xdr:row>
      <xdr:rowOff>123825</xdr:rowOff>
    </xdr:to>
    <xdr:cxnSp macro="">
      <xdr:nvCxnSpPr>
        <xdr:cNvPr id="256" name="直線コネクタ 255"/>
        <xdr:cNvCxnSpPr/>
      </xdr:nvCxnSpPr>
      <xdr:spPr>
        <a:xfrm flipV="1">
          <a:off x="12982575" y="9601200"/>
          <a:ext cx="8001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47625</xdr:rowOff>
    </xdr:from>
    <xdr:to>
      <xdr:col>22</xdr:col>
      <xdr:colOff>600075</xdr:colOff>
      <xdr:row>57</xdr:row>
      <xdr:rowOff>152400</xdr:rowOff>
    </xdr:to>
    <xdr:sp macro="" textlink="">
      <xdr:nvSpPr>
        <xdr:cNvPr id="257" name="フローチャート : 判断 256"/>
        <xdr:cNvSpPr/>
      </xdr:nvSpPr>
      <xdr:spPr>
        <a:xfrm>
          <a:off x="13735050" y="98202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57</xdr:row>
      <xdr:rowOff>133350</xdr:rowOff>
    </xdr:from>
    <xdr:ext cx="733425" cy="257175"/>
    <xdr:sp macro="" textlink="">
      <xdr:nvSpPr>
        <xdr:cNvPr id="258" name="テキスト ボックス 257"/>
        <xdr:cNvSpPr txBox="1"/>
      </xdr:nvSpPr>
      <xdr:spPr>
        <a:xfrm>
          <a:off x="13401675" y="9906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161925</xdr:colOff>
      <xdr:row>56</xdr:row>
      <xdr:rowOff>123825</xdr:rowOff>
    </xdr:from>
    <xdr:to>
      <xdr:col>21</xdr:col>
      <xdr:colOff>361950</xdr:colOff>
      <xdr:row>56</xdr:row>
      <xdr:rowOff>152400</xdr:rowOff>
    </xdr:to>
    <xdr:cxnSp macro="">
      <xdr:nvCxnSpPr>
        <xdr:cNvPr id="259" name="直線コネクタ 258"/>
        <xdr:cNvCxnSpPr/>
      </xdr:nvCxnSpPr>
      <xdr:spPr>
        <a:xfrm flipV="1">
          <a:off x="12182475" y="972502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57</xdr:row>
      <xdr:rowOff>95250</xdr:rowOff>
    </xdr:from>
    <xdr:to>
      <xdr:col>21</xdr:col>
      <xdr:colOff>409575</xdr:colOff>
      <xdr:row>58</xdr:row>
      <xdr:rowOff>28575</xdr:rowOff>
    </xdr:to>
    <xdr:sp macro="" textlink="">
      <xdr:nvSpPr>
        <xdr:cNvPr id="260" name="フローチャート : 判断 259"/>
        <xdr:cNvSpPr/>
      </xdr:nvSpPr>
      <xdr:spPr>
        <a:xfrm>
          <a:off x="12934950" y="9867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58</xdr:row>
      <xdr:rowOff>9525</xdr:rowOff>
    </xdr:from>
    <xdr:ext cx="752475" cy="257175"/>
    <xdr:sp macro="" textlink="">
      <xdr:nvSpPr>
        <xdr:cNvPr id="261" name="テキスト ボックス 260"/>
        <xdr:cNvSpPr txBox="1"/>
      </xdr:nvSpPr>
      <xdr:spPr>
        <a:xfrm>
          <a:off x="12620625" y="99536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600075</xdr:colOff>
      <xdr:row>56</xdr:row>
      <xdr:rowOff>152400</xdr:rowOff>
    </xdr:from>
    <xdr:to>
      <xdr:col>20</xdr:col>
      <xdr:colOff>161925</xdr:colOff>
      <xdr:row>56</xdr:row>
      <xdr:rowOff>152400</xdr:rowOff>
    </xdr:to>
    <xdr:cxnSp macro="">
      <xdr:nvCxnSpPr>
        <xdr:cNvPr id="262" name="直線コネクタ 261"/>
        <xdr:cNvCxnSpPr/>
      </xdr:nvCxnSpPr>
      <xdr:spPr>
        <a:xfrm>
          <a:off x="11420475" y="975360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57</xdr:row>
      <xdr:rowOff>76200</xdr:rowOff>
    </xdr:from>
    <xdr:to>
      <xdr:col>20</xdr:col>
      <xdr:colOff>209550</xdr:colOff>
      <xdr:row>58</xdr:row>
      <xdr:rowOff>0</xdr:rowOff>
    </xdr:to>
    <xdr:sp macro="" textlink="">
      <xdr:nvSpPr>
        <xdr:cNvPr id="263" name="フローチャート : 判断 262"/>
        <xdr:cNvSpPr/>
      </xdr:nvSpPr>
      <xdr:spPr>
        <a:xfrm>
          <a:off x="12125325" y="9848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57</xdr:row>
      <xdr:rowOff>161925</xdr:rowOff>
    </xdr:from>
    <xdr:ext cx="762000" cy="257175"/>
    <xdr:sp macro="" textlink="">
      <xdr:nvSpPr>
        <xdr:cNvPr id="264" name="テキスト ボックス 263"/>
        <xdr:cNvSpPr txBox="1"/>
      </xdr:nvSpPr>
      <xdr:spPr>
        <a:xfrm>
          <a:off x="11887200" y="993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76200</xdr:rowOff>
    </xdr:from>
    <xdr:to>
      <xdr:col>19</xdr:col>
      <xdr:colOff>9525</xdr:colOff>
      <xdr:row>58</xdr:row>
      <xdr:rowOff>0</xdr:rowOff>
    </xdr:to>
    <xdr:sp macro="" textlink="">
      <xdr:nvSpPr>
        <xdr:cNvPr id="265" name="フローチャート : 判断 264"/>
        <xdr:cNvSpPr/>
      </xdr:nvSpPr>
      <xdr:spPr>
        <a:xfrm>
          <a:off x="11410950" y="984885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57</xdr:row>
      <xdr:rowOff>161925</xdr:rowOff>
    </xdr:from>
    <xdr:ext cx="762000" cy="257175"/>
    <xdr:sp macro="" textlink="">
      <xdr:nvSpPr>
        <xdr:cNvPr id="266" name="テキスト ボックス 265"/>
        <xdr:cNvSpPr txBox="1"/>
      </xdr:nvSpPr>
      <xdr:spPr>
        <a:xfrm>
          <a:off x="11077575" y="993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7" name="テキスト ボックス 266"/>
        <xdr:cNvSpPr txBox="1"/>
      </xdr:nvSpPr>
      <xdr:spPr>
        <a:xfrm>
          <a:off x="143256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8" name="テキスト ボックス 267"/>
        <xdr:cNvSpPr txBox="1"/>
      </xdr:nvSpPr>
      <xdr:spPr>
        <a:xfrm>
          <a:off x="135731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9" name="テキスト ボックス 268"/>
        <xdr:cNvSpPr txBox="1"/>
      </xdr:nvSpPr>
      <xdr:spPr>
        <a:xfrm>
          <a:off x="127635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64</xdr:row>
      <xdr:rowOff>9525</xdr:rowOff>
    </xdr:from>
    <xdr:ext cx="752475" cy="257175"/>
    <xdr:sp macro="" textlink="">
      <xdr:nvSpPr>
        <xdr:cNvPr id="270" name="テキスト ボックス 269"/>
        <xdr:cNvSpPr txBox="1"/>
      </xdr:nvSpPr>
      <xdr:spPr>
        <a:xfrm>
          <a:off x="120205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71" name="テキスト ボックス 270"/>
        <xdr:cNvSpPr txBox="1"/>
      </xdr:nvSpPr>
      <xdr:spPr>
        <a:xfrm>
          <a:off x="112490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54</xdr:row>
      <xdr:rowOff>95250</xdr:rowOff>
    </xdr:from>
    <xdr:to>
      <xdr:col>24</xdr:col>
      <xdr:colOff>85725</xdr:colOff>
      <xdr:row>55</xdr:row>
      <xdr:rowOff>28575</xdr:rowOff>
    </xdr:to>
    <xdr:sp macro="" textlink="">
      <xdr:nvSpPr>
        <xdr:cNvPr id="272" name="円/楕円 271"/>
        <xdr:cNvSpPr/>
      </xdr:nvSpPr>
      <xdr:spPr>
        <a:xfrm>
          <a:off x="14420850" y="93535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53</xdr:row>
      <xdr:rowOff>114300</xdr:rowOff>
    </xdr:from>
    <xdr:ext cx="762000" cy="257175"/>
    <xdr:sp macro="" textlink="">
      <xdr:nvSpPr>
        <xdr:cNvPr id="273" name="その他該当値テキスト"/>
        <xdr:cNvSpPr txBox="1"/>
      </xdr:nvSpPr>
      <xdr:spPr>
        <a:xfrm>
          <a:off x="14544675" y="9201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123825</xdr:rowOff>
    </xdr:from>
    <xdr:to>
      <xdr:col>22</xdr:col>
      <xdr:colOff>600075</xdr:colOff>
      <xdr:row>56</xdr:row>
      <xdr:rowOff>57150</xdr:rowOff>
    </xdr:to>
    <xdr:sp macro="" textlink="">
      <xdr:nvSpPr>
        <xdr:cNvPr id="274" name="円/楕円 273"/>
        <xdr:cNvSpPr/>
      </xdr:nvSpPr>
      <xdr:spPr>
        <a:xfrm>
          <a:off x="13735050" y="95535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54</xdr:row>
      <xdr:rowOff>66675</xdr:rowOff>
    </xdr:from>
    <xdr:ext cx="733425" cy="257175"/>
    <xdr:sp macro="" textlink="">
      <xdr:nvSpPr>
        <xdr:cNvPr id="275" name="テキスト ボックス 274"/>
        <xdr:cNvSpPr txBox="1"/>
      </xdr:nvSpPr>
      <xdr:spPr>
        <a:xfrm>
          <a:off x="13401675" y="9324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314325</xdr:colOff>
      <xdr:row>56</xdr:row>
      <xdr:rowOff>66675</xdr:rowOff>
    </xdr:from>
    <xdr:to>
      <xdr:col>21</xdr:col>
      <xdr:colOff>409575</xdr:colOff>
      <xdr:row>57</xdr:row>
      <xdr:rowOff>0</xdr:rowOff>
    </xdr:to>
    <xdr:sp macro="" textlink="">
      <xdr:nvSpPr>
        <xdr:cNvPr id="276" name="円/楕円 275"/>
        <xdr:cNvSpPr/>
      </xdr:nvSpPr>
      <xdr:spPr>
        <a:xfrm>
          <a:off x="12934950" y="9667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55</xdr:row>
      <xdr:rowOff>9525</xdr:rowOff>
    </xdr:from>
    <xdr:ext cx="752475" cy="257175"/>
    <xdr:sp macro="" textlink="">
      <xdr:nvSpPr>
        <xdr:cNvPr id="277" name="テキスト ボックス 276"/>
        <xdr:cNvSpPr txBox="1"/>
      </xdr:nvSpPr>
      <xdr:spPr>
        <a:xfrm>
          <a:off x="12620625" y="94392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104775</xdr:colOff>
      <xdr:row>56</xdr:row>
      <xdr:rowOff>104775</xdr:rowOff>
    </xdr:from>
    <xdr:to>
      <xdr:col>20</xdr:col>
      <xdr:colOff>209550</xdr:colOff>
      <xdr:row>57</xdr:row>
      <xdr:rowOff>38100</xdr:rowOff>
    </xdr:to>
    <xdr:sp macro="" textlink="">
      <xdr:nvSpPr>
        <xdr:cNvPr id="278" name="円/楕円 277"/>
        <xdr:cNvSpPr/>
      </xdr:nvSpPr>
      <xdr:spPr>
        <a:xfrm>
          <a:off x="12125325" y="9705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55</xdr:row>
      <xdr:rowOff>47625</xdr:rowOff>
    </xdr:from>
    <xdr:ext cx="762000" cy="257175"/>
    <xdr:sp macro="" textlink="">
      <xdr:nvSpPr>
        <xdr:cNvPr id="279" name="テキスト ボックス 278"/>
        <xdr:cNvSpPr txBox="1"/>
      </xdr:nvSpPr>
      <xdr:spPr>
        <a:xfrm>
          <a:off x="11887200" y="9477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104775</xdr:rowOff>
    </xdr:from>
    <xdr:to>
      <xdr:col>19</xdr:col>
      <xdr:colOff>9525</xdr:colOff>
      <xdr:row>57</xdr:row>
      <xdr:rowOff>38100</xdr:rowOff>
    </xdr:to>
    <xdr:sp macro="" textlink="">
      <xdr:nvSpPr>
        <xdr:cNvPr id="280" name="円/楕円 279"/>
        <xdr:cNvSpPr/>
      </xdr:nvSpPr>
      <xdr:spPr>
        <a:xfrm>
          <a:off x="11410950" y="97059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55</xdr:row>
      <xdr:rowOff>47625</xdr:rowOff>
    </xdr:from>
    <xdr:ext cx="762000" cy="257175"/>
    <xdr:sp macro="" textlink="">
      <xdr:nvSpPr>
        <xdr:cNvPr id="281" name="テキスト ボックス 280"/>
        <xdr:cNvSpPr txBox="1"/>
      </xdr:nvSpPr>
      <xdr:spPr>
        <a:xfrm>
          <a:off x="11077575" y="9477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2" name="正方形/長方形 281"/>
        <xdr:cNvSpPr/>
      </xdr:nvSpPr>
      <xdr:spPr>
        <a:xfrm>
          <a:off x="1090612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3" name="正方形/長方形 282"/>
        <xdr:cNvSpPr/>
      </xdr:nvSpPr>
      <xdr:spPr>
        <a:xfrm>
          <a:off x="15020925"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4" name="正方形/長方形 283"/>
        <xdr:cNvSpPr/>
      </xdr:nvSpPr>
      <xdr:spPr>
        <a:xfrm>
          <a:off x="15020925"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5" name="正方形/長方形 284"/>
        <xdr:cNvSpPr/>
      </xdr:nvSpPr>
      <xdr:spPr>
        <a:xfrm>
          <a:off x="16459200" y="4762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6" name="正方形/長方形 285"/>
        <xdr:cNvSpPr/>
      </xdr:nvSpPr>
      <xdr:spPr>
        <a:xfrm>
          <a:off x="16459200" y="4953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600075</xdr:colOff>
      <xdr:row>29</xdr:row>
      <xdr:rowOff>47625</xdr:rowOff>
    </xdr:to>
    <xdr:sp macro="" textlink="">
      <xdr:nvSpPr>
        <xdr:cNvPr id="287" name="正方形/長方形 286"/>
        <xdr:cNvSpPr/>
      </xdr:nvSpPr>
      <xdr:spPr>
        <a:xfrm>
          <a:off x="17897475" y="4762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600075</xdr:colOff>
      <xdr:row>30</xdr:row>
      <xdr:rowOff>66675</xdr:rowOff>
    </xdr:to>
    <xdr:sp macro="" textlink="">
      <xdr:nvSpPr>
        <xdr:cNvPr id="288" name="正方形/長方形 287"/>
        <xdr:cNvSpPr/>
      </xdr:nvSpPr>
      <xdr:spPr>
        <a:xfrm>
          <a:off x="17897475" y="4953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9" name="正方形/長方形 288"/>
        <xdr:cNvSpPr/>
      </xdr:nvSpPr>
      <xdr:spPr>
        <a:xfrm>
          <a:off x="1090612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90" name="正方形/長方形 289"/>
        <xdr:cNvSpPr/>
      </xdr:nvSpPr>
      <xdr:spPr>
        <a:xfrm>
          <a:off x="1525905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600075</xdr:colOff>
      <xdr:row>32</xdr:row>
      <xdr:rowOff>38100</xdr:rowOff>
    </xdr:to>
    <xdr:sp macro="" textlink="">
      <xdr:nvSpPr>
        <xdr:cNvPr id="291" name="正方形/長方形 290"/>
        <xdr:cNvSpPr/>
      </xdr:nvSpPr>
      <xdr:spPr>
        <a:xfrm>
          <a:off x="15316200" y="5267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600075</xdr:colOff>
      <xdr:row>43</xdr:row>
      <xdr:rowOff>123825</xdr:rowOff>
    </xdr:to>
    <xdr:sp macro="" fLocksText="0" textlink="">
      <xdr:nvSpPr>
        <xdr:cNvPr id="292" name="テキスト ボックス 291"/>
        <xdr:cNvSpPr txBox="1"/>
      </xdr:nvSpPr>
      <xdr:spPr>
        <a:xfrm>
          <a:off x="15354300" y="5591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補助費等については、下水道事業が特別会計から企業会計に移行したことに伴い、繰出金の性質が繰出金から補助費等に変わったことから大幅に増加したため、経常収支比率は前年度より</a:t>
          </a:r>
          <a:r>
            <a:rPr kumimoji="1" lang="en-US" altLang="ja-JP" sz="1300">
              <a:latin typeface="ＭＳ Ｐゴシック"/>
            </a:rPr>
            <a:t>1.9</a:t>
          </a:r>
          <a:r>
            <a:rPr kumimoji="1" lang="ja-JP" altLang="en-US" sz="1300">
              <a:latin typeface="ＭＳ Ｐゴシック"/>
            </a:rPr>
            <a:t>ポイント悪化した状況であり、類似平均団体を上回っている。</a:t>
          </a:r>
        </a:p>
        <a:p>
          <a:r>
            <a:rPr kumimoji="1" lang="ja-JP" altLang="en-US" sz="1300">
              <a:latin typeface="ＭＳ Ｐゴシック"/>
            </a:rPr>
            <a:t>　今後においても引き続き事務事業の外部評価、事業仕分け等により、成果を重視する中で、事業の廃止・縮小、スクラップアンドビルドによる見直しを実施し、補助費等においても削減に努める。</a:t>
          </a:r>
        </a:p>
      </xdr:txBody>
    </xdr:sp>
    <xdr:clientData/>
  </xdr:twoCellAnchor>
  <xdr:oneCellAnchor>
    <xdr:from>
      <xdr:col>18</xdr:col>
      <xdr:colOff>47625</xdr:colOff>
      <xdr:row>29</xdr:row>
      <xdr:rowOff>104775</xdr:rowOff>
    </xdr:from>
    <xdr:ext cx="295275" cy="228600"/>
    <xdr:sp macro="" textlink="">
      <xdr:nvSpPr>
        <xdr:cNvPr id="293" name="テキスト ボックス 292"/>
        <xdr:cNvSpPr txBox="1"/>
      </xdr:nvSpPr>
      <xdr:spPr>
        <a:xfrm>
          <a:off x="1086802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4" name="直線コネクタ 293"/>
        <xdr:cNvCxnSpPr/>
      </xdr:nvCxnSpPr>
      <xdr:spPr>
        <a:xfrm>
          <a:off x="1090612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5" name="テキスト ボックス 294"/>
        <xdr:cNvSpPr txBox="1"/>
      </xdr:nvSpPr>
      <xdr:spPr>
        <a:xfrm>
          <a:off x="10477500"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40</xdr:row>
      <xdr:rowOff>123825</xdr:rowOff>
    </xdr:from>
    <xdr:to>
      <xdr:col>24</xdr:col>
      <xdr:colOff>590550</xdr:colOff>
      <xdr:row>40</xdr:row>
      <xdr:rowOff>123825</xdr:rowOff>
    </xdr:to>
    <xdr:cxnSp macro="">
      <xdr:nvCxnSpPr>
        <xdr:cNvPr id="296" name="直線コネクタ 295"/>
        <xdr:cNvCxnSpPr/>
      </xdr:nvCxnSpPr>
      <xdr:spPr>
        <a:xfrm>
          <a:off x="10906125" y="69818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39</xdr:row>
      <xdr:rowOff>152400</xdr:rowOff>
    </xdr:from>
    <xdr:ext cx="504825" cy="257175"/>
    <xdr:sp macro="" textlink="">
      <xdr:nvSpPr>
        <xdr:cNvPr id="297" name="テキスト ボックス 296"/>
        <xdr:cNvSpPr txBox="1"/>
      </xdr:nvSpPr>
      <xdr:spPr>
        <a:xfrm>
          <a:off x="10477500" y="6838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8" name="直線コネクタ 297"/>
        <xdr:cNvCxnSpPr/>
      </xdr:nvCxnSpPr>
      <xdr:spPr>
        <a:xfrm>
          <a:off x="1090612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9" name="テキスト ボックス 298"/>
        <xdr:cNvSpPr txBox="1"/>
      </xdr:nvSpPr>
      <xdr:spPr>
        <a:xfrm>
          <a:off x="10477500"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34</xdr:row>
      <xdr:rowOff>9525</xdr:rowOff>
    </xdr:from>
    <xdr:to>
      <xdr:col>24</xdr:col>
      <xdr:colOff>590550</xdr:colOff>
      <xdr:row>34</xdr:row>
      <xdr:rowOff>9525</xdr:rowOff>
    </xdr:to>
    <xdr:cxnSp macro="">
      <xdr:nvCxnSpPr>
        <xdr:cNvPr id="300" name="直線コネクタ 299"/>
        <xdr:cNvCxnSpPr/>
      </xdr:nvCxnSpPr>
      <xdr:spPr>
        <a:xfrm>
          <a:off x="10906125" y="58388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33</xdr:row>
      <xdr:rowOff>38100</xdr:rowOff>
    </xdr:from>
    <xdr:ext cx="504825" cy="257175"/>
    <xdr:sp macro="" textlink="">
      <xdr:nvSpPr>
        <xdr:cNvPr id="301" name="テキスト ボックス 300"/>
        <xdr:cNvSpPr txBox="1"/>
      </xdr:nvSpPr>
      <xdr:spPr>
        <a:xfrm>
          <a:off x="10477500" y="5695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2" name="直線コネクタ 301"/>
        <xdr:cNvCxnSpPr/>
      </xdr:nvCxnSpPr>
      <xdr:spPr>
        <a:xfrm>
          <a:off x="1090612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3" name="補助費等グラフ枠"/>
        <xdr:cNvSpPr/>
      </xdr:nvSpPr>
      <xdr:spPr>
        <a:xfrm>
          <a:off x="1090612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34</xdr:row>
      <xdr:rowOff>123825</xdr:rowOff>
    </xdr:from>
    <xdr:to>
      <xdr:col>24</xdr:col>
      <xdr:colOff>28575</xdr:colOff>
      <xdr:row>41</xdr:row>
      <xdr:rowOff>66675</xdr:rowOff>
    </xdr:to>
    <xdr:cxnSp macro="">
      <xdr:nvCxnSpPr>
        <xdr:cNvPr id="304" name="直線コネクタ 303"/>
        <xdr:cNvCxnSpPr/>
      </xdr:nvCxnSpPr>
      <xdr:spPr>
        <a:xfrm flipV="1">
          <a:off x="14449425" y="5953125"/>
          <a:ext cx="0" cy="1143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38100</xdr:rowOff>
    </xdr:from>
    <xdr:ext cx="762000" cy="257175"/>
    <xdr:sp macro="" textlink="">
      <xdr:nvSpPr>
        <xdr:cNvPr id="305" name="補助費等最小値テキスト"/>
        <xdr:cNvSpPr txBox="1"/>
      </xdr:nvSpPr>
      <xdr:spPr>
        <a:xfrm>
          <a:off x="14544675" y="706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600075</xdr:colOff>
      <xdr:row>41</xdr:row>
      <xdr:rowOff>66675</xdr:rowOff>
    </xdr:from>
    <xdr:to>
      <xdr:col>24</xdr:col>
      <xdr:colOff>123825</xdr:colOff>
      <xdr:row>41</xdr:row>
      <xdr:rowOff>66675</xdr:rowOff>
    </xdr:to>
    <xdr:cxnSp macro="">
      <xdr:nvCxnSpPr>
        <xdr:cNvPr id="306" name="直線コネクタ 305"/>
        <xdr:cNvCxnSpPr/>
      </xdr:nvCxnSpPr>
      <xdr:spPr>
        <a:xfrm>
          <a:off x="14420850" y="70961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33</xdr:row>
      <xdr:rowOff>38100</xdr:rowOff>
    </xdr:from>
    <xdr:ext cx="762000" cy="257175"/>
    <xdr:sp macro="" textlink="">
      <xdr:nvSpPr>
        <xdr:cNvPr id="307" name="補助費等最大値テキスト"/>
        <xdr:cNvSpPr txBox="1"/>
      </xdr:nvSpPr>
      <xdr:spPr>
        <a:xfrm>
          <a:off x="14544675" y="5695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600075</xdr:colOff>
      <xdr:row>34</xdr:row>
      <xdr:rowOff>123825</xdr:rowOff>
    </xdr:from>
    <xdr:to>
      <xdr:col>24</xdr:col>
      <xdr:colOff>123825</xdr:colOff>
      <xdr:row>34</xdr:row>
      <xdr:rowOff>123825</xdr:rowOff>
    </xdr:to>
    <xdr:cxnSp macro="">
      <xdr:nvCxnSpPr>
        <xdr:cNvPr id="308" name="直線コネクタ 307"/>
        <xdr:cNvCxnSpPr/>
      </xdr:nvCxnSpPr>
      <xdr:spPr>
        <a:xfrm>
          <a:off x="14420850" y="59531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37</xdr:row>
      <xdr:rowOff>161925</xdr:rowOff>
    </xdr:from>
    <xdr:to>
      <xdr:col>24</xdr:col>
      <xdr:colOff>28575</xdr:colOff>
      <xdr:row>38</xdr:row>
      <xdr:rowOff>95250</xdr:rowOff>
    </xdr:to>
    <xdr:cxnSp macro="">
      <xdr:nvCxnSpPr>
        <xdr:cNvPr id="309" name="直線コネクタ 308"/>
        <xdr:cNvCxnSpPr/>
      </xdr:nvCxnSpPr>
      <xdr:spPr>
        <a:xfrm>
          <a:off x="13782675" y="6505575"/>
          <a:ext cx="66675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104775</xdr:rowOff>
    </xdr:from>
    <xdr:ext cx="762000" cy="257175"/>
    <xdr:sp macro="" textlink="">
      <xdr:nvSpPr>
        <xdr:cNvPr id="310" name="補助費等平均値テキスト"/>
        <xdr:cNvSpPr txBox="1"/>
      </xdr:nvSpPr>
      <xdr:spPr>
        <a:xfrm>
          <a:off x="14544675" y="627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600075</xdr:colOff>
      <xdr:row>37</xdr:row>
      <xdr:rowOff>85725</xdr:rowOff>
    </xdr:from>
    <xdr:to>
      <xdr:col>24</xdr:col>
      <xdr:colOff>85725</xdr:colOff>
      <xdr:row>38</xdr:row>
      <xdr:rowOff>19050</xdr:rowOff>
    </xdr:to>
    <xdr:sp macro="" textlink="">
      <xdr:nvSpPr>
        <xdr:cNvPr id="311" name="フローチャート : 判断 310"/>
        <xdr:cNvSpPr/>
      </xdr:nvSpPr>
      <xdr:spPr>
        <a:xfrm>
          <a:off x="14420850" y="64293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161925</xdr:rowOff>
    </xdr:from>
    <xdr:to>
      <xdr:col>22</xdr:col>
      <xdr:colOff>561975</xdr:colOff>
      <xdr:row>38</xdr:row>
      <xdr:rowOff>28575</xdr:rowOff>
    </xdr:to>
    <xdr:cxnSp macro="">
      <xdr:nvCxnSpPr>
        <xdr:cNvPr id="312" name="直線コネクタ 311"/>
        <xdr:cNvCxnSpPr/>
      </xdr:nvCxnSpPr>
      <xdr:spPr>
        <a:xfrm flipV="1">
          <a:off x="12982575" y="6505575"/>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66675</xdr:rowOff>
    </xdr:from>
    <xdr:to>
      <xdr:col>22</xdr:col>
      <xdr:colOff>600075</xdr:colOff>
      <xdr:row>38</xdr:row>
      <xdr:rowOff>0</xdr:rowOff>
    </xdr:to>
    <xdr:sp macro="" textlink="">
      <xdr:nvSpPr>
        <xdr:cNvPr id="313" name="フローチャート : 判断 312"/>
        <xdr:cNvSpPr/>
      </xdr:nvSpPr>
      <xdr:spPr>
        <a:xfrm>
          <a:off x="13735050" y="64103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36</xdr:row>
      <xdr:rowOff>9525</xdr:rowOff>
    </xdr:from>
    <xdr:ext cx="733425" cy="257175"/>
    <xdr:sp macro="" textlink="">
      <xdr:nvSpPr>
        <xdr:cNvPr id="314" name="テキスト ボックス 313"/>
        <xdr:cNvSpPr txBox="1"/>
      </xdr:nvSpPr>
      <xdr:spPr>
        <a:xfrm>
          <a:off x="13401675" y="6181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161925</xdr:colOff>
      <xdr:row>37</xdr:row>
      <xdr:rowOff>152400</xdr:rowOff>
    </xdr:from>
    <xdr:to>
      <xdr:col>21</xdr:col>
      <xdr:colOff>361950</xdr:colOff>
      <xdr:row>38</xdr:row>
      <xdr:rowOff>28575</xdr:rowOff>
    </xdr:to>
    <xdr:cxnSp macro="">
      <xdr:nvCxnSpPr>
        <xdr:cNvPr id="315" name="直線コネクタ 314"/>
        <xdr:cNvCxnSpPr/>
      </xdr:nvCxnSpPr>
      <xdr:spPr>
        <a:xfrm>
          <a:off x="12182475" y="6496050"/>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37</xdr:row>
      <xdr:rowOff>38100</xdr:rowOff>
    </xdr:from>
    <xdr:to>
      <xdr:col>21</xdr:col>
      <xdr:colOff>409575</xdr:colOff>
      <xdr:row>37</xdr:row>
      <xdr:rowOff>133350</xdr:rowOff>
    </xdr:to>
    <xdr:sp macro="" textlink="">
      <xdr:nvSpPr>
        <xdr:cNvPr id="316" name="フローチャート : 判断 315"/>
        <xdr:cNvSpPr/>
      </xdr:nvSpPr>
      <xdr:spPr>
        <a:xfrm>
          <a:off x="12934950" y="6381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35</xdr:row>
      <xdr:rowOff>152400</xdr:rowOff>
    </xdr:from>
    <xdr:ext cx="752475" cy="257175"/>
    <xdr:sp macro="" textlink="">
      <xdr:nvSpPr>
        <xdr:cNvPr id="317" name="テキスト ボックス 316"/>
        <xdr:cNvSpPr txBox="1"/>
      </xdr:nvSpPr>
      <xdr:spPr>
        <a:xfrm>
          <a:off x="12620625" y="61531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600075</xdr:colOff>
      <xdr:row>37</xdr:row>
      <xdr:rowOff>152400</xdr:rowOff>
    </xdr:from>
    <xdr:to>
      <xdr:col>20</xdr:col>
      <xdr:colOff>161925</xdr:colOff>
      <xdr:row>37</xdr:row>
      <xdr:rowOff>152400</xdr:rowOff>
    </xdr:to>
    <xdr:cxnSp macro="">
      <xdr:nvCxnSpPr>
        <xdr:cNvPr id="318" name="直線コネクタ 317"/>
        <xdr:cNvCxnSpPr/>
      </xdr:nvCxnSpPr>
      <xdr:spPr>
        <a:xfrm flipV="1">
          <a:off x="11420475" y="649605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37</xdr:row>
      <xdr:rowOff>38100</xdr:rowOff>
    </xdr:from>
    <xdr:to>
      <xdr:col>20</xdr:col>
      <xdr:colOff>209550</xdr:colOff>
      <xdr:row>37</xdr:row>
      <xdr:rowOff>133350</xdr:rowOff>
    </xdr:to>
    <xdr:sp macro="" textlink="">
      <xdr:nvSpPr>
        <xdr:cNvPr id="319" name="フローチャート : 判断 318"/>
        <xdr:cNvSpPr/>
      </xdr:nvSpPr>
      <xdr:spPr>
        <a:xfrm>
          <a:off x="12125325" y="638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35</xdr:row>
      <xdr:rowOff>152400</xdr:rowOff>
    </xdr:from>
    <xdr:ext cx="762000" cy="257175"/>
    <xdr:sp macro="" textlink="">
      <xdr:nvSpPr>
        <xdr:cNvPr id="320" name="テキスト ボックス 319"/>
        <xdr:cNvSpPr txBox="1"/>
      </xdr:nvSpPr>
      <xdr:spPr>
        <a:xfrm>
          <a:off x="11887200" y="615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38100</xdr:rowOff>
    </xdr:from>
    <xdr:to>
      <xdr:col>19</xdr:col>
      <xdr:colOff>9525</xdr:colOff>
      <xdr:row>37</xdr:row>
      <xdr:rowOff>142875</xdr:rowOff>
    </xdr:to>
    <xdr:sp macro="" textlink="">
      <xdr:nvSpPr>
        <xdr:cNvPr id="321" name="フローチャート : 判断 320"/>
        <xdr:cNvSpPr/>
      </xdr:nvSpPr>
      <xdr:spPr>
        <a:xfrm>
          <a:off x="11410950" y="63817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35</xdr:row>
      <xdr:rowOff>152400</xdr:rowOff>
    </xdr:from>
    <xdr:ext cx="762000" cy="257175"/>
    <xdr:sp macro="" textlink="">
      <xdr:nvSpPr>
        <xdr:cNvPr id="322" name="テキスト ボックス 321"/>
        <xdr:cNvSpPr txBox="1"/>
      </xdr:nvSpPr>
      <xdr:spPr>
        <a:xfrm>
          <a:off x="11077575" y="615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3" name="テキスト ボックス 322"/>
        <xdr:cNvSpPr txBox="1"/>
      </xdr:nvSpPr>
      <xdr:spPr>
        <a:xfrm>
          <a:off x="143256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4" name="テキスト ボックス 323"/>
        <xdr:cNvSpPr txBox="1"/>
      </xdr:nvSpPr>
      <xdr:spPr>
        <a:xfrm>
          <a:off x="135731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5" name="テキスト ボックス 324"/>
        <xdr:cNvSpPr txBox="1"/>
      </xdr:nvSpPr>
      <xdr:spPr>
        <a:xfrm>
          <a:off x="127635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44</xdr:row>
      <xdr:rowOff>9525</xdr:rowOff>
    </xdr:from>
    <xdr:ext cx="752475" cy="257175"/>
    <xdr:sp macro="" textlink="">
      <xdr:nvSpPr>
        <xdr:cNvPr id="326" name="テキスト ボックス 325"/>
        <xdr:cNvSpPr txBox="1"/>
      </xdr:nvSpPr>
      <xdr:spPr>
        <a:xfrm>
          <a:off x="120205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7" name="テキスト ボックス 326"/>
        <xdr:cNvSpPr txBox="1"/>
      </xdr:nvSpPr>
      <xdr:spPr>
        <a:xfrm>
          <a:off x="112490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38</xdr:row>
      <xdr:rowOff>47625</xdr:rowOff>
    </xdr:from>
    <xdr:to>
      <xdr:col>24</xdr:col>
      <xdr:colOff>85725</xdr:colOff>
      <xdr:row>38</xdr:row>
      <xdr:rowOff>152400</xdr:rowOff>
    </xdr:to>
    <xdr:sp macro="" textlink="">
      <xdr:nvSpPr>
        <xdr:cNvPr id="328" name="円/楕円 327"/>
        <xdr:cNvSpPr/>
      </xdr:nvSpPr>
      <xdr:spPr>
        <a:xfrm>
          <a:off x="14420850" y="65627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38</xdr:row>
      <xdr:rowOff>19050</xdr:rowOff>
    </xdr:from>
    <xdr:ext cx="762000" cy="257175"/>
    <xdr:sp macro="" textlink="">
      <xdr:nvSpPr>
        <xdr:cNvPr id="329" name="補助費等該当値テキスト"/>
        <xdr:cNvSpPr txBox="1"/>
      </xdr:nvSpPr>
      <xdr:spPr>
        <a:xfrm>
          <a:off x="14544675" y="653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114300</xdr:rowOff>
    </xdr:from>
    <xdr:to>
      <xdr:col>22</xdr:col>
      <xdr:colOff>600075</xdr:colOff>
      <xdr:row>38</xdr:row>
      <xdr:rowOff>38100</xdr:rowOff>
    </xdr:to>
    <xdr:sp macro="" textlink="">
      <xdr:nvSpPr>
        <xdr:cNvPr id="330" name="円/楕円 329"/>
        <xdr:cNvSpPr/>
      </xdr:nvSpPr>
      <xdr:spPr>
        <a:xfrm>
          <a:off x="13735050" y="64579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38</xdr:row>
      <xdr:rowOff>28575</xdr:rowOff>
    </xdr:from>
    <xdr:ext cx="733425" cy="257175"/>
    <xdr:sp macro="" textlink="">
      <xdr:nvSpPr>
        <xdr:cNvPr id="331" name="テキスト ボックス 330"/>
        <xdr:cNvSpPr txBox="1"/>
      </xdr:nvSpPr>
      <xdr:spPr>
        <a:xfrm>
          <a:off x="13401675" y="6543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314325</xdr:colOff>
      <xdr:row>37</xdr:row>
      <xdr:rowOff>152400</xdr:rowOff>
    </xdr:from>
    <xdr:to>
      <xdr:col>21</xdr:col>
      <xdr:colOff>409575</xdr:colOff>
      <xdr:row>38</xdr:row>
      <xdr:rowOff>76200</xdr:rowOff>
    </xdr:to>
    <xdr:sp macro="" textlink="">
      <xdr:nvSpPr>
        <xdr:cNvPr id="332" name="円/楕円 331"/>
        <xdr:cNvSpPr/>
      </xdr:nvSpPr>
      <xdr:spPr>
        <a:xfrm>
          <a:off x="12934950" y="64960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38</xdr:row>
      <xdr:rowOff>66675</xdr:rowOff>
    </xdr:from>
    <xdr:ext cx="752475" cy="257175"/>
    <xdr:sp macro="" textlink="">
      <xdr:nvSpPr>
        <xdr:cNvPr id="333" name="テキスト ボックス 332"/>
        <xdr:cNvSpPr txBox="1"/>
      </xdr:nvSpPr>
      <xdr:spPr>
        <a:xfrm>
          <a:off x="12620625" y="6581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104775</xdr:colOff>
      <xdr:row>37</xdr:row>
      <xdr:rowOff>95250</xdr:rowOff>
    </xdr:from>
    <xdr:to>
      <xdr:col>20</xdr:col>
      <xdr:colOff>209550</xdr:colOff>
      <xdr:row>38</xdr:row>
      <xdr:rowOff>28575</xdr:rowOff>
    </xdr:to>
    <xdr:sp macro="" textlink="">
      <xdr:nvSpPr>
        <xdr:cNvPr id="334" name="円/楕円 333"/>
        <xdr:cNvSpPr/>
      </xdr:nvSpPr>
      <xdr:spPr>
        <a:xfrm>
          <a:off x="12125325" y="6438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38</xdr:row>
      <xdr:rowOff>9525</xdr:rowOff>
    </xdr:from>
    <xdr:ext cx="762000" cy="257175"/>
    <xdr:sp macro="" textlink="">
      <xdr:nvSpPr>
        <xdr:cNvPr id="335" name="テキスト ボックス 334"/>
        <xdr:cNvSpPr txBox="1"/>
      </xdr:nvSpPr>
      <xdr:spPr>
        <a:xfrm>
          <a:off x="11887200" y="652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104775</xdr:rowOff>
    </xdr:from>
    <xdr:to>
      <xdr:col>19</xdr:col>
      <xdr:colOff>9525</xdr:colOff>
      <xdr:row>38</xdr:row>
      <xdr:rowOff>38100</xdr:rowOff>
    </xdr:to>
    <xdr:sp macro="" textlink="">
      <xdr:nvSpPr>
        <xdr:cNvPr id="336" name="円/楕円 335"/>
        <xdr:cNvSpPr/>
      </xdr:nvSpPr>
      <xdr:spPr>
        <a:xfrm>
          <a:off x="11410950" y="64484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38</xdr:row>
      <xdr:rowOff>19050</xdr:rowOff>
    </xdr:from>
    <xdr:ext cx="762000" cy="257175"/>
    <xdr:sp macro="" textlink="">
      <xdr:nvSpPr>
        <xdr:cNvPr id="337" name="テキスト ボックス 336"/>
        <xdr:cNvSpPr txBox="1"/>
      </xdr:nvSpPr>
      <xdr:spPr>
        <a:xfrm>
          <a:off x="11077575" y="653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8" name="正方形/長方形 337"/>
        <xdr:cNvSpPr/>
      </xdr:nvSpPr>
      <xdr:spPr>
        <a:xfrm>
          <a:off x="67627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9" name="正方形/長方形 338"/>
        <xdr:cNvSpPr/>
      </xdr:nvSpPr>
      <xdr:spPr>
        <a:xfrm>
          <a:off x="4800600"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0" name="正方形/長方形 339"/>
        <xdr:cNvSpPr/>
      </xdr:nvSpPr>
      <xdr:spPr>
        <a:xfrm>
          <a:off x="4800600"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1" name="正方形/長方形 340"/>
        <xdr:cNvSpPr/>
      </xdr:nvSpPr>
      <xdr:spPr>
        <a:xfrm>
          <a:off x="6229350" y="11620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2" name="正方形/長方形 341"/>
        <xdr:cNvSpPr/>
      </xdr:nvSpPr>
      <xdr:spPr>
        <a:xfrm>
          <a:off x="6229350" y="11811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600075</xdr:colOff>
      <xdr:row>69</xdr:row>
      <xdr:rowOff>47625</xdr:rowOff>
    </xdr:to>
    <xdr:sp macro="" textlink="">
      <xdr:nvSpPr>
        <xdr:cNvPr id="343" name="正方形/長方形 342"/>
        <xdr:cNvSpPr/>
      </xdr:nvSpPr>
      <xdr:spPr>
        <a:xfrm>
          <a:off x="7667625" y="11620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600075</xdr:colOff>
      <xdr:row>70</xdr:row>
      <xdr:rowOff>66675</xdr:rowOff>
    </xdr:to>
    <xdr:sp macro="" textlink="">
      <xdr:nvSpPr>
        <xdr:cNvPr id="344" name="正方形/長方形 343"/>
        <xdr:cNvSpPr/>
      </xdr:nvSpPr>
      <xdr:spPr>
        <a:xfrm>
          <a:off x="7667625" y="11811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5" name="正方形/長方形 344"/>
        <xdr:cNvSpPr/>
      </xdr:nvSpPr>
      <xdr:spPr>
        <a:xfrm>
          <a:off x="67627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6" name="正方形/長方形 345"/>
        <xdr:cNvSpPr/>
      </xdr:nvSpPr>
      <xdr:spPr>
        <a:xfrm>
          <a:off x="502920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600075</xdr:colOff>
      <xdr:row>72</xdr:row>
      <xdr:rowOff>38100</xdr:rowOff>
    </xdr:to>
    <xdr:sp macro="" textlink="">
      <xdr:nvSpPr>
        <xdr:cNvPr id="347" name="正方形/長方形 346"/>
        <xdr:cNvSpPr/>
      </xdr:nvSpPr>
      <xdr:spPr>
        <a:xfrm>
          <a:off x="5095875" y="12125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8" name="テキスト ボックス 347"/>
        <xdr:cNvSpPr txBox="1"/>
      </xdr:nvSpPr>
      <xdr:spPr>
        <a:xfrm>
          <a:off x="5133975" y="12449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公債費においては、過去に発行した市債が完済になったことや、借入利率の低下などから、元利償還金が減少しているが、経常歳入も減少したため、公債費に係る経常収支比率は横ばいとなった。</a:t>
          </a:r>
        </a:p>
        <a:p>
          <a:r>
            <a:rPr kumimoji="1" lang="ja-JP" altLang="en-US" sz="1200">
              <a:latin typeface="ＭＳ Ｐゴシック"/>
            </a:rPr>
            <a:t>　今後、環境施設の更新など大規模な公共施設整備を控えていることから、地方債の新規発行を伴う普通建設事業は、財政改革プログラムのもと、中長期的な財政計画と連動しつつ、急激な公債費の増加とならないよう適正な運用に努める。</a:t>
          </a:r>
        </a:p>
      </xdr:txBody>
    </xdr:sp>
    <xdr:clientData/>
  </xdr:twoCellAnchor>
  <xdr:oneCellAnchor>
    <xdr:from>
      <xdr:col>1</xdr:col>
      <xdr:colOff>28575</xdr:colOff>
      <xdr:row>69</xdr:row>
      <xdr:rowOff>104775</xdr:rowOff>
    </xdr:from>
    <xdr:ext cx="295275" cy="228600"/>
    <xdr:sp macro="" textlink="">
      <xdr:nvSpPr>
        <xdr:cNvPr id="349" name="テキスト ボックス 348"/>
        <xdr:cNvSpPr txBox="1"/>
      </xdr:nvSpPr>
      <xdr:spPr>
        <a:xfrm>
          <a:off x="6381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0" name="直線コネクタ 349"/>
        <xdr:cNvCxnSpPr/>
      </xdr:nvCxnSpPr>
      <xdr:spPr>
        <a:xfrm>
          <a:off x="67627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1" name="テキスト ボックス 350"/>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2" name="直線コネクタ 351"/>
        <xdr:cNvCxnSpPr/>
      </xdr:nvCxnSpPr>
      <xdr:spPr>
        <a:xfrm>
          <a:off x="676275" y="13954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3" name="テキスト ボックス 352"/>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4" name="直線コネクタ 353"/>
        <xdr:cNvCxnSpPr/>
      </xdr:nvCxnSpPr>
      <xdr:spPr>
        <a:xfrm>
          <a:off x="676275" y="13496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5" name="テキスト ボックス 354"/>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6" name="直線コネクタ 355"/>
        <xdr:cNvCxnSpPr/>
      </xdr:nvCxnSpPr>
      <xdr:spPr>
        <a:xfrm>
          <a:off x="676275" y="13039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7" name="テキスト ボックス 356"/>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8" name="直線コネクタ 357"/>
        <xdr:cNvCxnSpPr/>
      </xdr:nvCxnSpPr>
      <xdr:spPr>
        <a:xfrm>
          <a:off x="676275" y="12582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9" name="テキスト ボックス 358"/>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0" name="直線コネクタ 359"/>
        <xdr:cNvCxnSpPr/>
      </xdr:nvCxnSpPr>
      <xdr:spPr>
        <a:xfrm>
          <a:off x="67627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61" name="公債費グラフ枠"/>
        <xdr:cNvSpPr/>
      </xdr:nvSpPr>
      <xdr:spPr>
        <a:xfrm>
          <a:off x="67627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123825</xdr:rowOff>
    </xdr:from>
    <xdr:to>
      <xdr:col>7</xdr:col>
      <xdr:colOff>19050</xdr:colOff>
      <xdr:row>80</xdr:row>
      <xdr:rowOff>95250</xdr:rowOff>
    </xdr:to>
    <xdr:cxnSp macro="">
      <xdr:nvCxnSpPr>
        <xdr:cNvPr id="362" name="直線コネクタ 361"/>
        <xdr:cNvCxnSpPr/>
      </xdr:nvCxnSpPr>
      <xdr:spPr>
        <a:xfrm flipV="1">
          <a:off x="4229100" y="12811125"/>
          <a:ext cx="0" cy="1000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66675</xdr:rowOff>
    </xdr:from>
    <xdr:ext cx="762000" cy="257175"/>
    <xdr:sp macro="" textlink="">
      <xdr:nvSpPr>
        <xdr:cNvPr id="363" name="公債費最小値テキスト"/>
        <xdr:cNvSpPr txBox="1"/>
      </xdr:nvSpPr>
      <xdr:spPr>
        <a:xfrm>
          <a:off x="4314825" y="1378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600075</xdr:colOff>
      <xdr:row>80</xdr:row>
      <xdr:rowOff>95250</xdr:rowOff>
    </xdr:from>
    <xdr:to>
      <xdr:col>7</xdr:col>
      <xdr:colOff>104775</xdr:colOff>
      <xdr:row>80</xdr:row>
      <xdr:rowOff>95250</xdr:rowOff>
    </xdr:to>
    <xdr:cxnSp macro="">
      <xdr:nvCxnSpPr>
        <xdr:cNvPr id="364" name="直線コネクタ 363"/>
        <xdr:cNvCxnSpPr/>
      </xdr:nvCxnSpPr>
      <xdr:spPr>
        <a:xfrm>
          <a:off x="4210050" y="1381125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38100</xdr:rowOff>
    </xdr:from>
    <xdr:ext cx="762000" cy="257175"/>
    <xdr:sp macro="" textlink="">
      <xdr:nvSpPr>
        <xdr:cNvPr id="365" name="公債費最大値テキスト"/>
        <xdr:cNvSpPr txBox="1"/>
      </xdr:nvSpPr>
      <xdr:spPr>
        <a:xfrm>
          <a:off x="4314825" y="12553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600075</xdr:colOff>
      <xdr:row>74</xdr:row>
      <xdr:rowOff>123825</xdr:rowOff>
    </xdr:from>
    <xdr:to>
      <xdr:col>7</xdr:col>
      <xdr:colOff>104775</xdr:colOff>
      <xdr:row>74</xdr:row>
      <xdr:rowOff>123825</xdr:rowOff>
    </xdr:to>
    <xdr:cxnSp macro="">
      <xdr:nvCxnSpPr>
        <xdr:cNvPr id="366" name="直線コネクタ 365"/>
        <xdr:cNvCxnSpPr/>
      </xdr:nvCxnSpPr>
      <xdr:spPr>
        <a:xfrm>
          <a:off x="4210050" y="128111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77</xdr:row>
      <xdr:rowOff>38100</xdr:rowOff>
    </xdr:from>
    <xdr:to>
      <xdr:col>7</xdr:col>
      <xdr:colOff>19050</xdr:colOff>
      <xdr:row>77</xdr:row>
      <xdr:rowOff>38100</xdr:rowOff>
    </xdr:to>
    <xdr:cxnSp macro="">
      <xdr:nvCxnSpPr>
        <xdr:cNvPr id="367" name="直線コネクタ 366"/>
        <xdr:cNvCxnSpPr/>
      </xdr:nvCxnSpPr>
      <xdr:spPr>
        <a:xfrm>
          <a:off x="3562350" y="13239750"/>
          <a:ext cx="6667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47625</xdr:rowOff>
    </xdr:from>
    <xdr:ext cx="762000" cy="257175"/>
    <xdr:sp macro="" textlink="">
      <xdr:nvSpPr>
        <xdr:cNvPr id="368" name="公債費平均値テキスト"/>
        <xdr:cNvSpPr txBox="1"/>
      </xdr:nvSpPr>
      <xdr:spPr>
        <a:xfrm>
          <a:off x="4314825" y="1324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600075</xdr:colOff>
      <xdr:row>77</xdr:row>
      <xdr:rowOff>76200</xdr:rowOff>
    </xdr:from>
    <xdr:to>
      <xdr:col>7</xdr:col>
      <xdr:colOff>66675</xdr:colOff>
      <xdr:row>78</xdr:row>
      <xdr:rowOff>0</xdr:rowOff>
    </xdr:to>
    <xdr:sp macro="" textlink="">
      <xdr:nvSpPr>
        <xdr:cNvPr id="369" name="フローチャート : 判断 368"/>
        <xdr:cNvSpPr/>
      </xdr:nvSpPr>
      <xdr:spPr>
        <a:xfrm>
          <a:off x="4210050" y="13277850"/>
          <a:ext cx="666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77</xdr:row>
      <xdr:rowOff>38100</xdr:rowOff>
    </xdr:from>
    <xdr:to>
      <xdr:col>5</xdr:col>
      <xdr:colOff>552450</xdr:colOff>
      <xdr:row>77</xdr:row>
      <xdr:rowOff>76200</xdr:rowOff>
    </xdr:to>
    <xdr:cxnSp macro="">
      <xdr:nvCxnSpPr>
        <xdr:cNvPr id="370" name="直線コネクタ 369"/>
        <xdr:cNvCxnSpPr/>
      </xdr:nvCxnSpPr>
      <xdr:spPr>
        <a:xfrm flipV="1">
          <a:off x="2752725" y="13239750"/>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66675</xdr:rowOff>
    </xdr:from>
    <xdr:to>
      <xdr:col>5</xdr:col>
      <xdr:colOff>600075</xdr:colOff>
      <xdr:row>77</xdr:row>
      <xdr:rowOff>161925</xdr:rowOff>
    </xdr:to>
    <xdr:sp macro="" textlink="">
      <xdr:nvSpPr>
        <xdr:cNvPr id="371" name="フローチャート : 判断 370"/>
        <xdr:cNvSpPr/>
      </xdr:nvSpPr>
      <xdr:spPr>
        <a:xfrm>
          <a:off x="3505200"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77</xdr:row>
      <xdr:rowOff>152400</xdr:rowOff>
    </xdr:from>
    <xdr:ext cx="733425" cy="257175"/>
    <xdr:sp macro="" textlink="">
      <xdr:nvSpPr>
        <xdr:cNvPr id="372" name="テキスト ボックス 371"/>
        <xdr:cNvSpPr txBox="1"/>
      </xdr:nvSpPr>
      <xdr:spPr>
        <a:xfrm>
          <a:off x="3181350" y="13354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76200</xdr:rowOff>
    </xdr:from>
    <xdr:to>
      <xdr:col>4</xdr:col>
      <xdr:colOff>342900</xdr:colOff>
      <xdr:row>77</xdr:row>
      <xdr:rowOff>95250</xdr:rowOff>
    </xdr:to>
    <xdr:cxnSp macro="">
      <xdr:nvCxnSpPr>
        <xdr:cNvPr id="373" name="直線コネクタ 372"/>
        <xdr:cNvCxnSpPr/>
      </xdr:nvCxnSpPr>
      <xdr:spPr>
        <a:xfrm flipV="1">
          <a:off x="1952625" y="132778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400050</xdr:colOff>
      <xdr:row>78</xdr:row>
      <xdr:rowOff>66675</xdr:rowOff>
    </xdr:to>
    <xdr:sp macro="" textlink="">
      <xdr:nvSpPr>
        <xdr:cNvPr id="374" name="フローチャート : 判断 373"/>
        <xdr:cNvSpPr/>
      </xdr:nvSpPr>
      <xdr:spPr>
        <a:xfrm>
          <a:off x="2705100"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47625</xdr:rowOff>
    </xdr:from>
    <xdr:ext cx="752475" cy="257175"/>
    <xdr:sp macro="" textlink="">
      <xdr:nvSpPr>
        <xdr:cNvPr id="375" name="テキスト ボックス 374"/>
        <xdr:cNvSpPr txBox="1"/>
      </xdr:nvSpPr>
      <xdr:spPr>
        <a:xfrm>
          <a:off x="2409825" y="134207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600075</xdr:colOff>
      <xdr:row>77</xdr:row>
      <xdr:rowOff>95250</xdr:rowOff>
    </xdr:from>
    <xdr:to>
      <xdr:col>3</xdr:col>
      <xdr:colOff>142875</xdr:colOff>
      <xdr:row>77</xdr:row>
      <xdr:rowOff>142875</xdr:rowOff>
    </xdr:to>
    <xdr:cxnSp macro="">
      <xdr:nvCxnSpPr>
        <xdr:cNvPr id="376" name="直線コネクタ 375"/>
        <xdr:cNvCxnSpPr/>
      </xdr:nvCxnSpPr>
      <xdr:spPr>
        <a:xfrm flipV="1">
          <a:off x="1209675" y="13296900"/>
          <a:ext cx="7429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133350</xdr:rowOff>
    </xdr:from>
    <xdr:to>
      <xdr:col>3</xdr:col>
      <xdr:colOff>190500</xdr:colOff>
      <xdr:row>78</xdr:row>
      <xdr:rowOff>66675</xdr:rowOff>
    </xdr:to>
    <xdr:sp macro="" textlink="">
      <xdr:nvSpPr>
        <xdr:cNvPr id="377" name="フローチャート : 判断 376"/>
        <xdr:cNvSpPr/>
      </xdr:nvSpPr>
      <xdr:spPr>
        <a:xfrm>
          <a:off x="1905000" y="13335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57150</xdr:rowOff>
    </xdr:from>
    <xdr:ext cx="762000" cy="257175"/>
    <xdr:sp macro="" textlink="">
      <xdr:nvSpPr>
        <xdr:cNvPr id="378" name="テキスト ボックス 377"/>
        <xdr:cNvSpPr txBox="1"/>
      </xdr:nvSpPr>
      <xdr:spPr>
        <a:xfrm>
          <a:off x="1657350" y="13430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142875</xdr:rowOff>
    </xdr:from>
    <xdr:to>
      <xdr:col>1</xdr:col>
      <xdr:colOff>600075</xdr:colOff>
      <xdr:row>78</xdr:row>
      <xdr:rowOff>76200</xdr:rowOff>
    </xdr:to>
    <xdr:sp macro="" textlink="">
      <xdr:nvSpPr>
        <xdr:cNvPr id="379" name="フローチャート : 判断 378"/>
        <xdr:cNvSpPr/>
      </xdr:nvSpPr>
      <xdr:spPr>
        <a:xfrm>
          <a:off x="1181100" y="13344525"/>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66675</xdr:rowOff>
    </xdr:from>
    <xdr:ext cx="762000" cy="257175"/>
    <xdr:sp macro="" textlink="">
      <xdr:nvSpPr>
        <xdr:cNvPr id="380" name="テキスト ボックス 379"/>
        <xdr:cNvSpPr txBox="1"/>
      </xdr:nvSpPr>
      <xdr:spPr>
        <a:xfrm>
          <a:off x="857250" y="1343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1" name="テキスト ボックス 380"/>
        <xdr:cNvSpPr txBox="1"/>
      </xdr:nvSpPr>
      <xdr:spPr>
        <a:xfrm>
          <a:off x="409575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2" name="テキスト ボックス 381"/>
        <xdr:cNvSpPr txBox="1"/>
      </xdr:nvSpPr>
      <xdr:spPr>
        <a:xfrm>
          <a:off x="3343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3" name="テキスト ボックス 382"/>
        <xdr:cNvSpPr txBox="1"/>
      </xdr:nvSpPr>
      <xdr:spPr>
        <a:xfrm>
          <a:off x="2543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84</xdr:row>
      <xdr:rowOff>9525</xdr:rowOff>
    </xdr:from>
    <xdr:ext cx="752475" cy="257175"/>
    <xdr:sp macro="" textlink="">
      <xdr:nvSpPr>
        <xdr:cNvPr id="384" name="テキスト ボックス 383"/>
        <xdr:cNvSpPr txBox="1"/>
      </xdr:nvSpPr>
      <xdr:spPr>
        <a:xfrm>
          <a:off x="18097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5" name="テキスト ボックス 384"/>
        <xdr:cNvSpPr txBox="1"/>
      </xdr:nvSpPr>
      <xdr:spPr>
        <a:xfrm>
          <a:off x="1019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76</xdr:row>
      <xdr:rowOff>161925</xdr:rowOff>
    </xdr:from>
    <xdr:to>
      <xdr:col>7</xdr:col>
      <xdr:colOff>66675</xdr:colOff>
      <xdr:row>77</xdr:row>
      <xdr:rowOff>95250</xdr:rowOff>
    </xdr:to>
    <xdr:sp macro="" textlink="">
      <xdr:nvSpPr>
        <xdr:cNvPr id="386" name="円/楕円 385"/>
        <xdr:cNvSpPr/>
      </xdr:nvSpPr>
      <xdr:spPr>
        <a:xfrm>
          <a:off x="4210050" y="13192125"/>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9525</xdr:rowOff>
    </xdr:from>
    <xdr:ext cx="762000" cy="257175"/>
    <xdr:sp macro="" textlink="">
      <xdr:nvSpPr>
        <xdr:cNvPr id="387" name="公債費該当値テキスト"/>
        <xdr:cNvSpPr txBox="1"/>
      </xdr:nvSpPr>
      <xdr:spPr>
        <a:xfrm>
          <a:off x="4314825" y="13039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495300</xdr:colOff>
      <xdr:row>76</xdr:row>
      <xdr:rowOff>161925</xdr:rowOff>
    </xdr:from>
    <xdr:to>
      <xdr:col>5</xdr:col>
      <xdr:colOff>600075</xdr:colOff>
      <xdr:row>77</xdr:row>
      <xdr:rowOff>95250</xdr:rowOff>
    </xdr:to>
    <xdr:sp macro="" textlink="">
      <xdr:nvSpPr>
        <xdr:cNvPr id="388" name="円/楕円 387"/>
        <xdr:cNvSpPr/>
      </xdr:nvSpPr>
      <xdr:spPr>
        <a:xfrm>
          <a:off x="3505200" y="1319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75</xdr:row>
      <xdr:rowOff>104775</xdr:rowOff>
    </xdr:from>
    <xdr:ext cx="733425" cy="257175"/>
    <xdr:sp macro="" textlink="">
      <xdr:nvSpPr>
        <xdr:cNvPr id="389" name="テキスト ボックス 388"/>
        <xdr:cNvSpPr txBox="1"/>
      </xdr:nvSpPr>
      <xdr:spPr>
        <a:xfrm>
          <a:off x="3181350" y="12963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28575</xdr:rowOff>
    </xdr:from>
    <xdr:to>
      <xdr:col>4</xdr:col>
      <xdr:colOff>400050</xdr:colOff>
      <xdr:row>77</xdr:row>
      <xdr:rowOff>133350</xdr:rowOff>
    </xdr:to>
    <xdr:sp macro="" textlink="">
      <xdr:nvSpPr>
        <xdr:cNvPr id="390" name="円/楕円 389"/>
        <xdr:cNvSpPr/>
      </xdr:nvSpPr>
      <xdr:spPr>
        <a:xfrm>
          <a:off x="2705100" y="13230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75</xdr:row>
      <xdr:rowOff>142875</xdr:rowOff>
    </xdr:from>
    <xdr:ext cx="752475" cy="257175"/>
    <xdr:sp macro="" textlink="">
      <xdr:nvSpPr>
        <xdr:cNvPr id="391" name="テキスト ボックス 390"/>
        <xdr:cNvSpPr txBox="1"/>
      </xdr:nvSpPr>
      <xdr:spPr>
        <a:xfrm>
          <a:off x="2409825" y="130016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95250</xdr:colOff>
      <xdr:row>77</xdr:row>
      <xdr:rowOff>47625</xdr:rowOff>
    </xdr:from>
    <xdr:to>
      <xdr:col>3</xdr:col>
      <xdr:colOff>190500</xdr:colOff>
      <xdr:row>77</xdr:row>
      <xdr:rowOff>152400</xdr:rowOff>
    </xdr:to>
    <xdr:sp macro="" textlink="">
      <xdr:nvSpPr>
        <xdr:cNvPr id="392" name="円/楕円 391"/>
        <xdr:cNvSpPr/>
      </xdr:nvSpPr>
      <xdr:spPr>
        <a:xfrm>
          <a:off x="1905000" y="13249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161925</xdr:rowOff>
    </xdr:from>
    <xdr:ext cx="762000" cy="257175"/>
    <xdr:sp macro="" textlink="">
      <xdr:nvSpPr>
        <xdr:cNvPr id="393" name="テキスト ボックス 392"/>
        <xdr:cNvSpPr txBox="1"/>
      </xdr:nvSpPr>
      <xdr:spPr>
        <a:xfrm>
          <a:off x="1657350" y="13020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571500</xdr:colOff>
      <xdr:row>77</xdr:row>
      <xdr:rowOff>95250</xdr:rowOff>
    </xdr:from>
    <xdr:to>
      <xdr:col>1</xdr:col>
      <xdr:colOff>600075</xdr:colOff>
      <xdr:row>78</xdr:row>
      <xdr:rowOff>19050</xdr:rowOff>
    </xdr:to>
    <xdr:sp macro="" textlink="">
      <xdr:nvSpPr>
        <xdr:cNvPr id="394" name="円/楕円 393"/>
        <xdr:cNvSpPr/>
      </xdr:nvSpPr>
      <xdr:spPr>
        <a:xfrm>
          <a:off x="1181100" y="13296900"/>
          <a:ext cx="285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28575</xdr:rowOff>
    </xdr:from>
    <xdr:ext cx="762000" cy="257175"/>
    <xdr:sp macro="" textlink="">
      <xdr:nvSpPr>
        <xdr:cNvPr id="395" name="テキスト ボックス 394"/>
        <xdr:cNvSpPr txBox="1"/>
      </xdr:nvSpPr>
      <xdr:spPr>
        <a:xfrm>
          <a:off x="857250" y="13058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6" name="正方形/長方形 395"/>
        <xdr:cNvSpPr/>
      </xdr:nvSpPr>
      <xdr:spPr>
        <a:xfrm>
          <a:off x="1090612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7" name="正方形/長方形 396"/>
        <xdr:cNvSpPr/>
      </xdr:nvSpPr>
      <xdr:spPr>
        <a:xfrm>
          <a:off x="15020925"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8" name="正方形/長方形 397"/>
        <xdr:cNvSpPr/>
      </xdr:nvSpPr>
      <xdr:spPr>
        <a:xfrm>
          <a:off x="15020925"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9" name="正方形/長方形 398"/>
        <xdr:cNvSpPr/>
      </xdr:nvSpPr>
      <xdr:spPr>
        <a:xfrm>
          <a:off x="16459200" y="11620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0" name="正方形/長方形 399"/>
        <xdr:cNvSpPr/>
      </xdr:nvSpPr>
      <xdr:spPr>
        <a:xfrm>
          <a:off x="16459200" y="11811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600075</xdr:colOff>
      <xdr:row>69</xdr:row>
      <xdr:rowOff>47625</xdr:rowOff>
    </xdr:to>
    <xdr:sp macro="" textlink="">
      <xdr:nvSpPr>
        <xdr:cNvPr id="401" name="正方形/長方形 400"/>
        <xdr:cNvSpPr/>
      </xdr:nvSpPr>
      <xdr:spPr>
        <a:xfrm>
          <a:off x="17897475" y="11620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600075</xdr:colOff>
      <xdr:row>70</xdr:row>
      <xdr:rowOff>66675</xdr:rowOff>
    </xdr:to>
    <xdr:sp macro="" textlink="">
      <xdr:nvSpPr>
        <xdr:cNvPr id="402" name="正方形/長方形 401"/>
        <xdr:cNvSpPr/>
      </xdr:nvSpPr>
      <xdr:spPr>
        <a:xfrm>
          <a:off x="17897475" y="11811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3" name="正方形/長方形 402"/>
        <xdr:cNvSpPr/>
      </xdr:nvSpPr>
      <xdr:spPr>
        <a:xfrm>
          <a:off x="1090612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4" name="正方形/長方形 403"/>
        <xdr:cNvSpPr/>
      </xdr:nvSpPr>
      <xdr:spPr>
        <a:xfrm>
          <a:off x="1525905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600075</xdr:colOff>
      <xdr:row>72</xdr:row>
      <xdr:rowOff>38100</xdr:rowOff>
    </xdr:to>
    <xdr:sp macro="" textlink="">
      <xdr:nvSpPr>
        <xdr:cNvPr id="405" name="正方形/長方形 404"/>
        <xdr:cNvSpPr/>
      </xdr:nvSpPr>
      <xdr:spPr>
        <a:xfrm>
          <a:off x="15316200" y="12125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600075</xdr:colOff>
      <xdr:row>83</xdr:row>
      <xdr:rowOff>123825</xdr:rowOff>
    </xdr:to>
    <xdr:sp macro="" fLocksText="0" textlink="">
      <xdr:nvSpPr>
        <xdr:cNvPr id="406" name="テキスト ボックス 405"/>
        <xdr:cNvSpPr txBox="1"/>
      </xdr:nvSpPr>
      <xdr:spPr>
        <a:xfrm>
          <a:off x="15354300" y="12449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公債費以外の経常収支比率に係る経費については、人件費や物件費、扶助費、補助費等などが増加しているが、維持補修費や公債費、繰出金が減少しているため、全体としては微減となった。</a:t>
          </a:r>
          <a:endParaRPr kumimoji="1" lang="en-US" altLang="ja-JP" sz="1200">
            <a:latin typeface="ＭＳ Ｐゴシック"/>
          </a:endParaRPr>
        </a:p>
        <a:p>
          <a:r>
            <a:rPr kumimoji="1" lang="ja-JP" altLang="en-US" sz="1200">
              <a:latin typeface="ＭＳ Ｐゴシック"/>
            </a:rPr>
            <a:t>　今回は収入において、普通交付税や臨時財政対策債、地方消費税交付金が減少したため、率としては増加することとなった。</a:t>
          </a:r>
        </a:p>
        <a:p>
          <a:r>
            <a:rPr kumimoji="1" lang="ja-JP" altLang="en-US" sz="1200">
              <a:latin typeface="ＭＳ Ｐゴシック"/>
            </a:rPr>
            <a:t>　持続可能な財政運営を続けていたくためにも、財政改革プログラムに基づき、市税収納率の向上などにより自主財源の確保に取り組む。</a:t>
          </a:r>
        </a:p>
      </xdr:txBody>
    </xdr:sp>
    <xdr:clientData/>
  </xdr:twoCellAnchor>
  <xdr:oneCellAnchor>
    <xdr:from>
      <xdr:col>18</xdr:col>
      <xdr:colOff>47625</xdr:colOff>
      <xdr:row>69</xdr:row>
      <xdr:rowOff>104775</xdr:rowOff>
    </xdr:from>
    <xdr:ext cx="295275" cy="228600"/>
    <xdr:sp macro="" textlink="">
      <xdr:nvSpPr>
        <xdr:cNvPr id="407" name="テキスト ボックス 406"/>
        <xdr:cNvSpPr txBox="1"/>
      </xdr:nvSpPr>
      <xdr:spPr>
        <a:xfrm>
          <a:off x="1086802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8" name="直線コネクタ 407"/>
        <xdr:cNvCxnSpPr/>
      </xdr:nvCxnSpPr>
      <xdr:spPr>
        <a:xfrm>
          <a:off x="1090612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9" name="テキスト ボックス 408"/>
        <xdr:cNvSpPr txBox="1"/>
      </xdr:nvSpPr>
      <xdr:spPr>
        <a:xfrm>
          <a:off x="10477500"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85725</xdr:colOff>
      <xdr:row>81</xdr:row>
      <xdr:rowOff>142875</xdr:rowOff>
    </xdr:from>
    <xdr:to>
      <xdr:col>24</xdr:col>
      <xdr:colOff>590550</xdr:colOff>
      <xdr:row>81</xdr:row>
      <xdr:rowOff>142875</xdr:rowOff>
    </xdr:to>
    <xdr:cxnSp macro="">
      <xdr:nvCxnSpPr>
        <xdr:cNvPr id="410" name="直線コネクタ 409"/>
        <xdr:cNvCxnSpPr/>
      </xdr:nvCxnSpPr>
      <xdr:spPr>
        <a:xfrm>
          <a:off x="10906125" y="1403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81</xdr:row>
      <xdr:rowOff>0</xdr:rowOff>
    </xdr:from>
    <xdr:ext cx="504825" cy="257175"/>
    <xdr:sp macro="" textlink="">
      <xdr:nvSpPr>
        <xdr:cNvPr id="411" name="テキスト ボックス 410"/>
        <xdr:cNvSpPr txBox="1"/>
      </xdr:nvSpPr>
      <xdr:spPr>
        <a:xfrm>
          <a:off x="10477500"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79</xdr:row>
      <xdr:rowOff>104775</xdr:rowOff>
    </xdr:from>
    <xdr:to>
      <xdr:col>24</xdr:col>
      <xdr:colOff>590550</xdr:colOff>
      <xdr:row>79</xdr:row>
      <xdr:rowOff>104775</xdr:rowOff>
    </xdr:to>
    <xdr:cxnSp macro="">
      <xdr:nvCxnSpPr>
        <xdr:cNvPr id="412" name="直線コネクタ 411"/>
        <xdr:cNvCxnSpPr/>
      </xdr:nvCxnSpPr>
      <xdr:spPr>
        <a:xfrm>
          <a:off x="10906125" y="1364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78</xdr:row>
      <xdr:rowOff>133350</xdr:rowOff>
    </xdr:from>
    <xdr:ext cx="504825" cy="257175"/>
    <xdr:sp macro="" textlink="">
      <xdr:nvSpPr>
        <xdr:cNvPr id="413" name="テキスト ボックス 412"/>
        <xdr:cNvSpPr txBox="1"/>
      </xdr:nvSpPr>
      <xdr:spPr>
        <a:xfrm>
          <a:off x="10477500"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77</xdr:row>
      <xdr:rowOff>66675</xdr:rowOff>
    </xdr:from>
    <xdr:to>
      <xdr:col>24</xdr:col>
      <xdr:colOff>590550</xdr:colOff>
      <xdr:row>77</xdr:row>
      <xdr:rowOff>66675</xdr:rowOff>
    </xdr:to>
    <xdr:cxnSp macro="">
      <xdr:nvCxnSpPr>
        <xdr:cNvPr id="414" name="直線コネクタ 413"/>
        <xdr:cNvCxnSpPr/>
      </xdr:nvCxnSpPr>
      <xdr:spPr>
        <a:xfrm>
          <a:off x="10906125" y="1326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76</xdr:row>
      <xdr:rowOff>95250</xdr:rowOff>
    </xdr:from>
    <xdr:ext cx="504825" cy="257175"/>
    <xdr:sp macro="" textlink="">
      <xdr:nvSpPr>
        <xdr:cNvPr id="415" name="テキスト ボックス 414"/>
        <xdr:cNvSpPr txBox="1"/>
      </xdr:nvSpPr>
      <xdr:spPr>
        <a:xfrm>
          <a:off x="10477500"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75</xdr:row>
      <xdr:rowOff>28575</xdr:rowOff>
    </xdr:from>
    <xdr:to>
      <xdr:col>24</xdr:col>
      <xdr:colOff>590550</xdr:colOff>
      <xdr:row>75</xdr:row>
      <xdr:rowOff>28575</xdr:rowOff>
    </xdr:to>
    <xdr:cxnSp macro="">
      <xdr:nvCxnSpPr>
        <xdr:cNvPr id="416" name="直線コネクタ 415"/>
        <xdr:cNvCxnSpPr/>
      </xdr:nvCxnSpPr>
      <xdr:spPr>
        <a:xfrm>
          <a:off x="10906125" y="1288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74</xdr:row>
      <xdr:rowOff>57150</xdr:rowOff>
    </xdr:from>
    <xdr:ext cx="504825" cy="257175"/>
    <xdr:sp macro="" textlink="">
      <xdr:nvSpPr>
        <xdr:cNvPr id="417" name="テキスト ボックス 416"/>
        <xdr:cNvSpPr txBox="1"/>
      </xdr:nvSpPr>
      <xdr:spPr>
        <a:xfrm>
          <a:off x="10477500"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72</xdr:row>
      <xdr:rowOff>161925</xdr:rowOff>
    </xdr:from>
    <xdr:to>
      <xdr:col>24</xdr:col>
      <xdr:colOff>590550</xdr:colOff>
      <xdr:row>72</xdr:row>
      <xdr:rowOff>161925</xdr:rowOff>
    </xdr:to>
    <xdr:cxnSp macro="">
      <xdr:nvCxnSpPr>
        <xdr:cNvPr id="418" name="直線コネクタ 417"/>
        <xdr:cNvCxnSpPr/>
      </xdr:nvCxnSpPr>
      <xdr:spPr>
        <a:xfrm>
          <a:off x="10906125" y="1250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19050</xdr:rowOff>
    </xdr:from>
    <xdr:ext cx="504825" cy="257175"/>
    <xdr:sp macro="" textlink="">
      <xdr:nvSpPr>
        <xdr:cNvPr id="419" name="テキスト ボックス 418"/>
        <xdr:cNvSpPr txBox="1"/>
      </xdr:nvSpPr>
      <xdr:spPr>
        <a:xfrm>
          <a:off x="10477500"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0" name="直線コネクタ 419"/>
        <xdr:cNvCxnSpPr/>
      </xdr:nvCxnSpPr>
      <xdr:spPr>
        <a:xfrm>
          <a:off x="1090612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1" name="テキスト ボックス 420"/>
        <xdr:cNvSpPr txBox="1"/>
      </xdr:nvSpPr>
      <xdr:spPr>
        <a:xfrm>
          <a:off x="10477500"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2" name="公債費以外グラフ枠"/>
        <xdr:cNvSpPr/>
      </xdr:nvSpPr>
      <xdr:spPr>
        <a:xfrm>
          <a:off x="1090612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74</xdr:row>
      <xdr:rowOff>0</xdr:rowOff>
    </xdr:from>
    <xdr:to>
      <xdr:col>24</xdr:col>
      <xdr:colOff>28575</xdr:colOff>
      <xdr:row>80</xdr:row>
      <xdr:rowOff>57150</xdr:rowOff>
    </xdr:to>
    <xdr:cxnSp macro="">
      <xdr:nvCxnSpPr>
        <xdr:cNvPr id="423" name="直線コネクタ 422"/>
        <xdr:cNvCxnSpPr/>
      </xdr:nvCxnSpPr>
      <xdr:spPr>
        <a:xfrm flipV="1">
          <a:off x="14449425" y="12687300"/>
          <a:ext cx="0" cy="1085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28575</xdr:rowOff>
    </xdr:from>
    <xdr:ext cx="762000" cy="257175"/>
    <xdr:sp macro="" textlink="">
      <xdr:nvSpPr>
        <xdr:cNvPr id="424" name="公債費以外最小値テキスト"/>
        <xdr:cNvSpPr txBox="1"/>
      </xdr:nvSpPr>
      <xdr:spPr>
        <a:xfrm>
          <a:off x="14544675" y="1374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600075</xdr:colOff>
      <xdr:row>80</xdr:row>
      <xdr:rowOff>57150</xdr:rowOff>
    </xdr:from>
    <xdr:to>
      <xdr:col>24</xdr:col>
      <xdr:colOff>123825</xdr:colOff>
      <xdr:row>80</xdr:row>
      <xdr:rowOff>57150</xdr:rowOff>
    </xdr:to>
    <xdr:cxnSp macro="">
      <xdr:nvCxnSpPr>
        <xdr:cNvPr id="425" name="直線コネクタ 424"/>
        <xdr:cNvCxnSpPr/>
      </xdr:nvCxnSpPr>
      <xdr:spPr>
        <a:xfrm>
          <a:off x="14420850" y="137731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85725</xdr:rowOff>
    </xdr:from>
    <xdr:ext cx="762000" cy="257175"/>
    <xdr:sp macro="" textlink="">
      <xdr:nvSpPr>
        <xdr:cNvPr id="426" name="公債費以外最大値テキスト"/>
        <xdr:cNvSpPr txBox="1"/>
      </xdr:nvSpPr>
      <xdr:spPr>
        <a:xfrm>
          <a:off x="14544675" y="12430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600075</xdr:colOff>
      <xdr:row>74</xdr:row>
      <xdr:rowOff>0</xdr:rowOff>
    </xdr:from>
    <xdr:to>
      <xdr:col>24</xdr:col>
      <xdr:colOff>123825</xdr:colOff>
      <xdr:row>74</xdr:row>
      <xdr:rowOff>0</xdr:rowOff>
    </xdr:to>
    <xdr:cxnSp macro="">
      <xdr:nvCxnSpPr>
        <xdr:cNvPr id="427" name="直線コネクタ 426"/>
        <xdr:cNvCxnSpPr/>
      </xdr:nvCxnSpPr>
      <xdr:spPr>
        <a:xfrm>
          <a:off x="14420850" y="126873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76</xdr:row>
      <xdr:rowOff>57150</xdr:rowOff>
    </xdr:from>
    <xdr:to>
      <xdr:col>24</xdr:col>
      <xdr:colOff>28575</xdr:colOff>
      <xdr:row>76</xdr:row>
      <xdr:rowOff>142875</xdr:rowOff>
    </xdr:to>
    <xdr:cxnSp macro="">
      <xdr:nvCxnSpPr>
        <xdr:cNvPr id="428" name="直線コネクタ 427"/>
        <xdr:cNvCxnSpPr/>
      </xdr:nvCxnSpPr>
      <xdr:spPr>
        <a:xfrm>
          <a:off x="13782675" y="13087350"/>
          <a:ext cx="6667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19050</xdr:rowOff>
    </xdr:from>
    <xdr:ext cx="762000" cy="257175"/>
    <xdr:sp macro="" textlink="">
      <xdr:nvSpPr>
        <xdr:cNvPr id="429" name="公債費以外平均値テキスト"/>
        <xdr:cNvSpPr txBox="1"/>
      </xdr:nvSpPr>
      <xdr:spPr>
        <a:xfrm>
          <a:off x="14544675" y="12877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600075</xdr:colOff>
      <xdr:row>76</xdr:row>
      <xdr:rowOff>0</xdr:rowOff>
    </xdr:from>
    <xdr:to>
      <xdr:col>24</xdr:col>
      <xdr:colOff>85725</xdr:colOff>
      <xdr:row>76</xdr:row>
      <xdr:rowOff>104775</xdr:rowOff>
    </xdr:to>
    <xdr:sp macro="" textlink="">
      <xdr:nvSpPr>
        <xdr:cNvPr id="430" name="フローチャート : 判断 429"/>
        <xdr:cNvSpPr/>
      </xdr:nvSpPr>
      <xdr:spPr>
        <a:xfrm>
          <a:off x="14420850" y="130302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57150</xdr:rowOff>
    </xdr:from>
    <xdr:to>
      <xdr:col>22</xdr:col>
      <xdr:colOff>561975</xdr:colOff>
      <xdr:row>76</xdr:row>
      <xdr:rowOff>133350</xdr:rowOff>
    </xdr:to>
    <xdr:cxnSp macro="">
      <xdr:nvCxnSpPr>
        <xdr:cNvPr id="431" name="直線コネクタ 430"/>
        <xdr:cNvCxnSpPr/>
      </xdr:nvCxnSpPr>
      <xdr:spPr>
        <a:xfrm flipV="1">
          <a:off x="12982575" y="13087350"/>
          <a:ext cx="8001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85725</xdr:rowOff>
    </xdr:from>
    <xdr:to>
      <xdr:col>22</xdr:col>
      <xdr:colOff>600075</xdr:colOff>
      <xdr:row>76</xdr:row>
      <xdr:rowOff>9525</xdr:rowOff>
    </xdr:to>
    <xdr:sp macro="" textlink="">
      <xdr:nvSpPr>
        <xdr:cNvPr id="432" name="フローチャート : 判断 431"/>
        <xdr:cNvSpPr/>
      </xdr:nvSpPr>
      <xdr:spPr>
        <a:xfrm>
          <a:off x="13735050" y="129444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28575</xdr:rowOff>
    </xdr:from>
    <xdr:ext cx="733425" cy="257175"/>
    <xdr:sp macro="" textlink="">
      <xdr:nvSpPr>
        <xdr:cNvPr id="433" name="テキスト ボックス 432"/>
        <xdr:cNvSpPr txBox="1"/>
      </xdr:nvSpPr>
      <xdr:spPr>
        <a:xfrm>
          <a:off x="13401675" y="12715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161925</xdr:colOff>
      <xdr:row>76</xdr:row>
      <xdr:rowOff>9525</xdr:rowOff>
    </xdr:from>
    <xdr:to>
      <xdr:col>21</xdr:col>
      <xdr:colOff>361950</xdr:colOff>
      <xdr:row>76</xdr:row>
      <xdr:rowOff>133350</xdr:rowOff>
    </xdr:to>
    <xdr:cxnSp macro="">
      <xdr:nvCxnSpPr>
        <xdr:cNvPr id="434" name="直線コネクタ 433"/>
        <xdr:cNvCxnSpPr/>
      </xdr:nvCxnSpPr>
      <xdr:spPr>
        <a:xfrm>
          <a:off x="12182475" y="13039725"/>
          <a:ext cx="8001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75</xdr:row>
      <xdr:rowOff>114300</xdr:rowOff>
    </xdr:from>
    <xdr:to>
      <xdr:col>21</xdr:col>
      <xdr:colOff>409575</xdr:colOff>
      <xdr:row>76</xdr:row>
      <xdr:rowOff>38100</xdr:rowOff>
    </xdr:to>
    <xdr:sp macro="" textlink="">
      <xdr:nvSpPr>
        <xdr:cNvPr id="435" name="フローチャート : 判断 434"/>
        <xdr:cNvSpPr/>
      </xdr:nvSpPr>
      <xdr:spPr>
        <a:xfrm>
          <a:off x="12934950" y="129730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74</xdr:row>
      <xdr:rowOff>47625</xdr:rowOff>
    </xdr:from>
    <xdr:ext cx="752475" cy="257175"/>
    <xdr:sp macro="" textlink="">
      <xdr:nvSpPr>
        <xdr:cNvPr id="436" name="テキスト ボックス 435"/>
        <xdr:cNvSpPr txBox="1"/>
      </xdr:nvSpPr>
      <xdr:spPr>
        <a:xfrm>
          <a:off x="12620625" y="127349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600075</xdr:colOff>
      <xdr:row>75</xdr:row>
      <xdr:rowOff>123825</xdr:rowOff>
    </xdr:from>
    <xdr:to>
      <xdr:col>20</xdr:col>
      <xdr:colOff>161925</xdr:colOff>
      <xdr:row>76</xdr:row>
      <xdr:rowOff>9525</xdr:rowOff>
    </xdr:to>
    <xdr:cxnSp macro="">
      <xdr:nvCxnSpPr>
        <xdr:cNvPr id="437" name="直線コネクタ 436"/>
        <xdr:cNvCxnSpPr/>
      </xdr:nvCxnSpPr>
      <xdr:spPr>
        <a:xfrm>
          <a:off x="11420475" y="12982575"/>
          <a:ext cx="7620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75</xdr:row>
      <xdr:rowOff>57150</xdr:rowOff>
    </xdr:from>
    <xdr:to>
      <xdr:col>20</xdr:col>
      <xdr:colOff>209550</xdr:colOff>
      <xdr:row>75</xdr:row>
      <xdr:rowOff>161925</xdr:rowOff>
    </xdr:to>
    <xdr:sp macro="" textlink="">
      <xdr:nvSpPr>
        <xdr:cNvPr id="438" name="フローチャート : 判断 437"/>
        <xdr:cNvSpPr/>
      </xdr:nvSpPr>
      <xdr:spPr>
        <a:xfrm>
          <a:off x="12125325" y="12915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73</xdr:row>
      <xdr:rowOff>171450</xdr:rowOff>
    </xdr:from>
    <xdr:ext cx="762000" cy="257175"/>
    <xdr:sp macro="" textlink="">
      <xdr:nvSpPr>
        <xdr:cNvPr id="439" name="テキスト ボックス 438"/>
        <xdr:cNvSpPr txBox="1"/>
      </xdr:nvSpPr>
      <xdr:spPr>
        <a:xfrm>
          <a:off x="11887200" y="12687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76200</xdr:rowOff>
    </xdr:from>
    <xdr:to>
      <xdr:col>19</xdr:col>
      <xdr:colOff>9525</xdr:colOff>
      <xdr:row>76</xdr:row>
      <xdr:rowOff>0</xdr:rowOff>
    </xdr:to>
    <xdr:sp macro="" textlink="">
      <xdr:nvSpPr>
        <xdr:cNvPr id="440" name="フローチャート : 判断 439"/>
        <xdr:cNvSpPr/>
      </xdr:nvSpPr>
      <xdr:spPr>
        <a:xfrm>
          <a:off x="11410950" y="1293495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74</xdr:row>
      <xdr:rowOff>9525</xdr:rowOff>
    </xdr:from>
    <xdr:ext cx="762000" cy="257175"/>
    <xdr:sp macro="" textlink="">
      <xdr:nvSpPr>
        <xdr:cNvPr id="441" name="テキスト ボックス 440"/>
        <xdr:cNvSpPr txBox="1"/>
      </xdr:nvSpPr>
      <xdr:spPr>
        <a:xfrm>
          <a:off x="11077575" y="12696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2" name="テキスト ボックス 441"/>
        <xdr:cNvSpPr txBox="1"/>
      </xdr:nvSpPr>
      <xdr:spPr>
        <a:xfrm>
          <a:off x="143256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3" name="テキスト ボックス 442"/>
        <xdr:cNvSpPr txBox="1"/>
      </xdr:nvSpPr>
      <xdr:spPr>
        <a:xfrm>
          <a:off x="135731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4" name="テキスト ボックス 443"/>
        <xdr:cNvSpPr txBox="1"/>
      </xdr:nvSpPr>
      <xdr:spPr>
        <a:xfrm>
          <a:off x="127635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84</xdr:row>
      <xdr:rowOff>9525</xdr:rowOff>
    </xdr:from>
    <xdr:ext cx="752475" cy="257175"/>
    <xdr:sp macro="" textlink="">
      <xdr:nvSpPr>
        <xdr:cNvPr id="445" name="テキスト ボックス 444"/>
        <xdr:cNvSpPr txBox="1"/>
      </xdr:nvSpPr>
      <xdr:spPr>
        <a:xfrm>
          <a:off x="120205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6" name="テキスト ボックス 445"/>
        <xdr:cNvSpPr txBox="1"/>
      </xdr:nvSpPr>
      <xdr:spPr>
        <a:xfrm>
          <a:off x="112490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76</xdr:row>
      <xdr:rowOff>95250</xdr:rowOff>
    </xdr:from>
    <xdr:to>
      <xdr:col>24</xdr:col>
      <xdr:colOff>85725</xdr:colOff>
      <xdr:row>77</xdr:row>
      <xdr:rowOff>28575</xdr:rowOff>
    </xdr:to>
    <xdr:sp macro="" textlink="">
      <xdr:nvSpPr>
        <xdr:cNvPr id="447" name="円/楕円 446"/>
        <xdr:cNvSpPr/>
      </xdr:nvSpPr>
      <xdr:spPr>
        <a:xfrm>
          <a:off x="14420850" y="131254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76</xdr:row>
      <xdr:rowOff>66675</xdr:rowOff>
    </xdr:from>
    <xdr:ext cx="762000" cy="257175"/>
    <xdr:sp macro="" textlink="">
      <xdr:nvSpPr>
        <xdr:cNvPr id="448" name="公債費以外該当値テキスト"/>
        <xdr:cNvSpPr txBox="1"/>
      </xdr:nvSpPr>
      <xdr:spPr>
        <a:xfrm>
          <a:off x="14544675" y="13096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9525</xdr:rowOff>
    </xdr:from>
    <xdr:to>
      <xdr:col>22</xdr:col>
      <xdr:colOff>600075</xdr:colOff>
      <xdr:row>76</xdr:row>
      <xdr:rowOff>104775</xdr:rowOff>
    </xdr:to>
    <xdr:sp macro="" textlink="">
      <xdr:nvSpPr>
        <xdr:cNvPr id="449" name="円/楕円 448"/>
        <xdr:cNvSpPr/>
      </xdr:nvSpPr>
      <xdr:spPr>
        <a:xfrm>
          <a:off x="13735050" y="130397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76</xdr:row>
      <xdr:rowOff>95250</xdr:rowOff>
    </xdr:from>
    <xdr:ext cx="733425" cy="257175"/>
    <xdr:sp macro="" textlink="">
      <xdr:nvSpPr>
        <xdr:cNvPr id="450" name="テキスト ボックス 449"/>
        <xdr:cNvSpPr txBox="1"/>
      </xdr:nvSpPr>
      <xdr:spPr>
        <a:xfrm>
          <a:off x="13401675" y="13125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314325</xdr:colOff>
      <xdr:row>76</xdr:row>
      <xdr:rowOff>76200</xdr:rowOff>
    </xdr:from>
    <xdr:to>
      <xdr:col>21</xdr:col>
      <xdr:colOff>409575</xdr:colOff>
      <xdr:row>77</xdr:row>
      <xdr:rowOff>9525</xdr:rowOff>
    </xdr:to>
    <xdr:sp macro="" textlink="">
      <xdr:nvSpPr>
        <xdr:cNvPr id="451" name="円/楕円 450"/>
        <xdr:cNvSpPr/>
      </xdr:nvSpPr>
      <xdr:spPr>
        <a:xfrm>
          <a:off x="12934950" y="13106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76</xdr:row>
      <xdr:rowOff>161925</xdr:rowOff>
    </xdr:from>
    <xdr:ext cx="752475" cy="257175"/>
    <xdr:sp macro="" textlink="">
      <xdr:nvSpPr>
        <xdr:cNvPr id="452" name="テキスト ボックス 451"/>
        <xdr:cNvSpPr txBox="1"/>
      </xdr:nvSpPr>
      <xdr:spPr>
        <a:xfrm>
          <a:off x="12620625" y="131921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20</xdr:col>
      <xdr:colOff>104775</xdr:colOff>
      <xdr:row>75</xdr:row>
      <xdr:rowOff>133350</xdr:rowOff>
    </xdr:from>
    <xdr:to>
      <xdr:col>20</xdr:col>
      <xdr:colOff>209550</xdr:colOff>
      <xdr:row>76</xdr:row>
      <xdr:rowOff>66675</xdr:rowOff>
    </xdr:to>
    <xdr:sp macro="" textlink="">
      <xdr:nvSpPr>
        <xdr:cNvPr id="453" name="円/楕円 452"/>
        <xdr:cNvSpPr/>
      </xdr:nvSpPr>
      <xdr:spPr>
        <a:xfrm>
          <a:off x="12125325" y="12992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76</xdr:row>
      <xdr:rowOff>47625</xdr:rowOff>
    </xdr:from>
    <xdr:ext cx="762000" cy="257175"/>
    <xdr:sp macro="" textlink="">
      <xdr:nvSpPr>
        <xdr:cNvPr id="454" name="テキスト ボックス 453"/>
        <xdr:cNvSpPr txBox="1"/>
      </xdr:nvSpPr>
      <xdr:spPr>
        <a:xfrm>
          <a:off x="11887200" y="1307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76200</xdr:rowOff>
    </xdr:from>
    <xdr:to>
      <xdr:col>19</xdr:col>
      <xdr:colOff>9525</xdr:colOff>
      <xdr:row>76</xdr:row>
      <xdr:rowOff>0</xdr:rowOff>
    </xdr:to>
    <xdr:sp macro="" textlink="">
      <xdr:nvSpPr>
        <xdr:cNvPr id="455" name="円/楕円 454"/>
        <xdr:cNvSpPr/>
      </xdr:nvSpPr>
      <xdr:spPr>
        <a:xfrm>
          <a:off x="11410950" y="12934950"/>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75</xdr:row>
      <xdr:rowOff>161925</xdr:rowOff>
    </xdr:from>
    <xdr:ext cx="762000" cy="257175"/>
    <xdr:sp macro="" textlink="">
      <xdr:nvSpPr>
        <xdr:cNvPr id="456" name="テキスト ボックス 455"/>
        <xdr:cNvSpPr txBox="1"/>
      </xdr:nvSpPr>
      <xdr:spPr>
        <a:xfrm>
          <a:off x="11077575" y="13020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819150" y="76200"/>
          <a:ext cx="3790950"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066800" y="9505950"/>
        <a:ext cx="47053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084897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1076325</xdr:colOff>
      <xdr:row>0</xdr:row>
      <xdr:rowOff>0</xdr:rowOff>
    </xdr:from>
    <xdr:to>
      <xdr:col>14</xdr:col>
      <xdr:colOff>409575</xdr:colOff>
      <xdr:row>2</xdr:row>
      <xdr:rowOff>38100</xdr:rowOff>
    </xdr:to>
    <xdr:sp macro="" textlink="">
      <xdr:nvSpPr>
        <xdr:cNvPr id="4" name="団体名称ボックス1"/>
        <xdr:cNvSpPr/>
      </xdr:nvSpPr>
      <xdr:spPr bwMode="auto">
        <a:xfrm>
          <a:off x="12363450" y="0"/>
          <a:ext cx="25622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9525</xdr:rowOff>
    </xdr:from>
    <xdr:to>
      <xdr:col>14</xdr:col>
      <xdr:colOff>409575</xdr:colOff>
      <xdr:row>2</xdr:row>
      <xdr:rowOff>28575</xdr:rowOff>
    </xdr:to>
    <xdr:sp macro="" textlink="">
      <xdr:nvSpPr>
        <xdr:cNvPr id="5" name="団体名称ボックス2"/>
        <xdr:cNvSpPr/>
      </xdr:nvSpPr>
      <xdr:spPr bwMode="auto">
        <a:xfrm>
          <a:off x="12363450" y="9525"/>
          <a:ext cx="256222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28575</xdr:rowOff>
    </xdr:from>
    <xdr:to>
      <xdr:col>14</xdr:col>
      <xdr:colOff>390525</xdr:colOff>
      <xdr:row>2</xdr:row>
      <xdr:rowOff>9525</xdr:rowOff>
    </xdr:to>
    <xdr:sp macro="" textlink="">
      <xdr:nvSpPr>
        <xdr:cNvPr id="6" name="団体名称ボックス3"/>
        <xdr:cNvSpPr/>
      </xdr:nvSpPr>
      <xdr:spPr bwMode="auto">
        <a:xfrm>
          <a:off x="12363450" y="28575"/>
          <a:ext cx="2543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滋賀県守山市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0344150" y="0"/>
          <a:ext cx="18764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0372725" y="9525"/>
          <a:ext cx="18288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0391775" y="28575"/>
          <a:ext cx="17716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990600</xdr:colOff>
      <xdr:row>63</xdr:row>
      <xdr:rowOff>28575</xdr:rowOff>
    </xdr:from>
    <xdr:to>
      <xdr:col>5</xdr:col>
      <xdr:colOff>733425</xdr:colOff>
      <xdr:row>64</xdr:row>
      <xdr:rowOff>114300</xdr:rowOff>
    </xdr:to>
    <xdr:sp macro="" textlink="">
      <xdr:nvSpPr>
        <xdr:cNvPr id="10" name="角丸四角形 9"/>
        <xdr:cNvSpPr/>
      </xdr:nvSpPr>
      <xdr:spPr bwMode="auto">
        <a:xfrm>
          <a:off x="1981200" y="12287250"/>
          <a:ext cx="37052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44792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12407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22885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990600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3962400" y="12363450"/>
          <a:ext cx="4762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14337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990600</xdr:colOff>
      <xdr:row>6</xdr:row>
      <xdr:rowOff>0</xdr:rowOff>
    </xdr:from>
    <xdr:to>
      <xdr:col>5</xdr:col>
      <xdr:colOff>733425</xdr:colOff>
      <xdr:row>7</xdr:row>
      <xdr:rowOff>95250</xdr:rowOff>
    </xdr:to>
    <xdr:sp macro="" textlink="">
      <xdr:nvSpPr>
        <xdr:cNvPr id="16" name="正方形/長方形 15"/>
        <xdr:cNvSpPr/>
      </xdr:nvSpPr>
      <xdr:spPr bwMode="auto">
        <a:xfrm>
          <a:off x="1981200" y="10763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190625"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123950"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9</xdr:row>
      <xdr:rowOff>57150</xdr:rowOff>
    </xdr:from>
    <xdr:to>
      <xdr:col>5</xdr:col>
      <xdr:colOff>733425</xdr:colOff>
      <xdr:row>22</xdr:row>
      <xdr:rowOff>123825</xdr:rowOff>
    </xdr:to>
    <xdr:sp macro="" textlink="">
      <xdr:nvSpPr>
        <xdr:cNvPr id="28" name="正方形/長方形 27"/>
        <xdr:cNvSpPr/>
      </xdr:nvSpPr>
      <xdr:spPr bwMode="auto">
        <a:xfrm>
          <a:off x="1981200" y="1666875"/>
          <a:ext cx="37052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533525"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22</xdr:row>
      <xdr:rowOff>123825</xdr:rowOff>
    </xdr:from>
    <xdr:to>
      <xdr:col>5</xdr:col>
      <xdr:colOff>733425</xdr:colOff>
      <xdr:row>22</xdr:row>
      <xdr:rowOff>123825</xdr:rowOff>
    </xdr:to>
    <xdr:cxnSp macro="">
      <xdr:nvCxnSpPr>
        <xdr:cNvPr id="30" name="直線コネクタ 29"/>
        <xdr:cNvCxnSpPr/>
      </xdr:nvCxnSpPr>
      <xdr:spPr bwMode="auto">
        <a:xfrm>
          <a:off x="1981200" y="4029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266825"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20</xdr:row>
      <xdr:rowOff>76200</xdr:rowOff>
    </xdr:from>
    <xdr:to>
      <xdr:col>5</xdr:col>
      <xdr:colOff>733425</xdr:colOff>
      <xdr:row>20</xdr:row>
      <xdr:rowOff>76200</xdr:rowOff>
    </xdr:to>
    <xdr:cxnSp macro="">
      <xdr:nvCxnSpPr>
        <xdr:cNvPr id="32" name="直線コネクタ 31"/>
        <xdr:cNvCxnSpPr/>
      </xdr:nvCxnSpPr>
      <xdr:spPr bwMode="auto">
        <a:xfrm>
          <a:off x="1981200" y="36195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266825"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18</xdr:row>
      <xdr:rowOff>38100</xdr:rowOff>
    </xdr:from>
    <xdr:to>
      <xdr:col>5</xdr:col>
      <xdr:colOff>733425</xdr:colOff>
      <xdr:row>18</xdr:row>
      <xdr:rowOff>38100</xdr:rowOff>
    </xdr:to>
    <xdr:cxnSp macro="">
      <xdr:nvCxnSpPr>
        <xdr:cNvPr id="34" name="直線コネクタ 33"/>
        <xdr:cNvCxnSpPr/>
      </xdr:nvCxnSpPr>
      <xdr:spPr bwMode="auto">
        <a:xfrm>
          <a:off x="1981200" y="32289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266825"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16</xdr:row>
      <xdr:rowOff>0</xdr:rowOff>
    </xdr:from>
    <xdr:to>
      <xdr:col>5</xdr:col>
      <xdr:colOff>733425</xdr:colOff>
      <xdr:row>16</xdr:row>
      <xdr:rowOff>0</xdr:rowOff>
    </xdr:to>
    <xdr:cxnSp macro="">
      <xdr:nvCxnSpPr>
        <xdr:cNvPr id="36" name="直線コネクタ 35"/>
        <xdr:cNvCxnSpPr/>
      </xdr:nvCxnSpPr>
      <xdr:spPr bwMode="auto">
        <a:xfrm>
          <a:off x="1981200" y="28289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266825"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990600</xdr:colOff>
      <xdr:row>13</xdr:row>
      <xdr:rowOff>133350</xdr:rowOff>
    </xdr:from>
    <xdr:to>
      <xdr:col>5</xdr:col>
      <xdr:colOff>733425</xdr:colOff>
      <xdr:row>13</xdr:row>
      <xdr:rowOff>133350</xdr:rowOff>
    </xdr:to>
    <xdr:cxnSp macro="">
      <xdr:nvCxnSpPr>
        <xdr:cNvPr id="38" name="直線コネクタ 37"/>
        <xdr:cNvCxnSpPr/>
      </xdr:nvCxnSpPr>
      <xdr:spPr bwMode="auto">
        <a:xfrm>
          <a:off x="1981200" y="2438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266825"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990600</xdr:colOff>
      <xdr:row>11</xdr:row>
      <xdr:rowOff>95250</xdr:rowOff>
    </xdr:from>
    <xdr:to>
      <xdr:col>5</xdr:col>
      <xdr:colOff>733425</xdr:colOff>
      <xdr:row>11</xdr:row>
      <xdr:rowOff>95250</xdr:rowOff>
    </xdr:to>
    <xdr:cxnSp macro="">
      <xdr:nvCxnSpPr>
        <xdr:cNvPr id="40" name="直線コネクタ 39"/>
        <xdr:cNvCxnSpPr/>
      </xdr:nvCxnSpPr>
      <xdr:spPr bwMode="auto">
        <a:xfrm>
          <a:off x="1981200" y="2057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266825"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9</xdr:row>
      <xdr:rowOff>57150</xdr:rowOff>
    </xdr:to>
    <xdr:cxnSp macro="">
      <xdr:nvCxnSpPr>
        <xdr:cNvPr id="42" name="直線コネクタ 41"/>
        <xdr:cNvCxnSpPr/>
      </xdr:nvCxnSpPr>
      <xdr:spPr bwMode="auto">
        <a:xfrm>
          <a:off x="1981200" y="16668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266825"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1981200" y="1666875"/>
          <a:ext cx="37052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11</xdr:row>
      <xdr:rowOff>95250</xdr:rowOff>
    </xdr:from>
    <xdr:to>
      <xdr:col>4</xdr:col>
      <xdr:colOff>990600</xdr:colOff>
      <xdr:row>19</xdr:row>
      <xdr:rowOff>133350</xdr:rowOff>
    </xdr:to>
    <xdr:cxnSp macro="">
      <xdr:nvCxnSpPr>
        <xdr:cNvPr id="45" name="直線コネクタ 44"/>
        <xdr:cNvCxnSpPr/>
      </xdr:nvCxnSpPr>
      <xdr:spPr bwMode="auto">
        <a:xfrm flipV="1">
          <a:off x="4953000" y="2057400"/>
          <a:ext cx="0" cy="14382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104775</xdr:rowOff>
    </xdr:from>
    <xdr:ext cx="762000" cy="257175"/>
    <xdr:sp macro="" textlink="">
      <xdr:nvSpPr>
        <xdr:cNvPr id="46" name="人口1人当たり決算額の推移最小値テキスト130"/>
        <xdr:cNvSpPr txBox="1"/>
      </xdr:nvSpPr>
      <xdr:spPr>
        <a:xfrm>
          <a:off x="5029200" y="346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990600</xdr:colOff>
      <xdr:row>19</xdr:row>
      <xdr:rowOff>133350</xdr:rowOff>
    </xdr:from>
    <xdr:to>
      <xdr:col>5</xdr:col>
      <xdr:colOff>76200</xdr:colOff>
      <xdr:row>19</xdr:row>
      <xdr:rowOff>133350</xdr:rowOff>
    </xdr:to>
    <xdr:cxnSp macro="">
      <xdr:nvCxnSpPr>
        <xdr:cNvPr id="47" name="直線コネクタ 46"/>
        <xdr:cNvCxnSpPr/>
      </xdr:nvCxnSpPr>
      <xdr:spPr bwMode="auto">
        <a:xfrm>
          <a:off x="4953000" y="349567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9525</xdr:rowOff>
    </xdr:from>
    <xdr:ext cx="762000" cy="257175"/>
    <xdr:sp macro="" textlink="">
      <xdr:nvSpPr>
        <xdr:cNvPr id="48" name="人口1人当たり決算額の推移最大値テキスト130"/>
        <xdr:cNvSpPr txBox="1"/>
      </xdr:nvSpPr>
      <xdr:spPr>
        <a:xfrm>
          <a:off x="5029200" y="1800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990600</xdr:colOff>
      <xdr:row>11</xdr:row>
      <xdr:rowOff>95250</xdr:rowOff>
    </xdr:from>
    <xdr:to>
      <xdr:col>5</xdr:col>
      <xdr:colOff>76200</xdr:colOff>
      <xdr:row>11</xdr:row>
      <xdr:rowOff>95250</xdr:rowOff>
    </xdr:to>
    <xdr:cxnSp macro="">
      <xdr:nvCxnSpPr>
        <xdr:cNvPr id="49" name="直線コネクタ 48"/>
        <xdr:cNvCxnSpPr/>
      </xdr:nvCxnSpPr>
      <xdr:spPr bwMode="auto">
        <a:xfrm>
          <a:off x="4953000" y="20574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17</xdr:row>
      <xdr:rowOff>95250</xdr:rowOff>
    </xdr:from>
    <xdr:to>
      <xdr:col>4</xdr:col>
      <xdr:colOff>990600</xdr:colOff>
      <xdr:row>17</xdr:row>
      <xdr:rowOff>104775</xdr:rowOff>
    </xdr:to>
    <xdr:cxnSp macro="">
      <xdr:nvCxnSpPr>
        <xdr:cNvPr id="50" name="直線コネクタ 49"/>
        <xdr:cNvCxnSpPr/>
      </xdr:nvCxnSpPr>
      <xdr:spPr bwMode="auto">
        <a:xfrm flipV="1">
          <a:off x="4429125" y="3105150"/>
          <a:ext cx="52387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15</xdr:row>
      <xdr:rowOff>104775</xdr:rowOff>
    </xdr:from>
    <xdr:ext cx="762000" cy="257175"/>
    <xdr:sp macro="" textlink="">
      <xdr:nvSpPr>
        <xdr:cNvPr id="51" name="人口1人当たり決算額の推移平均値テキスト130"/>
        <xdr:cNvSpPr txBox="1"/>
      </xdr:nvSpPr>
      <xdr:spPr>
        <a:xfrm>
          <a:off x="5029200" y="275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990600</xdr:colOff>
      <xdr:row>16</xdr:row>
      <xdr:rowOff>95250</xdr:rowOff>
    </xdr:from>
    <xdr:to>
      <xdr:col>5</xdr:col>
      <xdr:colOff>38100</xdr:colOff>
      <xdr:row>17</xdr:row>
      <xdr:rowOff>19050</xdr:rowOff>
    </xdr:to>
    <xdr:sp macro="" textlink="">
      <xdr:nvSpPr>
        <xdr:cNvPr id="52" name="フローチャート : 判断 51"/>
        <xdr:cNvSpPr/>
      </xdr:nvSpPr>
      <xdr:spPr bwMode="auto">
        <a:xfrm>
          <a:off x="4953000" y="2924175"/>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104775</xdr:rowOff>
    </xdr:from>
    <xdr:to>
      <xdr:col>4</xdr:col>
      <xdr:colOff>466725</xdr:colOff>
      <xdr:row>17</xdr:row>
      <xdr:rowOff>123825</xdr:rowOff>
    </xdr:to>
    <xdr:cxnSp macro="">
      <xdr:nvCxnSpPr>
        <xdr:cNvPr id="53" name="直線コネクタ 52"/>
        <xdr:cNvCxnSpPr/>
      </xdr:nvCxnSpPr>
      <xdr:spPr bwMode="auto">
        <a:xfrm flipV="1">
          <a:off x="3876675" y="3114675"/>
          <a:ext cx="552450"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16</xdr:row>
      <xdr:rowOff>104775</xdr:rowOff>
    </xdr:from>
    <xdr:to>
      <xdr:col>4</xdr:col>
      <xdr:colOff>523875</xdr:colOff>
      <xdr:row>17</xdr:row>
      <xdr:rowOff>38100</xdr:rowOff>
    </xdr:to>
    <xdr:sp macro="" textlink="">
      <xdr:nvSpPr>
        <xdr:cNvPr id="54" name="フローチャート : 判断 53"/>
        <xdr:cNvSpPr/>
      </xdr:nvSpPr>
      <xdr:spPr bwMode="auto">
        <a:xfrm>
          <a:off x="4381500"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15</xdr:row>
      <xdr:rowOff>47625</xdr:rowOff>
    </xdr:from>
    <xdr:ext cx="733425" cy="257175"/>
    <xdr:sp macro="" textlink="">
      <xdr:nvSpPr>
        <xdr:cNvPr id="55" name="テキスト ボックス 54"/>
        <xdr:cNvSpPr txBox="1"/>
      </xdr:nvSpPr>
      <xdr:spPr>
        <a:xfrm>
          <a:off x="4048125" y="2695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123825</xdr:rowOff>
    </xdr:from>
    <xdr:to>
      <xdr:col>3</xdr:col>
      <xdr:colOff>904875</xdr:colOff>
      <xdr:row>18</xdr:row>
      <xdr:rowOff>9525</xdr:rowOff>
    </xdr:to>
    <xdr:cxnSp macro="">
      <xdr:nvCxnSpPr>
        <xdr:cNvPr id="56" name="直線コネクタ 55"/>
        <xdr:cNvCxnSpPr/>
      </xdr:nvCxnSpPr>
      <xdr:spPr bwMode="auto">
        <a:xfrm flipV="1">
          <a:off x="3181350" y="3133725"/>
          <a:ext cx="695325" cy="666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76200</xdr:rowOff>
    </xdr:from>
    <xdr:to>
      <xdr:col>3</xdr:col>
      <xdr:colOff>952500</xdr:colOff>
      <xdr:row>17</xdr:row>
      <xdr:rowOff>0</xdr:rowOff>
    </xdr:to>
    <xdr:sp macro="" textlink="">
      <xdr:nvSpPr>
        <xdr:cNvPr id="57" name="フローチャート : 判断 56"/>
        <xdr:cNvSpPr/>
      </xdr:nvSpPr>
      <xdr:spPr bwMode="auto">
        <a:xfrm>
          <a:off x="3829050" y="290512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9525</xdr:rowOff>
    </xdr:from>
    <xdr:ext cx="762000" cy="257175"/>
    <xdr:sp macro="" textlink="">
      <xdr:nvSpPr>
        <xdr:cNvPr id="58" name="テキスト ボックス 57"/>
        <xdr:cNvSpPr txBox="1"/>
      </xdr:nvSpPr>
      <xdr:spPr>
        <a:xfrm>
          <a:off x="3495675" y="265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638175</xdr:colOff>
      <xdr:row>17</xdr:row>
      <xdr:rowOff>152400</xdr:rowOff>
    </xdr:from>
    <xdr:to>
      <xdr:col>3</xdr:col>
      <xdr:colOff>209550</xdr:colOff>
      <xdr:row>18</xdr:row>
      <xdr:rowOff>9525</xdr:rowOff>
    </xdr:to>
    <xdr:cxnSp macro="">
      <xdr:nvCxnSpPr>
        <xdr:cNvPr id="59" name="直線コネクタ 58"/>
        <xdr:cNvCxnSpPr/>
      </xdr:nvCxnSpPr>
      <xdr:spPr bwMode="auto">
        <a:xfrm>
          <a:off x="2619375" y="3162300"/>
          <a:ext cx="56197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95250</xdr:rowOff>
    </xdr:from>
    <xdr:to>
      <xdr:col>3</xdr:col>
      <xdr:colOff>257175</xdr:colOff>
      <xdr:row>17</xdr:row>
      <xdr:rowOff>28575</xdr:rowOff>
    </xdr:to>
    <xdr:sp macro="" textlink="">
      <xdr:nvSpPr>
        <xdr:cNvPr id="60" name="フローチャート : 判断 59"/>
        <xdr:cNvSpPr/>
      </xdr:nvSpPr>
      <xdr:spPr bwMode="auto">
        <a:xfrm>
          <a:off x="3124200" y="29241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15</xdr:row>
      <xdr:rowOff>38100</xdr:rowOff>
    </xdr:from>
    <xdr:ext cx="762000" cy="257175"/>
    <xdr:sp macro="" textlink="">
      <xdr:nvSpPr>
        <xdr:cNvPr id="61" name="テキスト ボックス 60"/>
        <xdr:cNvSpPr txBox="1"/>
      </xdr:nvSpPr>
      <xdr:spPr>
        <a:xfrm>
          <a:off x="2943225" y="268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57150</xdr:rowOff>
    </xdr:from>
    <xdr:to>
      <xdr:col>2</xdr:col>
      <xdr:colOff>695325</xdr:colOff>
      <xdr:row>16</xdr:row>
      <xdr:rowOff>161925</xdr:rowOff>
    </xdr:to>
    <xdr:sp macro="" textlink="">
      <xdr:nvSpPr>
        <xdr:cNvPr id="62" name="フローチャート : 判断 61"/>
        <xdr:cNvSpPr/>
      </xdr:nvSpPr>
      <xdr:spPr bwMode="auto">
        <a:xfrm>
          <a:off x="2571750" y="28860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15</xdr:row>
      <xdr:rowOff>0</xdr:rowOff>
    </xdr:from>
    <xdr:ext cx="762000" cy="257175"/>
    <xdr:sp macro="" textlink="">
      <xdr:nvSpPr>
        <xdr:cNvPr id="63" name="テキスト ボックス 62"/>
        <xdr:cNvSpPr txBox="1"/>
      </xdr:nvSpPr>
      <xdr:spPr>
        <a:xfrm>
          <a:off x="2238375" y="264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4905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257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36957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000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4479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17</xdr:row>
      <xdr:rowOff>38100</xdr:rowOff>
    </xdr:from>
    <xdr:to>
      <xdr:col>5</xdr:col>
      <xdr:colOff>38100</xdr:colOff>
      <xdr:row>17</xdr:row>
      <xdr:rowOff>142875</xdr:rowOff>
    </xdr:to>
    <xdr:sp macro="" textlink="">
      <xdr:nvSpPr>
        <xdr:cNvPr id="69" name="円/楕円 68"/>
        <xdr:cNvSpPr/>
      </xdr:nvSpPr>
      <xdr:spPr bwMode="auto">
        <a:xfrm>
          <a:off x="4953000" y="3048000"/>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17</xdr:row>
      <xdr:rowOff>9525</xdr:rowOff>
    </xdr:from>
    <xdr:ext cx="762000" cy="257175"/>
    <xdr:sp macro="" textlink="">
      <xdr:nvSpPr>
        <xdr:cNvPr id="70" name="人口1人当たり決算額の推移該当値テキスト130"/>
        <xdr:cNvSpPr txBox="1"/>
      </xdr:nvSpPr>
      <xdr:spPr>
        <a:xfrm>
          <a:off x="5029200" y="301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66,372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57150</xdr:rowOff>
    </xdr:from>
    <xdr:to>
      <xdr:col>4</xdr:col>
      <xdr:colOff>523875</xdr:colOff>
      <xdr:row>17</xdr:row>
      <xdr:rowOff>161925</xdr:rowOff>
    </xdr:to>
    <xdr:sp macro="" textlink="">
      <xdr:nvSpPr>
        <xdr:cNvPr id="71" name="円/楕円 70"/>
        <xdr:cNvSpPr/>
      </xdr:nvSpPr>
      <xdr:spPr bwMode="auto">
        <a:xfrm>
          <a:off x="4381500" y="30670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142875</xdr:rowOff>
    </xdr:from>
    <xdr:ext cx="733425" cy="257175"/>
    <xdr:sp macro="" textlink="">
      <xdr:nvSpPr>
        <xdr:cNvPr id="72" name="テキスト ボックス 71"/>
        <xdr:cNvSpPr txBox="1"/>
      </xdr:nvSpPr>
      <xdr:spPr>
        <a:xfrm>
          <a:off x="4048125" y="3152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65,517</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76200</xdr:rowOff>
    </xdr:from>
    <xdr:to>
      <xdr:col>3</xdr:col>
      <xdr:colOff>952500</xdr:colOff>
      <xdr:row>18</xdr:row>
      <xdr:rowOff>0</xdr:rowOff>
    </xdr:to>
    <xdr:sp macro="" textlink="">
      <xdr:nvSpPr>
        <xdr:cNvPr id="73" name="円/楕円 72"/>
        <xdr:cNvSpPr/>
      </xdr:nvSpPr>
      <xdr:spPr bwMode="auto">
        <a:xfrm>
          <a:off x="3829050" y="308610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161925</xdr:rowOff>
    </xdr:from>
    <xdr:ext cx="762000" cy="257175"/>
    <xdr:sp macro="" textlink="">
      <xdr:nvSpPr>
        <xdr:cNvPr id="74" name="テキスト ボックス 73"/>
        <xdr:cNvSpPr txBox="1"/>
      </xdr:nvSpPr>
      <xdr:spPr>
        <a:xfrm>
          <a:off x="3495675" y="317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64,642</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123825</xdr:rowOff>
    </xdr:from>
    <xdr:to>
      <xdr:col>3</xdr:col>
      <xdr:colOff>257175</xdr:colOff>
      <xdr:row>18</xdr:row>
      <xdr:rowOff>57150</xdr:rowOff>
    </xdr:to>
    <xdr:sp macro="" textlink="">
      <xdr:nvSpPr>
        <xdr:cNvPr id="75" name="円/楕円 74"/>
        <xdr:cNvSpPr/>
      </xdr:nvSpPr>
      <xdr:spPr bwMode="auto">
        <a:xfrm>
          <a:off x="3124200" y="3133725"/>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18</xdr:row>
      <xdr:rowOff>38100</xdr:rowOff>
    </xdr:from>
    <xdr:ext cx="762000" cy="257175"/>
    <xdr:sp macro="" textlink="">
      <xdr:nvSpPr>
        <xdr:cNvPr id="76" name="テキスト ボックス 75"/>
        <xdr:cNvSpPr txBox="1"/>
      </xdr:nvSpPr>
      <xdr:spPr>
        <a:xfrm>
          <a:off x="2943225" y="3228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61,840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104775</xdr:rowOff>
    </xdr:from>
    <xdr:to>
      <xdr:col>2</xdr:col>
      <xdr:colOff>695325</xdr:colOff>
      <xdr:row>18</xdr:row>
      <xdr:rowOff>28575</xdr:rowOff>
    </xdr:to>
    <xdr:sp macro="" textlink="">
      <xdr:nvSpPr>
        <xdr:cNvPr id="77" name="円/楕円 76"/>
        <xdr:cNvSpPr/>
      </xdr:nvSpPr>
      <xdr:spPr bwMode="auto">
        <a:xfrm>
          <a:off x="2571750" y="31146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18</xdr:row>
      <xdr:rowOff>19050</xdr:rowOff>
    </xdr:from>
    <xdr:ext cx="762000" cy="257175"/>
    <xdr:sp macro="" textlink="">
      <xdr:nvSpPr>
        <xdr:cNvPr id="78" name="テキスト ボックス 77"/>
        <xdr:cNvSpPr txBox="1"/>
      </xdr:nvSpPr>
      <xdr:spPr>
        <a:xfrm>
          <a:off x="2238375" y="3209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63,191</a:t>
          </a:r>
          <a:endParaRPr kumimoji="1" lang="ja-JP" altLang="en-US" sz="1000" b="1">
            <a:solidFill>
              <a:srgbClr val="FF0000"/>
            </a:solidFill>
            <a:latin typeface="ＭＳ Ｐゴシック"/>
          </a:endParaRPr>
        </a:p>
      </xdr:txBody>
    </xdr:sp>
    <xdr:clientData/>
  </xdr:oneCellAnchor>
  <xdr:twoCellAnchor>
    <xdr:from>
      <xdr:col>1</xdr:col>
      <xdr:colOff>990600</xdr:colOff>
      <xdr:row>29</xdr:row>
      <xdr:rowOff>9525</xdr:rowOff>
    </xdr:from>
    <xdr:to>
      <xdr:col>5</xdr:col>
      <xdr:colOff>733425</xdr:colOff>
      <xdr:row>30</xdr:row>
      <xdr:rowOff>104775</xdr:rowOff>
    </xdr:to>
    <xdr:sp macro="" textlink="">
      <xdr:nvSpPr>
        <xdr:cNvPr id="79" name="正方形/長方形 78"/>
        <xdr:cNvSpPr/>
      </xdr:nvSpPr>
      <xdr:spPr bwMode="auto">
        <a:xfrm>
          <a:off x="1981200" y="51911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190625"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31</xdr:row>
      <xdr:rowOff>238125</xdr:rowOff>
    </xdr:from>
    <xdr:to>
      <xdr:col>5</xdr:col>
      <xdr:colOff>733425</xdr:colOff>
      <xdr:row>39</xdr:row>
      <xdr:rowOff>295275</xdr:rowOff>
    </xdr:to>
    <xdr:sp macro="" textlink="">
      <xdr:nvSpPr>
        <xdr:cNvPr id="91" name="正方形/長方形 90"/>
        <xdr:cNvSpPr/>
      </xdr:nvSpPr>
      <xdr:spPr bwMode="auto">
        <a:xfrm>
          <a:off x="1981200" y="5772150"/>
          <a:ext cx="37052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533525"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39</xdr:row>
      <xdr:rowOff>295275</xdr:rowOff>
    </xdr:from>
    <xdr:to>
      <xdr:col>5</xdr:col>
      <xdr:colOff>733425</xdr:colOff>
      <xdr:row>39</xdr:row>
      <xdr:rowOff>295275</xdr:rowOff>
    </xdr:to>
    <xdr:cxnSp macro="">
      <xdr:nvCxnSpPr>
        <xdr:cNvPr id="93" name="直線コネクタ 92"/>
        <xdr:cNvCxnSpPr/>
      </xdr:nvCxnSpPr>
      <xdr:spPr bwMode="auto">
        <a:xfrm>
          <a:off x="1981200" y="8067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38</xdr:row>
      <xdr:rowOff>152400</xdr:rowOff>
    </xdr:from>
    <xdr:to>
      <xdr:col>5</xdr:col>
      <xdr:colOff>733425</xdr:colOff>
      <xdr:row>38</xdr:row>
      <xdr:rowOff>152400</xdr:rowOff>
    </xdr:to>
    <xdr:cxnSp macro="">
      <xdr:nvCxnSpPr>
        <xdr:cNvPr id="94" name="直線コネクタ 93"/>
        <xdr:cNvCxnSpPr/>
      </xdr:nvCxnSpPr>
      <xdr:spPr bwMode="auto">
        <a:xfrm>
          <a:off x="1981200" y="77438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37</xdr:row>
      <xdr:rowOff>161925</xdr:rowOff>
    </xdr:from>
    <xdr:to>
      <xdr:col>5</xdr:col>
      <xdr:colOff>733425</xdr:colOff>
      <xdr:row>37</xdr:row>
      <xdr:rowOff>161925</xdr:rowOff>
    </xdr:to>
    <xdr:cxnSp macro="">
      <xdr:nvCxnSpPr>
        <xdr:cNvPr id="95" name="直線コネクタ 94"/>
        <xdr:cNvCxnSpPr/>
      </xdr:nvCxnSpPr>
      <xdr:spPr bwMode="auto">
        <a:xfrm>
          <a:off x="1981200" y="74104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19050</xdr:rowOff>
    </xdr:from>
    <xdr:ext cx="762000" cy="257175"/>
    <xdr:sp macro="" textlink="">
      <xdr:nvSpPr>
        <xdr:cNvPr id="96" name="テキスト ボックス 95"/>
        <xdr:cNvSpPr txBox="1"/>
      </xdr:nvSpPr>
      <xdr:spPr>
        <a:xfrm>
          <a:off x="1266825"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990600</xdr:colOff>
      <xdr:row>36</xdr:row>
      <xdr:rowOff>0</xdr:rowOff>
    </xdr:from>
    <xdr:to>
      <xdr:col>5</xdr:col>
      <xdr:colOff>733425</xdr:colOff>
      <xdr:row>36</xdr:row>
      <xdr:rowOff>0</xdr:rowOff>
    </xdr:to>
    <xdr:cxnSp macro="">
      <xdr:nvCxnSpPr>
        <xdr:cNvPr id="97" name="直線コネクタ 96"/>
        <xdr:cNvCxnSpPr/>
      </xdr:nvCxnSpPr>
      <xdr:spPr bwMode="auto">
        <a:xfrm>
          <a:off x="1981200" y="7077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209550</xdr:rowOff>
    </xdr:from>
    <xdr:ext cx="762000" cy="257175"/>
    <xdr:sp macro="" textlink="">
      <xdr:nvSpPr>
        <xdr:cNvPr id="98" name="テキスト ボックス 97"/>
        <xdr:cNvSpPr txBox="1"/>
      </xdr:nvSpPr>
      <xdr:spPr>
        <a:xfrm>
          <a:off x="1266825"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990600</xdr:colOff>
      <xdr:row>35</xdr:row>
      <xdr:rowOff>19050</xdr:rowOff>
    </xdr:from>
    <xdr:to>
      <xdr:col>5</xdr:col>
      <xdr:colOff>733425</xdr:colOff>
      <xdr:row>35</xdr:row>
      <xdr:rowOff>19050</xdr:rowOff>
    </xdr:to>
    <xdr:cxnSp macro="">
      <xdr:nvCxnSpPr>
        <xdr:cNvPr id="99" name="直線コネクタ 98"/>
        <xdr:cNvCxnSpPr/>
      </xdr:nvCxnSpPr>
      <xdr:spPr bwMode="auto">
        <a:xfrm>
          <a:off x="1981200" y="67532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219075</xdr:rowOff>
    </xdr:from>
    <xdr:ext cx="762000" cy="257175"/>
    <xdr:sp macro="" textlink="">
      <xdr:nvSpPr>
        <xdr:cNvPr id="100" name="テキスト ボックス 99"/>
        <xdr:cNvSpPr txBox="1"/>
      </xdr:nvSpPr>
      <xdr:spPr>
        <a:xfrm>
          <a:off x="1266825"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34</xdr:row>
      <xdr:rowOff>38100</xdr:rowOff>
    </xdr:from>
    <xdr:to>
      <xdr:col>5</xdr:col>
      <xdr:colOff>733425</xdr:colOff>
      <xdr:row>34</xdr:row>
      <xdr:rowOff>38100</xdr:rowOff>
    </xdr:to>
    <xdr:cxnSp macro="">
      <xdr:nvCxnSpPr>
        <xdr:cNvPr id="101" name="直線コネクタ 100"/>
        <xdr:cNvCxnSpPr/>
      </xdr:nvCxnSpPr>
      <xdr:spPr bwMode="auto">
        <a:xfrm>
          <a:off x="1981200" y="64293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238125</xdr:rowOff>
    </xdr:from>
    <xdr:ext cx="762000" cy="257175"/>
    <xdr:sp macro="" textlink="">
      <xdr:nvSpPr>
        <xdr:cNvPr id="102" name="テキスト ボックス 101"/>
        <xdr:cNvSpPr txBox="1"/>
      </xdr:nvSpPr>
      <xdr:spPr>
        <a:xfrm>
          <a:off x="1266825"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990600</xdr:colOff>
      <xdr:row>33</xdr:row>
      <xdr:rowOff>57150</xdr:rowOff>
    </xdr:from>
    <xdr:to>
      <xdr:col>5</xdr:col>
      <xdr:colOff>733425</xdr:colOff>
      <xdr:row>33</xdr:row>
      <xdr:rowOff>57150</xdr:rowOff>
    </xdr:to>
    <xdr:cxnSp macro="">
      <xdr:nvCxnSpPr>
        <xdr:cNvPr id="103" name="直線コネクタ 102"/>
        <xdr:cNvCxnSpPr/>
      </xdr:nvCxnSpPr>
      <xdr:spPr bwMode="auto">
        <a:xfrm>
          <a:off x="1981200" y="61055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85725</xdr:rowOff>
    </xdr:from>
    <xdr:ext cx="762000" cy="257175"/>
    <xdr:sp macro="" textlink="">
      <xdr:nvSpPr>
        <xdr:cNvPr id="104" name="テキスト ボックス 103"/>
        <xdr:cNvSpPr txBox="1"/>
      </xdr:nvSpPr>
      <xdr:spPr>
        <a:xfrm>
          <a:off x="1266825"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31</xdr:row>
      <xdr:rowOff>238125</xdr:rowOff>
    </xdr:to>
    <xdr:cxnSp macro="">
      <xdr:nvCxnSpPr>
        <xdr:cNvPr id="105" name="直線コネクタ 104"/>
        <xdr:cNvCxnSpPr/>
      </xdr:nvCxnSpPr>
      <xdr:spPr bwMode="auto">
        <a:xfrm>
          <a:off x="1981200" y="5772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6" name="テキスト ボックス 105"/>
        <xdr:cNvSpPr txBox="1"/>
      </xdr:nvSpPr>
      <xdr:spPr>
        <a:xfrm>
          <a:off x="1266825"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39</xdr:row>
      <xdr:rowOff>295275</xdr:rowOff>
    </xdr:to>
    <xdr:sp macro="" textlink="">
      <xdr:nvSpPr>
        <xdr:cNvPr id="107" name="人口1人当たり決算額の推移グラフ枠445"/>
        <xdr:cNvSpPr/>
      </xdr:nvSpPr>
      <xdr:spPr bwMode="auto">
        <a:xfrm>
          <a:off x="1981200" y="5772150"/>
          <a:ext cx="37052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33</xdr:row>
      <xdr:rowOff>200025</xdr:rowOff>
    </xdr:from>
    <xdr:to>
      <xdr:col>4</xdr:col>
      <xdr:colOff>990600</xdr:colOff>
      <xdr:row>37</xdr:row>
      <xdr:rowOff>333375</xdr:rowOff>
    </xdr:to>
    <xdr:cxnSp macro="">
      <xdr:nvCxnSpPr>
        <xdr:cNvPr id="108" name="直線コネクタ 107"/>
        <xdr:cNvCxnSpPr/>
      </xdr:nvCxnSpPr>
      <xdr:spPr bwMode="auto">
        <a:xfrm flipV="1">
          <a:off x="4953000" y="6248400"/>
          <a:ext cx="0" cy="133350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304800</xdr:rowOff>
    </xdr:from>
    <xdr:ext cx="762000" cy="266700"/>
    <xdr:sp macro="" textlink="">
      <xdr:nvSpPr>
        <xdr:cNvPr id="109" name="人口1人当たり決算額の推移最小値テキスト445"/>
        <xdr:cNvSpPr txBox="1"/>
      </xdr:nvSpPr>
      <xdr:spPr>
        <a:xfrm>
          <a:off x="5029200" y="75533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990600</xdr:colOff>
      <xdr:row>37</xdr:row>
      <xdr:rowOff>333375</xdr:rowOff>
    </xdr:from>
    <xdr:to>
      <xdr:col>5</xdr:col>
      <xdr:colOff>76200</xdr:colOff>
      <xdr:row>37</xdr:row>
      <xdr:rowOff>333375</xdr:rowOff>
    </xdr:to>
    <xdr:cxnSp macro="">
      <xdr:nvCxnSpPr>
        <xdr:cNvPr id="110" name="直線コネクタ 109"/>
        <xdr:cNvCxnSpPr/>
      </xdr:nvCxnSpPr>
      <xdr:spPr bwMode="auto">
        <a:xfrm>
          <a:off x="4953000" y="75819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114300</xdr:rowOff>
    </xdr:from>
    <xdr:ext cx="762000" cy="257175"/>
    <xdr:sp macro="" textlink="">
      <xdr:nvSpPr>
        <xdr:cNvPr id="111" name="人口1人当たり決算額の推移最大値テキスト445"/>
        <xdr:cNvSpPr txBox="1"/>
      </xdr:nvSpPr>
      <xdr:spPr>
        <a:xfrm>
          <a:off x="5029200"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990600</xdr:colOff>
      <xdr:row>33</xdr:row>
      <xdr:rowOff>200025</xdr:rowOff>
    </xdr:from>
    <xdr:to>
      <xdr:col>5</xdr:col>
      <xdr:colOff>76200</xdr:colOff>
      <xdr:row>33</xdr:row>
      <xdr:rowOff>200025</xdr:rowOff>
    </xdr:to>
    <xdr:cxnSp macro="">
      <xdr:nvCxnSpPr>
        <xdr:cNvPr id="112" name="直線コネクタ 111"/>
        <xdr:cNvCxnSpPr/>
      </xdr:nvCxnSpPr>
      <xdr:spPr bwMode="auto">
        <a:xfrm>
          <a:off x="4953000" y="62484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36</xdr:row>
      <xdr:rowOff>0</xdr:rowOff>
    </xdr:from>
    <xdr:to>
      <xdr:col>4</xdr:col>
      <xdr:colOff>990600</xdr:colOff>
      <xdr:row>36</xdr:row>
      <xdr:rowOff>95250</xdr:rowOff>
    </xdr:to>
    <xdr:cxnSp macro="">
      <xdr:nvCxnSpPr>
        <xdr:cNvPr id="113" name="直線コネクタ 112"/>
        <xdr:cNvCxnSpPr/>
      </xdr:nvCxnSpPr>
      <xdr:spPr bwMode="auto">
        <a:xfrm>
          <a:off x="4429125" y="7077075"/>
          <a:ext cx="523875"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34</xdr:row>
      <xdr:rowOff>333375</xdr:rowOff>
    </xdr:from>
    <xdr:ext cx="762000" cy="257175"/>
    <xdr:sp macro="" textlink="">
      <xdr:nvSpPr>
        <xdr:cNvPr id="114" name="人口1人当たり決算額の推移平均値テキスト445"/>
        <xdr:cNvSpPr txBox="1"/>
      </xdr:nvSpPr>
      <xdr:spPr>
        <a:xfrm>
          <a:off x="5029200"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990600</xdr:colOff>
      <xdr:row>35</xdr:row>
      <xdr:rowOff>142875</xdr:rowOff>
    </xdr:from>
    <xdr:to>
      <xdr:col>5</xdr:col>
      <xdr:colOff>38100</xdr:colOff>
      <xdr:row>35</xdr:row>
      <xdr:rowOff>247650</xdr:rowOff>
    </xdr:to>
    <xdr:sp macro="" textlink="">
      <xdr:nvSpPr>
        <xdr:cNvPr id="115" name="フローチャート : 判断 114"/>
        <xdr:cNvSpPr/>
      </xdr:nvSpPr>
      <xdr:spPr bwMode="auto">
        <a:xfrm>
          <a:off x="4953000" y="687705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0</xdr:rowOff>
    </xdr:from>
    <xdr:to>
      <xdr:col>4</xdr:col>
      <xdr:colOff>466725</xdr:colOff>
      <xdr:row>36</xdr:row>
      <xdr:rowOff>38100</xdr:rowOff>
    </xdr:to>
    <xdr:cxnSp macro="">
      <xdr:nvCxnSpPr>
        <xdr:cNvPr id="116" name="直線コネクタ 115"/>
        <xdr:cNvCxnSpPr/>
      </xdr:nvCxnSpPr>
      <xdr:spPr bwMode="auto">
        <a:xfrm flipV="1">
          <a:off x="3876675" y="7077075"/>
          <a:ext cx="552450"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133350</xdr:rowOff>
    </xdr:from>
    <xdr:to>
      <xdr:col>4</xdr:col>
      <xdr:colOff>523875</xdr:colOff>
      <xdr:row>35</xdr:row>
      <xdr:rowOff>238125</xdr:rowOff>
    </xdr:to>
    <xdr:sp macro="" textlink="">
      <xdr:nvSpPr>
        <xdr:cNvPr id="117" name="フローチャート : 判断 116"/>
        <xdr:cNvSpPr/>
      </xdr:nvSpPr>
      <xdr:spPr bwMode="auto">
        <a:xfrm>
          <a:off x="4381500" y="68675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247650</xdr:rowOff>
    </xdr:from>
    <xdr:ext cx="733425" cy="257175"/>
    <xdr:sp macro="" textlink="">
      <xdr:nvSpPr>
        <xdr:cNvPr id="118" name="テキスト ボックス 117"/>
        <xdr:cNvSpPr txBox="1"/>
      </xdr:nvSpPr>
      <xdr:spPr>
        <a:xfrm>
          <a:off x="4048125" y="6638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295275</xdr:rowOff>
    </xdr:from>
    <xdr:to>
      <xdr:col>3</xdr:col>
      <xdr:colOff>904875</xdr:colOff>
      <xdr:row>36</xdr:row>
      <xdr:rowOff>38100</xdr:rowOff>
    </xdr:to>
    <xdr:cxnSp macro="">
      <xdr:nvCxnSpPr>
        <xdr:cNvPr id="119" name="直線コネクタ 118"/>
        <xdr:cNvCxnSpPr/>
      </xdr:nvCxnSpPr>
      <xdr:spPr bwMode="auto">
        <a:xfrm>
          <a:off x="3181350" y="7029450"/>
          <a:ext cx="695325" cy="857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104775</xdr:rowOff>
    </xdr:from>
    <xdr:to>
      <xdr:col>3</xdr:col>
      <xdr:colOff>952500</xdr:colOff>
      <xdr:row>35</xdr:row>
      <xdr:rowOff>209550</xdr:rowOff>
    </xdr:to>
    <xdr:sp macro="" textlink="">
      <xdr:nvSpPr>
        <xdr:cNvPr id="120" name="フローチャート : 判断 119"/>
        <xdr:cNvSpPr/>
      </xdr:nvSpPr>
      <xdr:spPr bwMode="auto">
        <a:xfrm>
          <a:off x="3829050" y="68389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219075</xdr:rowOff>
    </xdr:from>
    <xdr:ext cx="762000" cy="257175"/>
    <xdr:sp macro="" textlink="">
      <xdr:nvSpPr>
        <xdr:cNvPr id="121" name="テキスト ボックス 120"/>
        <xdr:cNvSpPr txBox="1"/>
      </xdr:nvSpPr>
      <xdr:spPr>
        <a:xfrm>
          <a:off x="3495675"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219075</xdr:rowOff>
    </xdr:from>
    <xdr:to>
      <xdr:col>3</xdr:col>
      <xdr:colOff>209550</xdr:colOff>
      <xdr:row>35</xdr:row>
      <xdr:rowOff>295275</xdr:rowOff>
    </xdr:to>
    <xdr:cxnSp macro="">
      <xdr:nvCxnSpPr>
        <xdr:cNvPr id="122" name="直線コネクタ 121"/>
        <xdr:cNvCxnSpPr/>
      </xdr:nvCxnSpPr>
      <xdr:spPr bwMode="auto">
        <a:xfrm>
          <a:off x="2619375" y="6953250"/>
          <a:ext cx="561975"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35</xdr:row>
      <xdr:rowOff>38100</xdr:rowOff>
    </xdr:from>
    <xdr:to>
      <xdr:col>3</xdr:col>
      <xdr:colOff>257175</xdr:colOff>
      <xdr:row>35</xdr:row>
      <xdr:rowOff>142875</xdr:rowOff>
    </xdr:to>
    <xdr:sp macro="" textlink="">
      <xdr:nvSpPr>
        <xdr:cNvPr id="123" name="フローチャート : 判断 122"/>
        <xdr:cNvSpPr/>
      </xdr:nvSpPr>
      <xdr:spPr bwMode="auto">
        <a:xfrm>
          <a:off x="3124200" y="67722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152400</xdr:rowOff>
    </xdr:from>
    <xdr:ext cx="762000" cy="257175"/>
    <xdr:sp macro="" textlink="">
      <xdr:nvSpPr>
        <xdr:cNvPr id="124" name="テキスト ボックス 123"/>
        <xdr:cNvSpPr txBox="1"/>
      </xdr:nvSpPr>
      <xdr:spPr>
        <a:xfrm>
          <a:off x="2943225"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333375</xdr:rowOff>
    </xdr:from>
    <xdr:to>
      <xdr:col>2</xdr:col>
      <xdr:colOff>695325</xdr:colOff>
      <xdr:row>35</xdr:row>
      <xdr:rowOff>95250</xdr:rowOff>
    </xdr:to>
    <xdr:sp macro="" textlink="">
      <xdr:nvSpPr>
        <xdr:cNvPr id="125" name="フローチャート : 判断 124"/>
        <xdr:cNvSpPr/>
      </xdr:nvSpPr>
      <xdr:spPr bwMode="auto">
        <a:xfrm>
          <a:off x="2571750" y="67246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104775</xdr:rowOff>
    </xdr:from>
    <xdr:ext cx="762000" cy="257175"/>
    <xdr:sp macro="" textlink="">
      <xdr:nvSpPr>
        <xdr:cNvPr id="126" name="テキスト ボックス 125"/>
        <xdr:cNvSpPr txBox="1"/>
      </xdr:nvSpPr>
      <xdr:spPr>
        <a:xfrm>
          <a:off x="2238375" y="649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7" name="テキスト ボックス 126"/>
        <xdr:cNvSpPr txBox="1"/>
      </xdr:nvSpPr>
      <xdr:spPr>
        <a:xfrm>
          <a:off x="49053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8" name="テキスト ボックス 127"/>
        <xdr:cNvSpPr txBox="1"/>
      </xdr:nvSpPr>
      <xdr:spPr>
        <a:xfrm>
          <a:off x="4257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9" name="テキスト ボックス 128"/>
        <xdr:cNvSpPr txBox="1"/>
      </xdr:nvSpPr>
      <xdr:spPr>
        <a:xfrm>
          <a:off x="36957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30" name="テキスト ボックス 129"/>
        <xdr:cNvSpPr txBox="1"/>
      </xdr:nvSpPr>
      <xdr:spPr>
        <a:xfrm>
          <a:off x="30003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31" name="テキスト ボックス 130"/>
        <xdr:cNvSpPr txBox="1"/>
      </xdr:nvSpPr>
      <xdr:spPr>
        <a:xfrm>
          <a:off x="24479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36</xdr:row>
      <xdr:rowOff>38100</xdr:rowOff>
    </xdr:from>
    <xdr:to>
      <xdr:col>5</xdr:col>
      <xdr:colOff>38100</xdr:colOff>
      <xdr:row>36</xdr:row>
      <xdr:rowOff>142875</xdr:rowOff>
    </xdr:to>
    <xdr:sp macro="" textlink="">
      <xdr:nvSpPr>
        <xdr:cNvPr id="132" name="円/楕円 131"/>
        <xdr:cNvSpPr/>
      </xdr:nvSpPr>
      <xdr:spPr bwMode="auto">
        <a:xfrm>
          <a:off x="4953000" y="7115175"/>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36</xdr:row>
      <xdr:rowOff>9525</xdr:rowOff>
    </xdr:from>
    <xdr:ext cx="762000" cy="257175"/>
    <xdr:sp macro="" textlink="">
      <xdr:nvSpPr>
        <xdr:cNvPr id="133" name="人口1人当たり決算額の推移該当値テキスト445"/>
        <xdr:cNvSpPr txBox="1"/>
      </xdr:nvSpPr>
      <xdr:spPr>
        <a:xfrm>
          <a:off x="5029200"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295275</xdr:rowOff>
    </xdr:from>
    <xdr:to>
      <xdr:col>4</xdr:col>
      <xdr:colOff>523875</xdr:colOff>
      <xdr:row>36</xdr:row>
      <xdr:rowOff>57150</xdr:rowOff>
    </xdr:to>
    <xdr:sp macro="" textlink="">
      <xdr:nvSpPr>
        <xdr:cNvPr id="134" name="円/楕円 133"/>
        <xdr:cNvSpPr/>
      </xdr:nvSpPr>
      <xdr:spPr bwMode="auto">
        <a:xfrm>
          <a:off x="4381500" y="7029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36</xdr:row>
      <xdr:rowOff>38100</xdr:rowOff>
    </xdr:from>
    <xdr:ext cx="733425" cy="257175"/>
    <xdr:sp macro="" textlink="">
      <xdr:nvSpPr>
        <xdr:cNvPr id="135" name="テキスト ボックス 134"/>
        <xdr:cNvSpPr txBox="1"/>
      </xdr:nvSpPr>
      <xdr:spPr>
        <a:xfrm>
          <a:off x="4048125" y="7115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10,070</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333375</xdr:rowOff>
    </xdr:from>
    <xdr:to>
      <xdr:col>3</xdr:col>
      <xdr:colOff>952500</xdr:colOff>
      <xdr:row>36</xdr:row>
      <xdr:rowOff>95250</xdr:rowOff>
    </xdr:to>
    <xdr:sp macro="" textlink="">
      <xdr:nvSpPr>
        <xdr:cNvPr id="136" name="円/楕円 135"/>
        <xdr:cNvSpPr/>
      </xdr:nvSpPr>
      <xdr:spPr bwMode="auto">
        <a:xfrm>
          <a:off x="3829050" y="706755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76200</xdr:rowOff>
    </xdr:from>
    <xdr:ext cx="762000" cy="257175"/>
    <xdr:sp macro="" textlink="">
      <xdr:nvSpPr>
        <xdr:cNvPr id="137" name="テキスト ボックス 136"/>
        <xdr:cNvSpPr txBox="1"/>
      </xdr:nvSpPr>
      <xdr:spPr>
        <a:xfrm>
          <a:off x="3495675" y="715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8,863</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247650</xdr:rowOff>
    </xdr:from>
    <xdr:to>
      <xdr:col>3</xdr:col>
      <xdr:colOff>257175</xdr:colOff>
      <xdr:row>36</xdr:row>
      <xdr:rowOff>0</xdr:rowOff>
    </xdr:to>
    <xdr:sp macro="" textlink="">
      <xdr:nvSpPr>
        <xdr:cNvPr id="138" name="円/楕円 137"/>
        <xdr:cNvSpPr/>
      </xdr:nvSpPr>
      <xdr:spPr bwMode="auto">
        <a:xfrm>
          <a:off x="3124200" y="69818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333375</xdr:rowOff>
    </xdr:from>
    <xdr:ext cx="762000" cy="257175"/>
    <xdr:sp macro="" textlink="">
      <xdr:nvSpPr>
        <xdr:cNvPr id="139" name="テキスト ボックス 138"/>
        <xdr:cNvSpPr txBox="1"/>
      </xdr:nvSpPr>
      <xdr:spPr>
        <a:xfrm>
          <a:off x="2943225" y="706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171450</xdr:rowOff>
    </xdr:from>
    <xdr:to>
      <xdr:col>2</xdr:col>
      <xdr:colOff>695325</xdr:colOff>
      <xdr:row>35</xdr:row>
      <xdr:rowOff>276225</xdr:rowOff>
    </xdr:to>
    <xdr:sp macro="" textlink="">
      <xdr:nvSpPr>
        <xdr:cNvPr id="140" name="円/楕円 139"/>
        <xdr:cNvSpPr/>
      </xdr:nvSpPr>
      <xdr:spPr bwMode="auto">
        <a:xfrm>
          <a:off x="2571750" y="69056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35</xdr:row>
      <xdr:rowOff>257175</xdr:rowOff>
    </xdr:from>
    <xdr:ext cx="762000" cy="257175"/>
    <xdr:sp macro="" textlink="">
      <xdr:nvSpPr>
        <xdr:cNvPr id="141" name="テキスト ボックス 140"/>
        <xdr:cNvSpPr txBox="1"/>
      </xdr:nvSpPr>
      <xdr:spPr>
        <a:xfrm>
          <a:off x="2238375" y="699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13,851</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82,012
81,158
55.74
29,042,365
28,066,564
491,572
16,157,588
25,779,738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600075</xdr:colOff>
      <xdr:row>38</xdr:row>
      <xdr:rowOff>142875</xdr:rowOff>
    </xdr:to>
    <xdr:cxnSp macro="">
      <xdr:nvCxnSpPr>
        <xdr:cNvPr id="43" name="直線コネクタ 42"/>
        <xdr:cNvCxnSpPr/>
      </xdr:nvCxnSpPr>
      <xdr:spPr>
        <a:xfrm>
          <a:off x="676275" y="6657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600075</xdr:colOff>
      <xdr:row>36</xdr:row>
      <xdr:rowOff>28575</xdr:rowOff>
    </xdr:to>
    <xdr:cxnSp macro="">
      <xdr:nvCxnSpPr>
        <xdr:cNvPr id="45" name="直線コネクタ 44"/>
        <xdr:cNvCxnSpPr/>
      </xdr:nvCxnSpPr>
      <xdr:spPr>
        <a:xfrm>
          <a:off x="676275" y="6200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600075</xdr:colOff>
      <xdr:row>33</xdr:row>
      <xdr:rowOff>85725</xdr:rowOff>
    </xdr:to>
    <xdr:cxnSp macro="">
      <xdr:nvCxnSpPr>
        <xdr:cNvPr id="47" name="直線コネクタ 46"/>
        <xdr:cNvCxnSpPr/>
      </xdr:nvCxnSpPr>
      <xdr:spPr>
        <a:xfrm>
          <a:off x="676275" y="5743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600075</xdr:colOff>
      <xdr:row>30</xdr:row>
      <xdr:rowOff>142875</xdr:rowOff>
    </xdr:to>
    <xdr:cxnSp macro="">
      <xdr:nvCxnSpPr>
        <xdr:cNvPr id="49" name="直線コネクタ 48"/>
        <xdr:cNvCxnSpPr/>
      </xdr:nvCxnSpPr>
      <xdr:spPr>
        <a:xfrm>
          <a:off x="676275" y="5286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1" name="直線コネクタ 50"/>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3" name="人件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38100</xdr:rowOff>
    </xdr:from>
    <xdr:to>
      <xdr:col>6</xdr:col>
      <xdr:colOff>514350</xdr:colOff>
      <xdr:row>39</xdr:row>
      <xdr:rowOff>0</xdr:rowOff>
    </xdr:to>
    <xdr:cxnSp macro="">
      <xdr:nvCxnSpPr>
        <xdr:cNvPr id="54" name="直線コネクタ 53"/>
        <xdr:cNvCxnSpPr/>
      </xdr:nvCxnSpPr>
      <xdr:spPr>
        <a:xfrm flipV="1">
          <a:off x="4114800" y="5353050"/>
          <a:ext cx="9525"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9525</xdr:rowOff>
    </xdr:from>
    <xdr:ext cx="533400" cy="257175"/>
    <xdr:sp macro="" textlink="">
      <xdr:nvSpPr>
        <xdr:cNvPr id="55" name="人件費最小値テキスト"/>
        <xdr:cNvSpPr txBox="1"/>
      </xdr:nvSpPr>
      <xdr:spPr>
        <a:xfrm>
          <a:off x="4171950" y="6696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419100</xdr:colOff>
      <xdr:row>39</xdr:row>
      <xdr:rowOff>0</xdr:rowOff>
    </xdr:from>
    <xdr:to>
      <xdr:col>6</xdr:col>
      <xdr:colOff>600075</xdr:colOff>
      <xdr:row>39</xdr:row>
      <xdr:rowOff>0</xdr:rowOff>
    </xdr:to>
    <xdr:cxnSp macro="">
      <xdr:nvCxnSpPr>
        <xdr:cNvPr id="56" name="直線コネクタ 55"/>
        <xdr:cNvCxnSpPr/>
      </xdr:nvCxnSpPr>
      <xdr:spPr>
        <a:xfrm>
          <a:off x="4029075" y="6686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161925</xdr:rowOff>
    </xdr:from>
    <xdr:ext cx="533400" cy="257175"/>
    <xdr:sp macro="" textlink="">
      <xdr:nvSpPr>
        <xdr:cNvPr id="57" name="人件費最大値テキスト"/>
        <xdr:cNvSpPr txBox="1"/>
      </xdr:nvSpPr>
      <xdr:spPr>
        <a:xfrm>
          <a:off x="4171950" y="513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419100</xdr:colOff>
      <xdr:row>31</xdr:row>
      <xdr:rowOff>38100</xdr:rowOff>
    </xdr:from>
    <xdr:to>
      <xdr:col>6</xdr:col>
      <xdr:colOff>600075</xdr:colOff>
      <xdr:row>31</xdr:row>
      <xdr:rowOff>38100</xdr:rowOff>
    </xdr:to>
    <xdr:cxnSp macro="">
      <xdr:nvCxnSpPr>
        <xdr:cNvPr id="58" name="直線コネクタ 57"/>
        <xdr:cNvCxnSpPr/>
      </xdr:nvCxnSpPr>
      <xdr:spPr>
        <a:xfrm>
          <a:off x="4029075" y="5353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37</xdr:row>
      <xdr:rowOff>28575</xdr:rowOff>
    </xdr:from>
    <xdr:to>
      <xdr:col>6</xdr:col>
      <xdr:colOff>514350</xdr:colOff>
      <xdr:row>37</xdr:row>
      <xdr:rowOff>47625</xdr:rowOff>
    </xdr:to>
    <xdr:cxnSp macro="">
      <xdr:nvCxnSpPr>
        <xdr:cNvPr id="59" name="直線コネクタ 58"/>
        <xdr:cNvCxnSpPr/>
      </xdr:nvCxnSpPr>
      <xdr:spPr>
        <a:xfrm>
          <a:off x="3371850" y="63722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123825</xdr:rowOff>
    </xdr:from>
    <xdr:ext cx="533400" cy="257175"/>
    <xdr:sp macro="" textlink="">
      <xdr:nvSpPr>
        <xdr:cNvPr id="60" name="人件費平均値テキスト"/>
        <xdr:cNvSpPr txBox="1"/>
      </xdr:nvSpPr>
      <xdr:spPr>
        <a:xfrm>
          <a:off x="417195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95250</xdr:rowOff>
    </xdr:from>
    <xdr:to>
      <xdr:col>6</xdr:col>
      <xdr:colOff>561975</xdr:colOff>
      <xdr:row>36</xdr:row>
      <xdr:rowOff>28575</xdr:rowOff>
    </xdr:to>
    <xdr:sp macro="" textlink="">
      <xdr:nvSpPr>
        <xdr:cNvPr id="61" name="フローチャート : 判断 60"/>
        <xdr:cNvSpPr/>
      </xdr:nvSpPr>
      <xdr:spPr>
        <a:xfrm>
          <a:off x="4067175" y="609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152400</xdr:rowOff>
    </xdr:from>
    <xdr:to>
      <xdr:col>5</xdr:col>
      <xdr:colOff>361950</xdr:colOff>
      <xdr:row>37</xdr:row>
      <xdr:rowOff>28575</xdr:rowOff>
    </xdr:to>
    <xdr:cxnSp macro="">
      <xdr:nvCxnSpPr>
        <xdr:cNvPr id="62" name="直線コネクタ 61"/>
        <xdr:cNvCxnSpPr/>
      </xdr:nvCxnSpPr>
      <xdr:spPr>
        <a:xfrm>
          <a:off x="2562225" y="6324600"/>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95250</xdr:rowOff>
    </xdr:from>
    <xdr:to>
      <xdr:col>5</xdr:col>
      <xdr:colOff>409575</xdr:colOff>
      <xdr:row>36</xdr:row>
      <xdr:rowOff>19050</xdr:rowOff>
    </xdr:to>
    <xdr:sp macro="" textlink="">
      <xdr:nvSpPr>
        <xdr:cNvPr id="63" name="フローチャート : 判断 62"/>
        <xdr:cNvSpPr/>
      </xdr:nvSpPr>
      <xdr:spPr>
        <a:xfrm>
          <a:off x="3314700"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34</xdr:row>
      <xdr:rowOff>38100</xdr:rowOff>
    </xdr:from>
    <xdr:ext cx="533400" cy="257175"/>
    <xdr:sp macro="" textlink="">
      <xdr:nvSpPr>
        <xdr:cNvPr id="64" name="テキスト ボックス 63"/>
        <xdr:cNvSpPr txBox="1"/>
      </xdr:nvSpPr>
      <xdr:spPr>
        <a:xfrm>
          <a:off x="3105150" y="586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600075</xdr:colOff>
      <xdr:row>36</xdr:row>
      <xdr:rowOff>152400</xdr:rowOff>
    </xdr:from>
    <xdr:to>
      <xdr:col>4</xdr:col>
      <xdr:colOff>152400</xdr:colOff>
      <xdr:row>37</xdr:row>
      <xdr:rowOff>19050</xdr:rowOff>
    </xdr:to>
    <xdr:cxnSp macro="">
      <xdr:nvCxnSpPr>
        <xdr:cNvPr id="65" name="直線コネクタ 64"/>
        <xdr:cNvCxnSpPr/>
      </xdr:nvCxnSpPr>
      <xdr:spPr>
        <a:xfrm flipV="1">
          <a:off x="1809750" y="632460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28575</xdr:rowOff>
    </xdr:from>
    <xdr:to>
      <xdr:col>4</xdr:col>
      <xdr:colOff>209550</xdr:colOff>
      <xdr:row>35</xdr:row>
      <xdr:rowOff>133350</xdr:rowOff>
    </xdr:to>
    <xdr:sp macro="" textlink="">
      <xdr:nvSpPr>
        <xdr:cNvPr id="66" name="フローチャート : 判断 65"/>
        <xdr:cNvSpPr/>
      </xdr:nvSpPr>
      <xdr:spPr>
        <a:xfrm>
          <a:off x="2514600" y="602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142875</xdr:rowOff>
    </xdr:from>
    <xdr:ext cx="533400" cy="257175"/>
    <xdr:sp macro="" textlink="">
      <xdr:nvSpPr>
        <xdr:cNvPr id="67" name="テキスト ボックス 66"/>
        <xdr:cNvSpPr txBox="1"/>
      </xdr:nvSpPr>
      <xdr:spPr>
        <a:xfrm>
          <a:off x="2381250" y="580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438150</xdr:colOff>
      <xdr:row>37</xdr:row>
      <xdr:rowOff>19050</xdr:rowOff>
    </xdr:from>
    <xdr:to>
      <xdr:col>2</xdr:col>
      <xdr:colOff>600075</xdr:colOff>
      <xdr:row>37</xdr:row>
      <xdr:rowOff>47625</xdr:rowOff>
    </xdr:to>
    <xdr:cxnSp macro="">
      <xdr:nvCxnSpPr>
        <xdr:cNvPr id="68" name="直線コネクタ 67"/>
        <xdr:cNvCxnSpPr/>
      </xdr:nvCxnSpPr>
      <xdr:spPr>
        <a:xfrm flipV="1">
          <a:off x="1047750" y="636270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38100</xdr:rowOff>
    </xdr:from>
    <xdr:to>
      <xdr:col>3</xdr:col>
      <xdr:colOff>0</xdr:colOff>
      <xdr:row>35</xdr:row>
      <xdr:rowOff>142875</xdr:rowOff>
    </xdr:to>
    <xdr:sp macro="" textlink="">
      <xdr:nvSpPr>
        <xdr:cNvPr id="69" name="フローチャート : 判断 68"/>
        <xdr:cNvSpPr/>
      </xdr:nvSpPr>
      <xdr:spPr>
        <a:xfrm>
          <a:off x="1800225" y="60388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33</xdr:row>
      <xdr:rowOff>152400</xdr:rowOff>
    </xdr:from>
    <xdr:ext cx="533400" cy="257175"/>
    <xdr:sp macro="" textlink="">
      <xdr:nvSpPr>
        <xdr:cNvPr id="70" name="テキスト ボックス 69"/>
        <xdr:cNvSpPr txBox="1"/>
      </xdr:nvSpPr>
      <xdr:spPr>
        <a:xfrm>
          <a:off x="1581150" y="581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161925</xdr:rowOff>
    </xdr:from>
    <xdr:to>
      <xdr:col>1</xdr:col>
      <xdr:colOff>485775</xdr:colOff>
      <xdr:row>35</xdr:row>
      <xdr:rowOff>95250</xdr:rowOff>
    </xdr:to>
    <xdr:sp macro="" textlink="">
      <xdr:nvSpPr>
        <xdr:cNvPr id="71" name="フローチャート : 判断 70"/>
        <xdr:cNvSpPr/>
      </xdr:nvSpPr>
      <xdr:spPr>
        <a:xfrm>
          <a:off x="990600" y="5991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33</xdr:row>
      <xdr:rowOff>104775</xdr:rowOff>
    </xdr:from>
    <xdr:ext cx="533400" cy="257175"/>
    <xdr:sp macro="" textlink="">
      <xdr:nvSpPr>
        <xdr:cNvPr id="72" name="テキスト ボックス 71"/>
        <xdr:cNvSpPr txBox="1"/>
      </xdr:nvSpPr>
      <xdr:spPr>
        <a:xfrm>
          <a:off x="781050" y="576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5" name="テキスト ボックス 74"/>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37</xdr:row>
      <xdr:rowOff>0</xdr:rowOff>
    </xdr:from>
    <xdr:to>
      <xdr:col>6</xdr:col>
      <xdr:colOff>561975</xdr:colOff>
      <xdr:row>37</xdr:row>
      <xdr:rowOff>104775</xdr:rowOff>
    </xdr:to>
    <xdr:sp macro="" textlink="">
      <xdr:nvSpPr>
        <xdr:cNvPr id="78" name="円/楕円 77"/>
        <xdr:cNvSpPr/>
      </xdr:nvSpPr>
      <xdr:spPr>
        <a:xfrm>
          <a:off x="4067175" y="634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152400</xdr:rowOff>
    </xdr:from>
    <xdr:ext cx="533400" cy="257175"/>
    <xdr:sp macro="" textlink="">
      <xdr:nvSpPr>
        <xdr:cNvPr id="79" name="人件費該当値テキスト"/>
        <xdr:cNvSpPr txBox="1"/>
      </xdr:nvSpPr>
      <xdr:spPr>
        <a:xfrm>
          <a:off x="4171950" y="632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51,325</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152400</xdr:rowOff>
    </xdr:from>
    <xdr:to>
      <xdr:col>5</xdr:col>
      <xdr:colOff>409575</xdr:colOff>
      <xdr:row>37</xdr:row>
      <xdr:rowOff>76200</xdr:rowOff>
    </xdr:to>
    <xdr:sp macro="" textlink="">
      <xdr:nvSpPr>
        <xdr:cNvPr id="80" name="円/楕円 79"/>
        <xdr:cNvSpPr/>
      </xdr:nvSpPr>
      <xdr:spPr>
        <a:xfrm>
          <a:off x="3314700" y="6324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37</xdr:row>
      <xdr:rowOff>66675</xdr:rowOff>
    </xdr:from>
    <xdr:ext cx="533400" cy="257175"/>
    <xdr:sp macro="" textlink="">
      <xdr:nvSpPr>
        <xdr:cNvPr id="81" name="テキスト ボックス 80"/>
        <xdr:cNvSpPr txBox="1"/>
      </xdr:nvSpPr>
      <xdr:spPr>
        <a:xfrm>
          <a:off x="3105150"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52,414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104775</xdr:rowOff>
    </xdr:from>
    <xdr:to>
      <xdr:col>4</xdr:col>
      <xdr:colOff>209550</xdr:colOff>
      <xdr:row>37</xdr:row>
      <xdr:rowOff>28575</xdr:rowOff>
    </xdr:to>
    <xdr:sp macro="" textlink="">
      <xdr:nvSpPr>
        <xdr:cNvPr id="82" name="円/楕円 81"/>
        <xdr:cNvSpPr/>
      </xdr:nvSpPr>
      <xdr:spPr>
        <a:xfrm>
          <a:off x="2514600" y="6276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37</xdr:row>
      <xdr:rowOff>19050</xdr:rowOff>
    </xdr:from>
    <xdr:ext cx="533400" cy="257175"/>
    <xdr:sp macro="" textlink="">
      <xdr:nvSpPr>
        <xdr:cNvPr id="83" name="テキスト ボックス 82"/>
        <xdr:cNvSpPr txBox="1"/>
      </xdr:nvSpPr>
      <xdr:spPr>
        <a:xfrm>
          <a:off x="2381250" y="636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54,428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142875</xdr:rowOff>
    </xdr:from>
    <xdr:to>
      <xdr:col>3</xdr:col>
      <xdr:colOff>0</xdr:colOff>
      <xdr:row>37</xdr:row>
      <xdr:rowOff>66675</xdr:rowOff>
    </xdr:to>
    <xdr:sp macro="" textlink="">
      <xdr:nvSpPr>
        <xdr:cNvPr id="84" name="円/楕円 83"/>
        <xdr:cNvSpPr/>
      </xdr:nvSpPr>
      <xdr:spPr>
        <a:xfrm>
          <a:off x="1800225" y="631507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37</xdr:row>
      <xdr:rowOff>57150</xdr:rowOff>
    </xdr:from>
    <xdr:ext cx="533400" cy="257175"/>
    <xdr:sp macro="" textlink="">
      <xdr:nvSpPr>
        <xdr:cNvPr id="85" name="テキスト ボックス 84"/>
        <xdr:cNvSpPr txBox="1"/>
      </xdr:nvSpPr>
      <xdr:spPr>
        <a:xfrm>
          <a:off x="1581150" y="640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52,831</a:t>
          </a:r>
          <a:endParaRPr kumimoji="1" lang="ja-JP" altLang="en-US" sz="1000" b="1">
            <a:solidFill>
              <a:srgbClr val="FF0000"/>
            </a:solidFill>
            <a:latin typeface="ＭＳ Ｐゴシック"/>
          </a:endParaRPr>
        </a:p>
      </xdr:txBody>
    </xdr:sp>
    <xdr:clientData/>
  </xdr:oneCellAnchor>
  <xdr:twoCellAnchor>
    <xdr:from>
      <xdr:col>1</xdr:col>
      <xdr:colOff>381000</xdr:colOff>
      <xdr:row>36</xdr:row>
      <xdr:rowOff>161925</xdr:rowOff>
    </xdr:from>
    <xdr:to>
      <xdr:col>1</xdr:col>
      <xdr:colOff>485775</xdr:colOff>
      <xdr:row>37</xdr:row>
      <xdr:rowOff>95250</xdr:rowOff>
    </xdr:to>
    <xdr:sp macro="" textlink="">
      <xdr:nvSpPr>
        <xdr:cNvPr id="86" name="円/楕円 85"/>
        <xdr:cNvSpPr/>
      </xdr:nvSpPr>
      <xdr:spPr>
        <a:xfrm>
          <a:off x="990600" y="6334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37</xdr:row>
      <xdr:rowOff>85725</xdr:rowOff>
    </xdr:from>
    <xdr:ext cx="533400" cy="257175"/>
    <xdr:sp macro="" textlink="">
      <xdr:nvSpPr>
        <xdr:cNvPr id="87" name="テキスト ボックス 86"/>
        <xdr:cNvSpPr txBox="1"/>
      </xdr:nvSpPr>
      <xdr:spPr>
        <a:xfrm>
          <a:off x="781050" y="6429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88" name="正方形/長方形 87"/>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1" name="正方形/長方形 90"/>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2" name="正方形/長方形 91"/>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5" name="正方形/長方形 94"/>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97" name="直線コネクタ 96"/>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95250</xdr:rowOff>
    </xdr:from>
    <xdr:to>
      <xdr:col>7</xdr:col>
      <xdr:colOff>600075</xdr:colOff>
      <xdr:row>59</xdr:row>
      <xdr:rowOff>95250</xdr:rowOff>
    </xdr:to>
    <xdr:cxnSp macro="">
      <xdr:nvCxnSpPr>
        <xdr:cNvPr id="98" name="直線コネクタ 97"/>
        <xdr:cNvCxnSpPr/>
      </xdr:nvCxnSpPr>
      <xdr:spPr>
        <a:xfrm>
          <a:off x="676275" y="10210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123825</xdr:rowOff>
    </xdr:from>
    <xdr:ext cx="247650" cy="257175"/>
    <xdr:sp macro="" textlink="">
      <xdr:nvSpPr>
        <xdr:cNvPr id="99" name="テキスト ボックス 98"/>
        <xdr:cNvSpPr txBox="1"/>
      </xdr:nvSpPr>
      <xdr:spPr>
        <a:xfrm>
          <a:off x="5143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600075</xdr:colOff>
      <xdr:row>57</xdr:row>
      <xdr:rowOff>114300</xdr:rowOff>
    </xdr:to>
    <xdr:cxnSp macro="">
      <xdr:nvCxnSpPr>
        <xdr:cNvPr id="100" name="直線コネクタ 99"/>
        <xdr:cNvCxnSpPr/>
      </xdr:nvCxnSpPr>
      <xdr:spPr>
        <a:xfrm>
          <a:off x="676275" y="9886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142875</xdr:rowOff>
    </xdr:from>
    <xdr:ext cx="600075" cy="257175"/>
    <xdr:sp macro="" textlink="">
      <xdr:nvSpPr>
        <xdr:cNvPr id="101" name="テキスト ボックス 100"/>
        <xdr:cNvSpPr txBox="1"/>
      </xdr:nvSpPr>
      <xdr:spPr>
        <a:xfrm>
          <a:off x="16192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600075</xdr:colOff>
      <xdr:row>55</xdr:row>
      <xdr:rowOff>133350</xdr:rowOff>
    </xdr:to>
    <xdr:cxnSp macro="">
      <xdr:nvCxnSpPr>
        <xdr:cNvPr id="102" name="直線コネクタ 101"/>
        <xdr:cNvCxnSpPr/>
      </xdr:nvCxnSpPr>
      <xdr:spPr>
        <a:xfrm>
          <a:off x="676275" y="9563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54</xdr:row>
      <xdr:rowOff>161925</xdr:rowOff>
    </xdr:from>
    <xdr:ext cx="600075" cy="257175"/>
    <xdr:sp macro="" textlink="">
      <xdr:nvSpPr>
        <xdr:cNvPr id="103" name="テキスト ボックス 102"/>
        <xdr:cNvSpPr txBox="1"/>
      </xdr:nvSpPr>
      <xdr:spPr>
        <a:xfrm>
          <a:off x="16192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600075</xdr:colOff>
      <xdr:row>53</xdr:row>
      <xdr:rowOff>152400</xdr:rowOff>
    </xdr:to>
    <xdr:cxnSp macro="">
      <xdr:nvCxnSpPr>
        <xdr:cNvPr id="104" name="直線コネクタ 103"/>
        <xdr:cNvCxnSpPr/>
      </xdr:nvCxnSpPr>
      <xdr:spPr>
        <a:xfrm>
          <a:off x="676275" y="9239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9525</xdr:rowOff>
    </xdr:from>
    <xdr:ext cx="600075" cy="257175"/>
    <xdr:sp macro="" textlink="">
      <xdr:nvSpPr>
        <xdr:cNvPr id="105" name="テキスト ボックス 104"/>
        <xdr:cNvSpPr txBox="1"/>
      </xdr:nvSpPr>
      <xdr:spPr>
        <a:xfrm>
          <a:off x="16192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600075</xdr:colOff>
      <xdr:row>51</xdr:row>
      <xdr:rowOff>161925</xdr:rowOff>
    </xdr:to>
    <xdr:cxnSp macro="">
      <xdr:nvCxnSpPr>
        <xdr:cNvPr id="106" name="直線コネクタ 105"/>
        <xdr:cNvCxnSpPr/>
      </xdr:nvCxnSpPr>
      <xdr:spPr>
        <a:xfrm>
          <a:off x="676275" y="8905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07" name="テキスト ボックス 106"/>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600075</xdr:colOff>
      <xdr:row>50</xdr:row>
      <xdr:rowOff>9525</xdr:rowOff>
    </xdr:to>
    <xdr:cxnSp macro="">
      <xdr:nvCxnSpPr>
        <xdr:cNvPr id="108" name="直線コネクタ 107"/>
        <xdr:cNvCxnSpPr/>
      </xdr:nvCxnSpPr>
      <xdr:spPr>
        <a:xfrm>
          <a:off x="676275" y="8582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5800" cy="257175"/>
    <xdr:sp macro="" textlink="">
      <xdr:nvSpPr>
        <xdr:cNvPr id="109" name="テキスト ボックス 108"/>
        <xdr:cNvSpPr txBox="1"/>
      </xdr:nvSpPr>
      <xdr:spPr>
        <a:xfrm>
          <a:off x="76200"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0" name="直線コネクタ 109"/>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57150</xdr:rowOff>
    </xdr:from>
    <xdr:ext cx="685800" cy="257175"/>
    <xdr:sp macro="" textlink="">
      <xdr:nvSpPr>
        <xdr:cNvPr id="111" name="テキスト ボックス 110"/>
        <xdr:cNvSpPr txBox="1"/>
      </xdr:nvSpPr>
      <xdr:spPr>
        <a:xfrm>
          <a:off x="76200"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2" name="物件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171450</xdr:rowOff>
    </xdr:from>
    <xdr:to>
      <xdr:col>6</xdr:col>
      <xdr:colOff>514350</xdr:colOff>
      <xdr:row>59</xdr:row>
      <xdr:rowOff>38100</xdr:rowOff>
    </xdr:to>
    <xdr:cxnSp macro="">
      <xdr:nvCxnSpPr>
        <xdr:cNvPr id="113" name="直線コネクタ 112"/>
        <xdr:cNvCxnSpPr/>
      </xdr:nvCxnSpPr>
      <xdr:spPr>
        <a:xfrm flipV="1">
          <a:off x="4114800" y="8743950"/>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47625</xdr:rowOff>
    </xdr:from>
    <xdr:ext cx="533400" cy="257175"/>
    <xdr:sp macro="" textlink="">
      <xdr:nvSpPr>
        <xdr:cNvPr id="114" name="物件費最小値テキスト"/>
        <xdr:cNvSpPr txBox="1"/>
      </xdr:nvSpPr>
      <xdr:spPr>
        <a:xfrm>
          <a:off x="4171950" y="1016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419100</xdr:colOff>
      <xdr:row>59</xdr:row>
      <xdr:rowOff>38100</xdr:rowOff>
    </xdr:from>
    <xdr:to>
      <xdr:col>6</xdr:col>
      <xdr:colOff>600075</xdr:colOff>
      <xdr:row>59</xdr:row>
      <xdr:rowOff>38100</xdr:rowOff>
    </xdr:to>
    <xdr:cxnSp macro="">
      <xdr:nvCxnSpPr>
        <xdr:cNvPr id="115" name="直線コネクタ 114"/>
        <xdr:cNvCxnSpPr/>
      </xdr:nvCxnSpPr>
      <xdr:spPr>
        <a:xfrm>
          <a:off x="4029075" y="10153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114300</xdr:rowOff>
    </xdr:from>
    <xdr:ext cx="600075" cy="257175"/>
    <xdr:sp macro="" textlink="">
      <xdr:nvSpPr>
        <xdr:cNvPr id="116" name="物件費最大値テキスト"/>
        <xdr:cNvSpPr txBox="1"/>
      </xdr:nvSpPr>
      <xdr:spPr>
        <a:xfrm>
          <a:off x="4171950" y="8515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419100</xdr:colOff>
      <xdr:row>50</xdr:row>
      <xdr:rowOff>171450</xdr:rowOff>
    </xdr:from>
    <xdr:to>
      <xdr:col>6</xdr:col>
      <xdr:colOff>600075</xdr:colOff>
      <xdr:row>50</xdr:row>
      <xdr:rowOff>171450</xdr:rowOff>
    </xdr:to>
    <xdr:cxnSp macro="">
      <xdr:nvCxnSpPr>
        <xdr:cNvPr id="117" name="直線コネクタ 116"/>
        <xdr:cNvCxnSpPr/>
      </xdr:nvCxnSpPr>
      <xdr:spPr>
        <a:xfrm>
          <a:off x="4029075" y="8743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59</xdr:row>
      <xdr:rowOff>19050</xdr:rowOff>
    </xdr:from>
    <xdr:to>
      <xdr:col>6</xdr:col>
      <xdr:colOff>514350</xdr:colOff>
      <xdr:row>59</xdr:row>
      <xdr:rowOff>19050</xdr:rowOff>
    </xdr:to>
    <xdr:cxnSp macro="">
      <xdr:nvCxnSpPr>
        <xdr:cNvPr id="118" name="直線コネクタ 117"/>
        <xdr:cNvCxnSpPr/>
      </xdr:nvCxnSpPr>
      <xdr:spPr>
        <a:xfrm>
          <a:off x="3371850" y="101346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133350</xdr:rowOff>
    </xdr:from>
    <xdr:ext cx="533400" cy="257175"/>
    <xdr:sp macro="" textlink="">
      <xdr:nvSpPr>
        <xdr:cNvPr id="119" name="物件費平均値テキスト"/>
        <xdr:cNvSpPr txBox="1"/>
      </xdr:nvSpPr>
      <xdr:spPr>
        <a:xfrm>
          <a:off x="4171950"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114300</xdr:rowOff>
    </xdr:from>
    <xdr:to>
      <xdr:col>6</xdr:col>
      <xdr:colOff>561975</xdr:colOff>
      <xdr:row>59</xdr:row>
      <xdr:rowOff>38100</xdr:rowOff>
    </xdr:to>
    <xdr:sp macro="" textlink="">
      <xdr:nvSpPr>
        <xdr:cNvPr id="120" name="フローチャート : 判断 119"/>
        <xdr:cNvSpPr/>
      </xdr:nvSpPr>
      <xdr:spPr>
        <a:xfrm>
          <a:off x="4067175" y="10058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59</xdr:row>
      <xdr:rowOff>19050</xdr:rowOff>
    </xdr:from>
    <xdr:to>
      <xdr:col>5</xdr:col>
      <xdr:colOff>361950</xdr:colOff>
      <xdr:row>59</xdr:row>
      <xdr:rowOff>19050</xdr:rowOff>
    </xdr:to>
    <xdr:cxnSp macro="">
      <xdr:nvCxnSpPr>
        <xdr:cNvPr id="121" name="直線コネクタ 120"/>
        <xdr:cNvCxnSpPr/>
      </xdr:nvCxnSpPr>
      <xdr:spPr>
        <a:xfrm flipV="1">
          <a:off x="2562225" y="1013460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58</xdr:row>
      <xdr:rowOff>123825</xdr:rowOff>
    </xdr:from>
    <xdr:to>
      <xdr:col>5</xdr:col>
      <xdr:colOff>409575</xdr:colOff>
      <xdr:row>59</xdr:row>
      <xdr:rowOff>57150</xdr:rowOff>
    </xdr:to>
    <xdr:sp macro="" textlink="">
      <xdr:nvSpPr>
        <xdr:cNvPr id="122" name="フローチャート : 判断 121"/>
        <xdr:cNvSpPr/>
      </xdr:nvSpPr>
      <xdr:spPr>
        <a:xfrm>
          <a:off x="3314700" y="1006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76200</xdr:rowOff>
    </xdr:from>
    <xdr:ext cx="533400" cy="257175"/>
    <xdr:sp macro="" textlink="">
      <xdr:nvSpPr>
        <xdr:cNvPr id="123" name="テキスト ボックス 122"/>
        <xdr:cNvSpPr txBox="1"/>
      </xdr:nvSpPr>
      <xdr:spPr>
        <a:xfrm>
          <a:off x="3105150"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600075</xdr:colOff>
      <xdr:row>59</xdr:row>
      <xdr:rowOff>19050</xdr:rowOff>
    </xdr:from>
    <xdr:to>
      <xdr:col>4</xdr:col>
      <xdr:colOff>152400</xdr:colOff>
      <xdr:row>59</xdr:row>
      <xdr:rowOff>28575</xdr:rowOff>
    </xdr:to>
    <xdr:cxnSp macro="">
      <xdr:nvCxnSpPr>
        <xdr:cNvPr id="124" name="直線コネクタ 123"/>
        <xdr:cNvCxnSpPr/>
      </xdr:nvCxnSpPr>
      <xdr:spPr>
        <a:xfrm flipV="1">
          <a:off x="1809750" y="101346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123825</xdr:rowOff>
    </xdr:from>
    <xdr:to>
      <xdr:col>4</xdr:col>
      <xdr:colOff>209550</xdr:colOff>
      <xdr:row>59</xdr:row>
      <xdr:rowOff>57150</xdr:rowOff>
    </xdr:to>
    <xdr:sp macro="" textlink="">
      <xdr:nvSpPr>
        <xdr:cNvPr id="125" name="フローチャート : 判断 124"/>
        <xdr:cNvSpPr/>
      </xdr:nvSpPr>
      <xdr:spPr>
        <a:xfrm>
          <a:off x="2514600" y="1006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76200</xdr:rowOff>
    </xdr:from>
    <xdr:ext cx="533400" cy="257175"/>
    <xdr:sp macro="" textlink="">
      <xdr:nvSpPr>
        <xdr:cNvPr id="126" name="テキスト ボックス 125"/>
        <xdr:cNvSpPr txBox="1"/>
      </xdr:nvSpPr>
      <xdr:spPr>
        <a:xfrm>
          <a:off x="2381250"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438150</xdr:colOff>
      <xdr:row>59</xdr:row>
      <xdr:rowOff>28575</xdr:rowOff>
    </xdr:from>
    <xdr:to>
      <xdr:col>2</xdr:col>
      <xdr:colOff>600075</xdr:colOff>
      <xdr:row>59</xdr:row>
      <xdr:rowOff>28575</xdr:rowOff>
    </xdr:to>
    <xdr:cxnSp macro="">
      <xdr:nvCxnSpPr>
        <xdr:cNvPr id="127" name="直線コネクタ 126"/>
        <xdr:cNvCxnSpPr/>
      </xdr:nvCxnSpPr>
      <xdr:spPr>
        <a:xfrm>
          <a:off x="1047750" y="1014412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123825</xdr:rowOff>
    </xdr:from>
    <xdr:to>
      <xdr:col>3</xdr:col>
      <xdr:colOff>0</xdr:colOff>
      <xdr:row>59</xdr:row>
      <xdr:rowOff>57150</xdr:rowOff>
    </xdr:to>
    <xdr:sp macro="" textlink="">
      <xdr:nvSpPr>
        <xdr:cNvPr id="128" name="フローチャート : 判断 127"/>
        <xdr:cNvSpPr/>
      </xdr:nvSpPr>
      <xdr:spPr>
        <a:xfrm>
          <a:off x="1800225" y="100679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76200</xdr:rowOff>
    </xdr:from>
    <xdr:ext cx="533400" cy="257175"/>
    <xdr:sp macro="" textlink="">
      <xdr:nvSpPr>
        <xdr:cNvPr id="129" name="テキスト ボックス 128"/>
        <xdr:cNvSpPr txBox="1"/>
      </xdr:nvSpPr>
      <xdr:spPr>
        <a:xfrm>
          <a:off x="1581150"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381000</xdr:colOff>
      <xdr:row>58</xdr:row>
      <xdr:rowOff>133350</xdr:rowOff>
    </xdr:from>
    <xdr:to>
      <xdr:col>1</xdr:col>
      <xdr:colOff>485775</xdr:colOff>
      <xdr:row>59</xdr:row>
      <xdr:rowOff>57150</xdr:rowOff>
    </xdr:to>
    <xdr:sp macro="" textlink="">
      <xdr:nvSpPr>
        <xdr:cNvPr id="130" name="フローチャート : 判断 129"/>
        <xdr:cNvSpPr/>
      </xdr:nvSpPr>
      <xdr:spPr>
        <a:xfrm>
          <a:off x="990600" y="10077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76200</xdr:rowOff>
    </xdr:from>
    <xdr:ext cx="533400" cy="257175"/>
    <xdr:sp macro="" textlink="">
      <xdr:nvSpPr>
        <xdr:cNvPr id="131" name="テキスト ボックス 130"/>
        <xdr:cNvSpPr txBox="1"/>
      </xdr:nvSpPr>
      <xdr:spPr>
        <a:xfrm>
          <a:off x="781050"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2" name="テキスト ボックス 131"/>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3" name="テキスト ボックス 132"/>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4" name="テキスト ボックス 133"/>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5" name="テキスト ボックス 134"/>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6" name="テキスト ボックス 135"/>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58</xdr:row>
      <xdr:rowOff>133350</xdr:rowOff>
    </xdr:from>
    <xdr:to>
      <xdr:col>6</xdr:col>
      <xdr:colOff>561975</xdr:colOff>
      <xdr:row>59</xdr:row>
      <xdr:rowOff>66675</xdr:rowOff>
    </xdr:to>
    <xdr:sp macro="" textlink="">
      <xdr:nvSpPr>
        <xdr:cNvPr id="137" name="円/楕円 136"/>
        <xdr:cNvSpPr/>
      </xdr:nvSpPr>
      <xdr:spPr>
        <a:xfrm>
          <a:off x="4067175" y="1007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85725</xdr:rowOff>
    </xdr:from>
    <xdr:ext cx="533400" cy="257175"/>
    <xdr:sp macro="" textlink="">
      <xdr:nvSpPr>
        <xdr:cNvPr id="138" name="物件費該当値テキスト"/>
        <xdr:cNvSpPr txBox="1"/>
      </xdr:nvSpPr>
      <xdr:spPr>
        <a:xfrm>
          <a:off x="4171950" y="1002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51,067</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133350</xdr:rowOff>
    </xdr:from>
    <xdr:to>
      <xdr:col>5</xdr:col>
      <xdr:colOff>409575</xdr:colOff>
      <xdr:row>59</xdr:row>
      <xdr:rowOff>66675</xdr:rowOff>
    </xdr:to>
    <xdr:sp macro="" textlink="">
      <xdr:nvSpPr>
        <xdr:cNvPr id="139" name="円/楕円 138"/>
        <xdr:cNvSpPr/>
      </xdr:nvSpPr>
      <xdr:spPr>
        <a:xfrm>
          <a:off x="3314700" y="1007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59</xdr:row>
      <xdr:rowOff>57150</xdr:rowOff>
    </xdr:from>
    <xdr:ext cx="533400" cy="257175"/>
    <xdr:sp macro="" textlink="">
      <xdr:nvSpPr>
        <xdr:cNvPr id="140" name="テキスト ボックス 139"/>
        <xdr:cNvSpPr txBox="1"/>
      </xdr:nvSpPr>
      <xdr:spPr>
        <a:xfrm>
          <a:off x="3105150" y="1017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142875</xdr:rowOff>
    </xdr:from>
    <xdr:to>
      <xdr:col>4</xdr:col>
      <xdr:colOff>209550</xdr:colOff>
      <xdr:row>59</xdr:row>
      <xdr:rowOff>76200</xdr:rowOff>
    </xdr:to>
    <xdr:sp macro="" textlink="">
      <xdr:nvSpPr>
        <xdr:cNvPr id="141" name="円/楕円 140"/>
        <xdr:cNvSpPr/>
      </xdr:nvSpPr>
      <xdr:spPr>
        <a:xfrm>
          <a:off x="2514600" y="10086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59</xdr:row>
      <xdr:rowOff>66675</xdr:rowOff>
    </xdr:from>
    <xdr:ext cx="533400" cy="257175"/>
    <xdr:sp macro="" textlink="">
      <xdr:nvSpPr>
        <xdr:cNvPr id="142" name="テキスト ボックス 141"/>
        <xdr:cNvSpPr txBox="1"/>
      </xdr:nvSpPr>
      <xdr:spPr>
        <a:xfrm>
          <a:off x="2381250" y="10182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47,054</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152400</xdr:rowOff>
    </xdr:from>
    <xdr:to>
      <xdr:col>3</xdr:col>
      <xdr:colOff>0</xdr:colOff>
      <xdr:row>59</xdr:row>
      <xdr:rowOff>76200</xdr:rowOff>
    </xdr:to>
    <xdr:sp macro="" textlink="">
      <xdr:nvSpPr>
        <xdr:cNvPr id="143" name="円/楕円 142"/>
        <xdr:cNvSpPr/>
      </xdr:nvSpPr>
      <xdr:spPr>
        <a:xfrm>
          <a:off x="1800225" y="10096500"/>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59</xdr:row>
      <xdr:rowOff>66675</xdr:rowOff>
    </xdr:from>
    <xdr:ext cx="533400" cy="257175"/>
    <xdr:sp macro="" textlink="">
      <xdr:nvSpPr>
        <xdr:cNvPr id="144" name="テキスト ボックス 143"/>
        <xdr:cNvSpPr txBox="1"/>
      </xdr:nvSpPr>
      <xdr:spPr>
        <a:xfrm>
          <a:off x="1581150" y="10182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43,041</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152400</xdr:rowOff>
    </xdr:from>
    <xdr:to>
      <xdr:col>1</xdr:col>
      <xdr:colOff>485775</xdr:colOff>
      <xdr:row>59</xdr:row>
      <xdr:rowOff>76200</xdr:rowOff>
    </xdr:to>
    <xdr:sp macro="" textlink="">
      <xdr:nvSpPr>
        <xdr:cNvPr id="145" name="円/楕円 144"/>
        <xdr:cNvSpPr/>
      </xdr:nvSpPr>
      <xdr:spPr>
        <a:xfrm>
          <a:off x="990600" y="10096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59</xdr:row>
      <xdr:rowOff>66675</xdr:rowOff>
    </xdr:from>
    <xdr:ext cx="533400" cy="257175"/>
    <xdr:sp macro="" textlink="">
      <xdr:nvSpPr>
        <xdr:cNvPr id="146" name="テキスト ボックス 145"/>
        <xdr:cNvSpPr txBox="1"/>
      </xdr:nvSpPr>
      <xdr:spPr>
        <a:xfrm>
          <a:off x="781050" y="10182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7" name="正方形/長方形 146"/>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8" name="正方形/長方形 147"/>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9" name="正方形/長方形 148"/>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0" name="正方形/長方形 149"/>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1" name="正方形/長方形 150"/>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2" name="正方形/長方形 151"/>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3" name="正方形/長方形 152"/>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4" name="正方形/長方形 153"/>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5" name="テキスト ボックス 154"/>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6" name="直線コネクタ 155"/>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600075</xdr:colOff>
      <xdr:row>79</xdr:row>
      <xdr:rowOff>95250</xdr:rowOff>
    </xdr:to>
    <xdr:cxnSp macro="">
      <xdr:nvCxnSpPr>
        <xdr:cNvPr id="157" name="直線コネクタ 156"/>
        <xdr:cNvCxnSpPr/>
      </xdr:nvCxnSpPr>
      <xdr:spPr>
        <a:xfrm>
          <a:off x="676275" y="13639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8" name="テキスト ボックス 157"/>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600075</xdr:colOff>
      <xdr:row>77</xdr:row>
      <xdr:rowOff>114300</xdr:rowOff>
    </xdr:to>
    <xdr:cxnSp macro="">
      <xdr:nvCxnSpPr>
        <xdr:cNvPr id="159" name="直線コネクタ 158"/>
        <xdr:cNvCxnSpPr/>
      </xdr:nvCxnSpPr>
      <xdr:spPr>
        <a:xfrm>
          <a:off x="676275" y="13315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60" name="テキスト ボックス 159"/>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600075</xdr:colOff>
      <xdr:row>75</xdr:row>
      <xdr:rowOff>133350</xdr:rowOff>
    </xdr:to>
    <xdr:cxnSp macro="">
      <xdr:nvCxnSpPr>
        <xdr:cNvPr id="161" name="直線コネクタ 160"/>
        <xdr:cNvCxnSpPr/>
      </xdr:nvCxnSpPr>
      <xdr:spPr>
        <a:xfrm>
          <a:off x="676275" y="12992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2" name="テキスト ボックス 161"/>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600075</xdr:colOff>
      <xdr:row>73</xdr:row>
      <xdr:rowOff>152400</xdr:rowOff>
    </xdr:to>
    <xdr:cxnSp macro="">
      <xdr:nvCxnSpPr>
        <xdr:cNvPr id="163" name="直線コネクタ 162"/>
        <xdr:cNvCxnSpPr/>
      </xdr:nvCxnSpPr>
      <xdr:spPr>
        <a:xfrm>
          <a:off x="676275" y="12668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4" name="テキスト ボックス 163"/>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600075</xdr:colOff>
      <xdr:row>71</xdr:row>
      <xdr:rowOff>161925</xdr:rowOff>
    </xdr:to>
    <xdr:cxnSp macro="">
      <xdr:nvCxnSpPr>
        <xdr:cNvPr id="165" name="直線コネクタ 164"/>
        <xdr:cNvCxnSpPr/>
      </xdr:nvCxnSpPr>
      <xdr:spPr>
        <a:xfrm>
          <a:off x="676275" y="12334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71</xdr:row>
      <xdr:rowOff>19050</xdr:rowOff>
    </xdr:from>
    <xdr:ext cx="533400" cy="257175"/>
    <xdr:sp macro="" textlink="">
      <xdr:nvSpPr>
        <xdr:cNvPr id="166" name="テキスト ボックス 165"/>
        <xdr:cNvSpPr txBox="1"/>
      </xdr:nvSpPr>
      <xdr:spPr>
        <a:xfrm>
          <a:off x="22860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600075</xdr:colOff>
      <xdr:row>70</xdr:row>
      <xdr:rowOff>9525</xdr:rowOff>
    </xdr:to>
    <xdr:cxnSp macro="">
      <xdr:nvCxnSpPr>
        <xdr:cNvPr id="167" name="直線コネクタ 166"/>
        <xdr:cNvCxnSpPr/>
      </xdr:nvCxnSpPr>
      <xdr:spPr>
        <a:xfrm>
          <a:off x="676275" y="12011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8" name="テキスト ボックス 167"/>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69" name="直線コネクタ 168"/>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70" name="テキスト ボックス 169"/>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1" name="維持補修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69</xdr:row>
      <xdr:rowOff>152400</xdr:rowOff>
    </xdr:from>
    <xdr:to>
      <xdr:col>6</xdr:col>
      <xdr:colOff>514350</xdr:colOff>
      <xdr:row>79</xdr:row>
      <xdr:rowOff>57150</xdr:rowOff>
    </xdr:to>
    <xdr:cxnSp macro="">
      <xdr:nvCxnSpPr>
        <xdr:cNvPr id="172" name="直線コネクタ 171"/>
        <xdr:cNvCxnSpPr/>
      </xdr:nvCxnSpPr>
      <xdr:spPr>
        <a:xfrm flipV="1">
          <a:off x="4114800" y="11982450"/>
          <a:ext cx="9525" cy="1619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57150</xdr:rowOff>
    </xdr:from>
    <xdr:ext cx="381000" cy="257175"/>
    <xdr:sp macro="" textlink="">
      <xdr:nvSpPr>
        <xdr:cNvPr id="173" name="維持補修費最小値テキスト"/>
        <xdr:cNvSpPr txBox="1"/>
      </xdr:nvSpPr>
      <xdr:spPr>
        <a:xfrm>
          <a:off x="4171950" y="13601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419100</xdr:colOff>
      <xdr:row>79</xdr:row>
      <xdr:rowOff>57150</xdr:rowOff>
    </xdr:from>
    <xdr:to>
      <xdr:col>6</xdr:col>
      <xdr:colOff>600075</xdr:colOff>
      <xdr:row>79</xdr:row>
      <xdr:rowOff>57150</xdr:rowOff>
    </xdr:to>
    <xdr:cxnSp macro="">
      <xdr:nvCxnSpPr>
        <xdr:cNvPr id="174" name="直線コネクタ 173"/>
        <xdr:cNvCxnSpPr/>
      </xdr:nvCxnSpPr>
      <xdr:spPr>
        <a:xfrm>
          <a:off x="4029075" y="13601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95250</xdr:rowOff>
    </xdr:from>
    <xdr:ext cx="533400" cy="257175"/>
    <xdr:sp macro="" textlink="">
      <xdr:nvSpPr>
        <xdr:cNvPr id="175" name="維持補修費最大値テキスト"/>
        <xdr:cNvSpPr txBox="1"/>
      </xdr:nvSpPr>
      <xdr:spPr>
        <a:xfrm>
          <a:off x="4171950" y="11753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419100</xdr:colOff>
      <xdr:row>69</xdr:row>
      <xdr:rowOff>152400</xdr:rowOff>
    </xdr:from>
    <xdr:to>
      <xdr:col>6</xdr:col>
      <xdr:colOff>600075</xdr:colOff>
      <xdr:row>69</xdr:row>
      <xdr:rowOff>152400</xdr:rowOff>
    </xdr:to>
    <xdr:cxnSp macro="">
      <xdr:nvCxnSpPr>
        <xdr:cNvPr id="176" name="直線コネクタ 175"/>
        <xdr:cNvCxnSpPr/>
      </xdr:nvCxnSpPr>
      <xdr:spPr>
        <a:xfrm>
          <a:off x="4029075" y="11982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79</xdr:row>
      <xdr:rowOff>19050</xdr:rowOff>
    </xdr:from>
    <xdr:to>
      <xdr:col>6</xdr:col>
      <xdr:colOff>514350</xdr:colOff>
      <xdr:row>79</xdr:row>
      <xdr:rowOff>19050</xdr:rowOff>
    </xdr:to>
    <xdr:cxnSp macro="">
      <xdr:nvCxnSpPr>
        <xdr:cNvPr id="177" name="直線コネクタ 176"/>
        <xdr:cNvCxnSpPr/>
      </xdr:nvCxnSpPr>
      <xdr:spPr>
        <a:xfrm flipV="1">
          <a:off x="3371850" y="135636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152400</xdr:rowOff>
    </xdr:from>
    <xdr:ext cx="466725" cy="257175"/>
    <xdr:sp macro="" textlink="">
      <xdr:nvSpPr>
        <xdr:cNvPr id="178" name="維持補修費平均値テキスト"/>
        <xdr:cNvSpPr txBox="1"/>
      </xdr:nvSpPr>
      <xdr:spPr>
        <a:xfrm>
          <a:off x="4171950" y="13011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457200</xdr:colOff>
      <xdr:row>76</xdr:row>
      <xdr:rowOff>123825</xdr:rowOff>
    </xdr:from>
    <xdr:to>
      <xdr:col>6</xdr:col>
      <xdr:colOff>561975</xdr:colOff>
      <xdr:row>77</xdr:row>
      <xdr:rowOff>57150</xdr:rowOff>
    </xdr:to>
    <xdr:sp macro="" textlink="">
      <xdr:nvSpPr>
        <xdr:cNvPr id="179" name="フローチャート : 判断 178"/>
        <xdr:cNvSpPr/>
      </xdr:nvSpPr>
      <xdr:spPr>
        <a:xfrm>
          <a:off x="4067175" y="1315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47625</xdr:rowOff>
    </xdr:from>
    <xdr:to>
      <xdr:col>5</xdr:col>
      <xdr:colOff>361950</xdr:colOff>
      <xdr:row>79</xdr:row>
      <xdr:rowOff>19050</xdr:rowOff>
    </xdr:to>
    <xdr:cxnSp macro="">
      <xdr:nvCxnSpPr>
        <xdr:cNvPr id="180" name="直線コネクタ 179"/>
        <xdr:cNvCxnSpPr/>
      </xdr:nvCxnSpPr>
      <xdr:spPr>
        <a:xfrm>
          <a:off x="2562225" y="13420725"/>
          <a:ext cx="8096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76</xdr:row>
      <xdr:rowOff>142875</xdr:rowOff>
    </xdr:from>
    <xdr:to>
      <xdr:col>5</xdr:col>
      <xdr:colOff>409575</xdr:colOff>
      <xdr:row>77</xdr:row>
      <xdr:rowOff>76200</xdr:rowOff>
    </xdr:to>
    <xdr:sp macro="" textlink="">
      <xdr:nvSpPr>
        <xdr:cNvPr id="181" name="フローチャート : 判断 180"/>
        <xdr:cNvSpPr/>
      </xdr:nvSpPr>
      <xdr:spPr>
        <a:xfrm>
          <a:off x="3314700" y="13173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75</xdr:row>
      <xdr:rowOff>95250</xdr:rowOff>
    </xdr:from>
    <xdr:ext cx="466725" cy="257175"/>
    <xdr:sp macro="" textlink="">
      <xdr:nvSpPr>
        <xdr:cNvPr id="182" name="テキスト ボックス 181"/>
        <xdr:cNvSpPr txBox="1"/>
      </xdr:nvSpPr>
      <xdr:spPr>
        <a:xfrm>
          <a:off x="3133725" y="1295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600075</xdr:colOff>
      <xdr:row>78</xdr:row>
      <xdr:rowOff>28575</xdr:rowOff>
    </xdr:from>
    <xdr:to>
      <xdr:col>4</xdr:col>
      <xdr:colOff>152400</xdr:colOff>
      <xdr:row>78</xdr:row>
      <xdr:rowOff>47625</xdr:rowOff>
    </xdr:to>
    <xdr:cxnSp macro="">
      <xdr:nvCxnSpPr>
        <xdr:cNvPr id="183" name="直線コネクタ 182"/>
        <xdr:cNvCxnSpPr/>
      </xdr:nvCxnSpPr>
      <xdr:spPr>
        <a:xfrm>
          <a:off x="1809750" y="134016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66675</xdr:rowOff>
    </xdr:from>
    <xdr:to>
      <xdr:col>4</xdr:col>
      <xdr:colOff>209550</xdr:colOff>
      <xdr:row>76</xdr:row>
      <xdr:rowOff>171450</xdr:rowOff>
    </xdr:to>
    <xdr:sp macro="" textlink="">
      <xdr:nvSpPr>
        <xdr:cNvPr id="184" name="フローチャート : 判断 183"/>
        <xdr:cNvSpPr/>
      </xdr:nvSpPr>
      <xdr:spPr>
        <a:xfrm>
          <a:off x="2514600" y="1309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75</xdr:row>
      <xdr:rowOff>9525</xdr:rowOff>
    </xdr:from>
    <xdr:ext cx="457200" cy="257175"/>
    <xdr:sp macro="" textlink="">
      <xdr:nvSpPr>
        <xdr:cNvPr id="185" name="テキスト ボックス 184"/>
        <xdr:cNvSpPr txBox="1"/>
      </xdr:nvSpPr>
      <xdr:spPr>
        <a:xfrm>
          <a:off x="2409825" y="12868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28575</xdr:rowOff>
    </xdr:from>
    <xdr:to>
      <xdr:col>2</xdr:col>
      <xdr:colOff>600075</xdr:colOff>
      <xdr:row>78</xdr:row>
      <xdr:rowOff>38100</xdr:rowOff>
    </xdr:to>
    <xdr:cxnSp macro="">
      <xdr:nvCxnSpPr>
        <xdr:cNvPr id="186" name="直線コネクタ 185"/>
        <xdr:cNvCxnSpPr/>
      </xdr:nvCxnSpPr>
      <xdr:spPr>
        <a:xfrm flipV="1">
          <a:off x="1047750" y="1340167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76</xdr:row>
      <xdr:rowOff>85725</xdr:rowOff>
    </xdr:from>
    <xdr:to>
      <xdr:col>3</xdr:col>
      <xdr:colOff>0</xdr:colOff>
      <xdr:row>77</xdr:row>
      <xdr:rowOff>19050</xdr:rowOff>
    </xdr:to>
    <xdr:sp macro="" textlink="">
      <xdr:nvSpPr>
        <xdr:cNvPr id="187" name="フローチャート : 判断 186"/>
        <xdr:cNvSpPr/>
      </xdr:nvSpPr>
      <xdr:spPr>
        <a:xfrm>
          <a:off x="1800225" y="131159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75</xdr:row>
      <xdr:rowOff>38100</xdr:rowOff>
    </xdr:from>
    <xdr:ext cx="466725" cy="257175"/>
    <xdr:sp macro="" textlink="">
      <xdr:nvSpPr>
        <xdr:cNvPr id="188" name="テキスト ボックス 187"/>
        <xdr:cNvSpPr txBox="1"/>
      </xdr:nvSpPr>
      <xdr:spPr>
        <a:xfrm>
          <a:off x="1609725" y="12896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381000</xdr:colOff>
      <xdr:row>76</xdr:row>
      <xdr:rowOff>76200</xdr:rowOff>
    </xdr:from>
    <xdr:to>
      <xdr:col>1</xdr:col>
      <xdr:colOff>485775</xdr:colOff>
      <xdr:row>77</xdr:row>
      <xdr:rowOff>9525</xdr:rowOff>
    </xdr:to>
    <xdr:sp macro="" textlink="">
      <xdr:nvSpPr>
        <xdr:cNvPr id="189" name="フローチャート : 判断 188"/>
        <xdr:cNvSpPr/>
      </xdr:nvSpPr>
      <xdr:spPr>
        <a:xfrm>
          <a:off x="990600" y="1310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75</xdr:row>
      <xdr:rowOff>28575</xdr:rowOff>
    </xdr:from>
    <xdr:ext cx="466725" cy="257175"/>
    <xdr:sp macro="" textlink="">
      <xdr:nvSpPr>
        <xdr:cNvPr id="190" name="テキスト ボックス 189"/>
        <xdr:cNvSpPr txBox="1"/>
      </xdr:nvSpPr>
      <xdr:spPr>
        <a:xfrm>
          <a:off x="809625" y="12887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1" name="テキスト ボックス 190"/>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2" name="テキスト ボックス 191"/>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3" name="テキスト ボックス 192"/>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4" name="テキスト ボックス 193"/>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5" name="テキスト ボックス 194"/>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78</xdr:row>
      <xdr:rowOff>142875</xdr:rowOff>
    </xdr:from>
    <xdr:to>
      <xdr:col>6</xdr:col>
      <xdr:colOff>561975</xdr:colOff>
      <xdr:row>79</xdr:row>
      <xdr:rowOff>66675</xdr:rowOff>
    </xdr:to>
    <xdr:sp macro="" textlink="">
      <xdr:nvSpPr>
        <xdr:cNvPr id="196" name="円/楕円 195"/>
        <xdr:cNvSpPr/>
      </xdr:nvSpPr>
      <xdr:spPr>
        <a:xfrm>
          <a:off x="4067175" y="13515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57150</xdr:rowOff>
    </xdr:from>
    <xdr:ext cx="381000" cy="257175"/>
    <xdr:sp macro="" textlink="">
      <xdr:nvSpPr>
        <xdr:cNvPr id="197" name="維持補修費該当値テキスト"/>
        <xdr:cNvSpPr txBox="1"/>
      </xdr:nvSpPr>
      <xdr:spPr>
        <a:xfrm>
          <a:off x="4171950" y="134302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142875</xdr:rowOff>
    </xdr:from>
    <xdr:to>
      <xdr:col>5</xdr:col>
      <xdr:colOff>409575</xdr:colOff>
      <xdr:row>79</xdr:row>
      <xdr:rowOff>76200</xdr:rowOff>
    </xdr:to>
    <xdr:sp macro="" textlink="">
      <xdr:nvSpPr>
        <xdr:cNvPr id="198" name="円/楕円 197"/>
        <xdr:cNvSpPr/>
      </xdr:nvSpPr>
      <xdr:spPr>
        <a:xfrm>
          <a:off x="3314700" y="13515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79</xdr:row>
      <xdr:rowOff>66675</xdr:rowOff>
    </xdr:from>
    <xdr:ext cx="381000" cy="257175"/>
    <xdr:sp macro="" textlink="">
      <xdr:nvSpPr>
        <xdr:cNvPr id="199" name="テキスト ボックス 198"/>
        <xdr:cNvSpPr txBox="1"/>
      </xdr:nvSpPr>
      <xdr:spPr>
        <a:xfrm>
          <a:off x="3181350" y="13611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171450</xdr:rowOff>
    </xdr:from>
    <xdr:to>
      <xdr:col>4</xdr:col>
      <xdr:colOff>209550</xdr:colOff>
      <xdr:row>78</xdr:row>
      <xdr:rowOff>104775</xdr:rowOff>
    </xdr:to>
    <xdr:sp macro="" textlink="">
      <xdr:nvSpPr>
        <xdr:cNvPr id="200" name="円/楕円 199"/>
        <xdr:cNvSpPr/>
      </xdr:nvSpPr>
      <xdr:spPr>
        <a:xfrm>
          <a:off x="2514600" y="1337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95250</xdr:rowOff>
    </xdr:from>
    <xdr:ext cx="457200" cy="257175"/>
    <xdr:sp macro="" textlink="">
      <xdr:nvSpPr>
        <xdr:cNvPr id="201" name="テキスト ボックス 200"/>
        <xdr:cNvSpPr txBox="1"/>
      </xdr:nvSpPr>
      <xdr:spPr>
        <a:xfrm>
          <a:off x="2409825" y="1346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152400</xdr:rowOff>
    </xdr:from>
    <xdr:to>
      <xdr:col>3</xdr:col>
      <xdr:colOff>0</xdr:colOff>
      <xdr:row>78</xdr:row>
      <xdr:rowOff>85725</xdr:rowOff>
    </xdr:to>
    <xdr:sp macro="" textlink="">
      <xdr:nvSpPr>
        <xdr:cNvPr id="202" name="円/楕円 201"/>
        <xdr:cNvSpPr/>
      </xdr:nvSpPr>
      <xdr:spPr>
        <a:xfrm>
          <a:off x="1800225" y="133540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78</xdr:row>
      <xdr:rowOff>76200</xdr:rowOff>
    </xdr:from>
    <xdr:ext cx="466725" cy="257175"/>
    <xdr:sp macro="" textlink="">
      <xdr:nvSpPr>
        <xdr:cNvPr id="203" name="テキスト ボックス 202"/>
        <xdr:cNvSpPr txBox="1"/>
      </xdr:nvSpPr>
      <xdr:spPr>
        <a:xfrm>
          <a:off x="1609725" y="1344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161925</xdr:rowOff>
    </xdr:from>
    <xdr:to>
      <xdr:col>1</xdr:col>
      <xdr:colOff>485775</xdr:colOff>
      <xdr:row>78</xdr:row>
      <xdr:rowOff>95250</xdr:rowOff>
    </xdr:to>
    <xdr:sp macro="" textlink="">
      <xdr:nvSpPr>
        <xdr:cNvPr id="204" name="円/楕円 203"/>
        <xdr:cNvSpPr/>
      </xdr:nvSpPr>
      <xdr:spPr>
        <a:xfrm>
          <a:off x="990600"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85725</xdr:rowOff>
    </xdr:from>
    <xdr:ext cx="466725" cy="257175"/>
    <xdr:sp macro="" textlink="">
      <xdr:nvSpPr>
        <xdr:cNvPr id="205" name="テキスト ボックス 204"/>
        <xdr:cNvSpPr txBox="1"/>
      </xdr:nvSpPr>
      <xdr:spPr>
        <a:xfrm>
          <a:off x="809625"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6" name="正方形/長方形 205"/>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7" name="正方形/長方形 206"/>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8" name="正方形/長方形 207"/>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09" name="正方形/長方形 208"/>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0" name="正方形/長方形 209"/>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1" name="正方形/長方形 210"/>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2" name="正方形/長方形 211"/>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3" name="正方形/長方形 212"/>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4" name="テキスト ボックス 213"/>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5" name="直線コネクタ 214"/>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6" name="テキスト ボックス 215"/>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17" name="直線コネクタ 216"/>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8" name="テキスト ボックス 217"/>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19" name="直線コネクタ 218"/>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0" name="テキスト ボックス 219"/>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1" name="直線コネクタ 220"/>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2" name="テキスト ボックス 221"/>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3" name="直線コネクタ 222"/>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4" name="テキスト ボックス 223"/>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5" name="直線コネクタ 224"/>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6" name="テキスト ボックス 225"/>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7" name="直線コネクタ 226"/>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8" name="テキスト ボックス 227"/>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9" name="扶助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89</xdr:row>
      <xdr:rowOff>123825</xdr:rowOff>
    </xdr:from>
    <xdr:to>
      <xdr:col>6</xdr:col>
      <xdr:colOff>514350</xdr:colOff>
      <xdr:row>97</xdr:row>
      <xdr:rowOff>123825</xdr:rowOff>
    </xdr:to>
    <xdr:cxnSp macro="">
      <xdr:nvCxnSpPr>
        <xdr:cNvPr id="230" name="直線コネクタ 229"/>
        <xdr:cNvCxnSpPr/>
      </xdr:nvCxnSpPr>
      <xdr:spPr>
        <a:xfrm flipV="1">
          <a:off x="4114800" y="15382875"/>
          <a:ext cx="9525"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123825</xdr:rowOff>
    </xdr:from>
    <xdr:ext cx="533400" cy="257175"/>
    <xdr:sp macro="" textlink="">
      <xdr:nvSpPr>
        <xdr:cNvPr id="231" name="扶助費最小値テキスト"/>
        <xdr:cNvSpPr txBox="1"/>
      </xdr:nvSpPr>
      <xdr:spPr>
        <a:xfrm>
          <a:off x="4171950"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419100</xdr:colOff>
      <xdr:row>97</xdr:row>
      <xdr:rowOff>123825</xdr:rowOff>
    </xdr:from>
    <xdr:to>
      <xdr:col>6</xdr:col>
      <xdr:colOff>600075</xdr:colOff>
      <xdr:row>97</xdr:row>
      <xdr:rowOff>123825</xdr:rowOff>
    </xdr:to>
    <xdr:cxnSp macro="">
      <xdr:nvCxnSpPr>
        <xdr:cNvPr id="232" name="直線コネクタ 231"/>
        <xdr:cNvCxnSpPr/>
      </xdr:nvCxnSpPr>
      <xdr:spPr>
        <a:xfrm>
          <a:off x="4029075" y="16754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76200</xdr:rowOff>
    </xdr:from>
    <xdr:ext cx="600075" cy="257175"/>
    <xdr:sp macro="" textlink="">
      <xdr:nvSpPr>
        <xdr:cNvPr id="233" name="扶助費最大値テキスト"/>
        <xdr:cNvSpPr txBox="1"/>
      </xdr:nvSpPr>
      <xdr:spPr>
        <a:xfrm>
          <a:off x="4171950" y="15163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419100</xdr:colOff>
      <xdr:row>89</xdr:row>
      <xdr:rowOff>123825</xdr:rowOff>
    </xdr:from>
    <xdr:to>
      <xdr:col>6</xdr:col>
      <xdr:colOff>600075</xdr:colOff>
      <xdr:row>89</xdr:row>
      <xdr:rowOff>123825</xdr:rowOff>
    </xdr:to>
    <xdr:cxnSp macro="">
      <xdr:nvCxnSpPr>
        <xdr:cNvPr id="234" name="直線コネクタ 233"/>
        <xdr:cNvCxnSpPr/>
      </xdr:nvCxnSpPr>
      <xdr:spPr>
        <a:xfrm>
          <a:off x="4029075" y="15382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95</xdr:row>
      <xdr:rowOff>123825</xdr:rowOff>
    </xdr:from>
    <xdr:to>
      <xdr:col>6</xdr:col>
      <xdr:colOff>514350</xdr:colOff>
      <xdr:row>95</xdr:row>
      <xdr:rowOff>152400</xdr:rowOff>
    </xdr:to>
    <xdr:cxnSp macro="">
      <xdr:nvCxnSpPr>
        <xdr:cNvPr id="235" name="直線コネクタ 234"/>
        <xdr:cNvCxnSpPr/>
      </xdr:nvCxnSpPr>
      <xdr:spPr>
        <a:xfrm flipV="1">
          <a:off x="3371850" y="164115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76200</xdr:rowOff>
    </xdr:from>
    <xdr:ext cx="533400" cy="257175"/>
    <xdr:sp macro="" textlink="">
      <xdr:nvSpPr>
        <xdr:cNvPr id="236" name="扶助費平均値テキスト"/>
        <xdr:cNvSpPr txBox="1"/>
      </xdr:nvSpPr>
      <xdr:spPr>
        <a:xfrm>
          <a:off x="4171950" y="1619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57150</xdr:rowOff>
    </xdr:from>
    <xdr:to>
      <xdr:col>6</xdr:col>
      <xdr:colOff>561975</xdr:colOff>
      <xdr:row>95</xdr:row>
      <xdr:rowOff>152400</xdr:rowOff>
    </xdr:to>
    <xdr:sp macro="" textlink="">
      <xdr:nvSpPr>
        <xdr:cNvPr id="237" name="フローチャート : 判断 236"/>
        <xdr:cNvSpPr/>
      </xdr:nvSpPr>
      <xdr:spPr>
        <a:xfrm>
          <a:off x="4067175" y="16344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152400</xdr:rowOff>
    </xdr:from>
    <xdr:to>
      <xdr:col>5</xdr:col>
      <xdr:colOff>361950</xdr:colOff>
      <xdr:row>96</xdr:row>
      <xdr:rowOff>47625</xdr:rowOff>
    </xdr:to>
    <xdr:cxnSp macro="">
      <xdr:nvCxnSpPr>
        <xdr:cNvPr id="238" name="直線コネクタ 237"/>
        <xdr:cNvCxnSpPr/>
      </xdr:nvCxnSpPr>
      <xdr:spPr>
        <a:xfrm flipV="1">
          <a:off x="2562225" y="16440150"/>
          <a:ext cx="8096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114300</xdr:rowOff>
    </xdr:from>
    <xdr:to>
      <xdr:col>5</xdr:col>
      <xdr:colOff>409575</xdr:colOff>
      <xdr:row>96</xdr:row>
      <xdr:rowOff>47625</xdr:rowOff>
    </xdr:to>
    <xdr:sp macro="" textlink="">
      <xdr:nvSpPr>
        <xdr:cNvPr id="239" name="フローチャート : 判断 238"/>
        <xdr:cNvSpPr/>
      </xdr:nvSpPr>
      <xdr:spPr>
        <a:xfrm>
          <a:off x="3314700" y="1640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38100</xdr:rowOff>
    </xdr:from>
    <xdr:ext cx="533400" cy="257175"/>
    <xdr:sp macro="" textlink="">
      <xdr:nvSpPr>
        <xdr:cNvPr id="240" name="テキスト ボックス 239"/>
        <xdr:cNvSpPr txBox="1"/>
      </xdr:nvSpPr>
      <xdr:spPr>
        <a:xfrm>
          <a:off x="31051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600075</xdr:colOff>
      <xdr:row>96</xdr:row>
      <xdr:rowOff>47625</xdr:rowOff>
    </xdr:from>
    <xdr:to>
      <xdr:col>4</xdr:col>
      <xdr:colOff>152400</xdr:colOff>
      <xdr:row>96</xdr:row>
      <xdr:rowOff>104775</xdr:rowOff>
    </xdr:to>
    <xdr:cxnSp macro="">
      <xdr:nvCxnSpPr>
        <xdr:cNvPr id="241" name="直線コネクタ 240"/>
        <xdr:cNvCxnSpPr/>
      </xdr:nvCxnSpPr>
      <xdr:spPr>
        <a:xfrm flipV="1">
          <a:off x="1809750" y="16506825"/>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28575</xdr:rowOff>
    </xdr:from>
    <xdr:to>
      <xdr:col>4</xdr:col>
      <xdr:colOff>209550</xdr:colOff>
      <xdr:row>95</xdr:row>
      <xdr:rowOff>123825</xdr:rowOff>
    </xdr:to>
    <xdr:sp macro="" textlink="">
      <xdr:nvSpPr>
        <xdr:cNvPr id="242" name="フローチャート : 判断 241"/>
        <xdr:cNvSpPr/>
      </xdr:nvSpPr>
      <xdr:spPr>
        <a:xfrm>
          <a:off x="2514600" y="16316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93</xdr:row>
      <xdr:rowOff>142875</xdr:rowOff>
    </xdr:from>
    <xdr:ext cx="533400" cy="257175"/>
    <xdr:sp macro="" textlink="">
      <xdr:nvSpPr>
        <xdr:cNvPr id="243" name="テキスト ボックス 242"/>
        <xdr:cNvSpPr txBox="1"/>
      </xdr:nvSpPr>
      <xdr:spPr>
        <a:xfrm>
          <a:off x="2381250" y="1608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104775</xdr:rowOff>
    </xdr:from>
    <xdr:to>
      <xdr:col>2</xdr:col>
      <xdr:colOff>600075</xdr:colOff>
      <xdr:row>96</xdr:row>
      <xdr:rowOff>123825</xdr:rowOff>
    </xdr:to>
    <xdr:cxnSp macro="">
      <xdr:nvCxnSpPr>
        <xdr:cNvPr id="244" name="直線コネクタ 243"/>
        <xdr:cNvCxnSpPr/>
      </xdr:nvCxnSpPr>
      <xdr:spPr>
        <a:xfrm flipV="1">
          <a:off x="1047750" y="1656397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104775</xdr:rowOff>
    </xdr:from>
    <xdr:to>
      <xdr:col>3</xdr:col>
      <xdr:colOff>0</xdr:colOff>
      <xdr:row>96</xdr:row>
      <xdr:rowOff>28575</xdr:rowOff>
    </xdr:to>
    <xdr:sp macro="" textlink="">
      <xdr:nvSpPr>
        <xdr:cNvPr id="245" name="フローチャート : 判断 244"/>
        <xdr:cNvSpPr/>
      </xdr:nvSpPr>
      <xdr:spPr>
        <a:xfrm>
          <a:off x="1800225" y="16392525"/>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47625</xdr:rowOff>
    </xdr:from>
    <xdr:ext cx="533400" cy="257175"/>
    <xdr:sp macro="" textlink="">
      <xdr:nvSpPr>
        <xdr:cNvPr id="246" name="テキスト ボックス 245"/>
        <xdr:cNvSpPr txBox="1"/>
      </xdr:nvSpPr>
      <xdr:spPr>
        <a:xfrm>
          <a:off x="1581150" y="1616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123825</xdr:rowOff>
    </xdr:from>
    <xdr:to>
      <xdr:col>1</xdr:col>
      <xdr:colOff>485775</xdr:colOff>
      <xdr:row>96</xdr:row>
      <xdr:rowOff>47625</xdr:rowOff>
    </xdr:to>
    <xdr:sp macro="" textlink="">
      <xdr:nvSpPr>
        <xdr:cNvPr id="247" name="フローチャート : 判断 246"/>
        <xdr:cNvSpPr/>
      </xdr:nvSpPr>
      <xdr:spPr>
        <a:xfrm>
          <a:off x="990600" y="16411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66675</xdr:rowOff>
    </xdr:from>
    <xdr:ext cx="533400" cy="257175"/>
    <xdr:sp macro="" textlink="">
      <xdr:nvSpPr>
        <xdr:cNvPr id="248" name="テキスト ボックス 247"/>
        <xdr:cNvSpPr txBox="1"/>
      </xdr:nvSpPr>
      <xdr:spPr>
        <a:xfrm>
          <a:off x="781050" y="16182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9" name="テキスト ボックス 248"/>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0" name="テキスト ボックス 249"/>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1" name="テキスト ボックス 250"/>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2" name="テキスト ボックス 251"/>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3" name="テキスト ボックス 252"/>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95</xdr:row>
      <xdr:rowOff>66675</xdr:rowOff>
    </xdr:from>
    <xdr:to>
      <xdr:col>6</xdr:col>
      <xdr:colOff>561975</xdr:colOff>
      <xdr:row>96</xdr:row>
      <xdr:rowOff>0</xdr:rowOff>
    </xdr:to>
    <xdr:sp macro="" textlink="">
      <xdr:nvSpPr>
        <xdr:cNvPr id="254" name="円/楕円 253"/>
        <xdr:cNvSpPr/>
      </xdr:nvSpPr>
      <xdr:spPr>
        <a:xfrm>
          <a:off x="4067175" y="16354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47625</xdr:rowOff>
    </xdr:from>
    <xdr:ext cx="533400" cy="257175"/>
    <xdr:sp macro="" textlink="">
      <xdr:nvSpPr>
        <xdr:cNvPr id="255" name="扶助費該当値テキスト"/>
        <xdr:cNvSpPr txBox="1"/>
      </xdr:nvSpPr>
      <xdr:spPr>
        <a:xfrm>
          <a:off x="4171950" y="1633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77,942</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95250</xdr:rowOff>
    </xdr:from>
    <xdr:to>
      <xdr:col>5</xdr:col>
      <xdr:colOff>409575</xdr:colOff>
      <xdr:row>96</xdr:row>
      <xdr:rowOff>28575</xdr:rowOff>
    </xdr:to>
    <xdr:sp macro="" textlink="">
      <xdr:nvSpPr>
        <xdr:cNvPr id="256" name="円/楕円 255"/>
        <xdr:cNvSpPr/>
      </xdr:nvSpPr>
      <xdr:spPr>
        <a:xfrm>
          <a:off x="3314700" y="16383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94</xdr:row>
      <xdr:rowOff>47625</xdr:rowOff>
    </xdr:from>
    <xdr:ext cx="533400" cy="257175"/>
    <xdr:sp macro="" textlink="">
      <xdr:nvSpPr>
        <xdr:cNvPr id="257" name="テキスト ボックス 256"/>
        <xdr:cNvSpPr txBox="1"/>
      </xdr:nvSpPr>
      <xdr:spPr>
        <a:xfrm>
          <a:off x="3105150" y="1616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75,667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161925</xdr:rowOff>
    </xdr:from>
    <xdr:to>
      <xdr:col>4</xdr:col>
      <xdr:colOff>209550</xdr:colOff>
      <xdr:row>96</xdr:row>
      <xdr:rowOff>95250</xdr:rowOff>
    </xdr:to>
    <xdr:sp macro="" textlink="">
      <xdr:nvSpPr>
        <xdr:cNvPr id="258" name="円/楕円 257"/>
        <xdr:cNvSpPr/>
      </xdr:nvSpPr>
      <xdr:spPr>
        <a:xfrm>
          <a:off x="2514600" y="16449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85725</xdr:rowOff>
    </xdr:from>
    <xdr:ext cx="533400" cy="257175"/>
    <xdr:sp macro="" textlink="">
      <xdr:nvSpPr>
        <xdr:cNvPr id="259" name="テキスト ボックス 258"/>
        <xdr:cNvSpPr txBox="1"/>
      </xdr:nvSpPr>
      <xdr:spPr>
        <a:xfrm>
          <a:off x="2381250"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70,404</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47625</xdr:rowOff>
    </xdr:from>
    <xdr:to>
      <xdr:col>3</xdr:col>
      <xdr:colOff>0</xdr:colOff>
      <xdr:row>96</xdr:row>
      <xdr:rowOff>152400</xdr:rowOff>
    </xdr:to>
    <xdr:sp macro="" textlink="">
      <xdr:nvSpPr>
        <xdr:cNvPr id="260" name="円/楕円 259"/>
        <xdr:cNvSpPr/>
      </xdr:nvSpPr>
      <xdr:spPr>
        <a:xfrm>
          <a:off x="1800225" y="165068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142875</xdr:rowOff>
    </xdr:from>
    <xdr:ext cx="533400" cy="257175"/>
    <xdr:sp macro="" textlink="">
      <xdr:nvSpPr>
        <xdr:cNvPr id="261" name="テキスト ボックス 260"/>
        <xdr:cNvSpPr txBox="1"/>
      </xdr:nvSpPr>
      <xdr:spPr>
        <a:xfrm>
          <a:off x="15811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65,884</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76200</xdr:rowOff>
    </xdr:from>
    <xdr:to>
      <xdr:col>1</xdr:col>
      <xdr:colOff>485775</xdr:colOff>
      <xdr:row>97</xdr:row>
      <xdr:rowOff>0</xdr:rowOff>
    </xdr:to>
    <xdr:sp macro="" textlink="">
      <xdr:nvSpPr>
        <xdr:cNvPr id="262" name="円/楕円 261"/>
        <xdr:cNvSpPr/>
      </xdr:nvSpPr>
      <xdr:spPr>
        <a:xfrm>
          <a:off x="990600" y="16535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161925</xdr:rowOff>
    </xdr:from>
    <xdr:ext cx="533400" cy="257175"/>
    <xdr:sp macro="" textlink="">
      <xdr:nvSpPr>
        <xdr:cNvPr id="263" name="テキスト ボックス 262"/>
        <xdr:cNvSpPr txBox="1"/>
      </xdr:nvSpPr>
      <xdr:spPr>
        <a:xfrm>
          <a:off x="781050" y="1662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64,228</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4" name="正方形/長方形 263"/>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5" name="正方形/長方形 264"/>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6" name="正方形/長方形 265"/>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7" name="正方形/長方形 266"/>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8" name="正方形/長方形 267"/>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9" name="正方形/長方形 268"/>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0" name="正方形/長方形 269"/>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1" name="正方形/長方形 270"/>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2" name="テキスト ボックス 271"/>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3" name="直線コネクタ 272"/>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4" name="直線コネクタ 273"/>
        <xdr:cNvCxnSpPr/>
      </xdr:nvCxnSpPr>
      <xdr:spPr>
        <a:xfrm>
          <a:off x="582930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5" name="テキスト ボックス 274"/>
        <xdr:cNvSpPr txBox="1"/>
      </xdr:nvSpPr>
      <xdr:spPr>
        <a:xfrm>
          <a:off x="55816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6" name="直線コネクタ 275"/>
        <xdr:cNvCxnSpPr/>
      </xdr:nvCxnSpPr>
      <xdr:spPr>
        <a:xfrm>
          <a:off x="582930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7" name="テキスト ボックス 276"/>
        <xdr:cNvSpPr txBox="1"/>
      </xdr:nvSpPr>
      <xdr:spPr>
        <a:xfrm>
          <a:off x="53911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8" name="直線コネクタ 277"/>
        <xdr:cNvCxnSpPr/>
      </xdr:nvCxnSpPr>
      <xdr:spPr>
        <a:xfrm>
          <a:off x="582930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9" name="テキスト ボックス 278"/>
        <xdr:cNvSpPr txBox="1"/>
      </xdr:nvSpPr>
      <xdr:spPr>
        <a:xfrm>
          <a:off x="53911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0" name="直線コネクタ 279"/>
        <xdr:cNvCxnSpPr/>
      </xdr:nvCxnSpPr>
      <xdr:spPr>
        <a:xfrm>
          <a:off x="582930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1" name="テキスト ボックス 280"/>
        <xdr:cNvSpPr txBox="1"/>
      </xdr:nvSpPr>
      <xdr:spPr>
        <a:xfrm>
          <a:off x="53911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2" name="直線コネクタ 281"/>
        <xdr:cNvCxnSpPr/>
      </xdr:nvCxnSpPr>
      <xdr:spPr>
        <a:xfrm>
          <a:off x="582930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95250</xdr:rowOff>
    </xdr:from>
    <xdr:ext cx="600075" cy="257175"/>
    <xdr:sp macro="" textlink="">
      <xdr:nvSpPr>
        <xdr:cNvPr id="283" name="テキスト ボックス 282"/>
        <xdr:cNvSpPr txBox="1"/>
      </xdr:nvSpPr>
      <xdr:spPr>
        <a:xfrm>
          <a:off x="53244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5" name="テキスト ボックス 284"/>
        <xdr:cNvSpPr txBox="1"/>
      </xdr:nvSpPr>
      <xdr:spPr>
        <a:xfrm>
          <a:off x="53244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補助費等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47625</xdr:rowOff>
    </xdr:from>
    <xdr:to>
      <xdr:col>15</xdr:col>
      <xdr:colOff>180975</xdr:colOff>
      <xdr:row>38</xdr:row>
      <xdr:rowOff>57150</xdr:rowOff>
    </xdr:to>
    <xdr:cxnSp macro="">
      <xdr:nvCxnSpPr>
        <xdr:cNvPr id="287" name="直線コネクタ 286"/>
        <xdr:cNvCxnSpPr/>
      </xdr:nvCxnSpPr>
      <xdr:spPr>
        <a:xfrm flipV="1">
          <a:off x="9191625" y="5191125"/>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66675</xdr:rowOff>
    </xdr:from>
    <xdr:ext cx="533400" cy="257175"/>
    <xdr:sp macro="" textlink="">
      <xdr:nvSpPr>
        <xdr:cNvPr id="288" name="補助費等最小値テキスト"/>
        <xdr:cNvSpPr txBox="1"/>
      </xdr:nvSpPr>
      <xdr:spPr>
        <a:xfrm>
          <a:off x="9239250" y="6581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95250</xdr:colOff>
      <xdr:row>38</xdr:row>
      <xdr:rowOff>57150</xdr:rowOff>
    </xdr:from>
    <xdr:to>
      <xdr:col>15</xdr:col>
      <xdr:colOff>266700</xdr:colOff>
      <xdr:row>38</xdr:row>
      <xdr:rowOff>57150</xdr:rowOff>
    </xdr:to>
    <xdr:cxnSp macro="">
      <xdr:nvCxnSpPr>
        <xdr:cNvPr id="289" name="直線コネクタ 288"/>
        <xdr:cNvCxnSpPr/>
      </xdr:nvCxnSpPr>
      <xdr:spPr>
        <a:xfrm>
          <a:off x="9105900" y="6572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161925</xdr:rowOff>
    </xdr:from>
    <xdr:ext cx="600075" cy="257175"/>
    <xdr:sp macro="" textlink="">
      <xdr:nvSpPr>
        <xdr:cNvPr id="290" name="補助費等最大値テキスト"/>
        <xdr:cNvSpPr txBox="1"/>
      </xdr:nvSpPr>
      <xdr:spPr>
        <a:xfrm>
          <a:off x="9239250" y="4962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95250</xdr:colOff>
      <xdr:row>30</xdr:row>
      <xdr:rowOff>47625</xdr:rowOff>
    </xdr:from>
    <xdr:to>
      <xdr:col>15</xdr:col>
      <xdr:colOff>266700</xdr:colOff>
      <xdr:row>30</xdr:row>
      <xdr:rowOff>47625</xdr:rowOff>
    </xdr:to>
    <xdr:cxnSp macro="">
      <xdr:nvCxnSpPr>
        <xdr:cNvPr id="291" name="直線コネクタ 290"/>
        <xdr:cNvCxnSpPr/>
      </xdr:nvCxnSpPr>
      <xdr:spPr>
        <a:xfrm>
          <a:off x="9105900" y="5191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114300</xdr:rowOff>
    </xdr:from>
    <xdr:to>
      <xdr:col>15</xdr:col>
      <xdr:colOff>180975</xdr:colOff>
      <xdr:row>37</xdr:row>
      <xdr:rowOff>9525</xdr:rowOff>
    </xdr:to>
    <xdr:cxnSp macro="">
      <xdr:nvCxnSpPr>
        <xdr:cNvPr id="292" name="直線コネクタ 291"/>
        <xdr:cNvCxnSpPr/>
      </xdr:nvCxnSpPr>
      <xdr:spPr>
        <a:xfrm flipV="1">
          <a:off x="8439150" y="6286500"/>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152400</xdr:rowOff>
    </xdr:from>
    <xdr:ext cx="533400" cy="257175"/>
    <xdr:sp macro="" textlink="">
      <xdr:nvSpPr>
        <xdr:cNvPr id="293" name="補助費等平均値テキスト"/>
        <xdr:cNvSpPr txBox="1"/>
      </xdr:nvSpPr>
      <xdr:spPr>
        <a:xfrm>
          <a:off x="9239250" y="598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123825</xdr:rowOff>
    </xdr:from>
    <xdr:to>
      <xdr:col>15</xdr:col>
      <xdr:colOff>228600</xdr:colOff>
      <xdr:row>36</xdr:row>
      <xdr:rowOff>57150</xdr:rowOff>
    </xdr:to>
    <xdr:sp macro="" textlink="">
      <xdr:nvSpPr>
        <xdr:cNvPr id="294" name="フローチャート : 判断 293"/>
        <xdr:cNvSpPr/>
      </xdr:nvSpPr>
      <xdr:spPr>
        <a:xfrm>
          <a:off x="9144000" y="612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152400</xdr:rowOff>
    </xdr:from>
    <xdr:to>
      <xdr:col>14</xdr:col>
      <xdr:colOff>28575</xdr:colOff>
      <xdr:row>37</xdr:row>
      <xdr:rowOff>9525</xdr:rowOff>
    </xdr:to>
    <xdr:cxnSp macro="">
      <xdr:nvCxnSpPr>
        <xdr:cNvPr id="295" name="直線コネクタ 294"/>
        <xdr:cNvCxnSpPr/>
      </xdr:nvCxnSpPr>
      <xdr:spPr>
        <a:xfrm>
          <a:off x="7724775" y="6324600"/>
          <a:ext cx="7143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35</xdr:row>
      <xdr:rowOff>123825</xdr:rowOff>
    </xdr:from>
    <xdr:to>
      <xdr:col>14</xdr:col>
      <xdr:colOff>76200</xdr:colOff>
      <xdr:row>36</xdr:row>
      <xdr:rowOff>57150</xdr:rowOff>
    </xdr:to>
    <xdr:sp macro="" textlink="">
      <xdr:nvSpPr>
        <xdr:cNvPr id="296" name="フローチャート : 判断 295"/>
        <xdr:cNvSpPr/>
      </xdr:nvSpPr>
      <xdr:spPr>
        <a:xfrm>
          <a:off x="8410575" y="612457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66675</xdr:rowOff>
    </xdr:from>
    <xdr:ext cx="533400" cy="257175"/>
    <xdr:sp macro="" textlink="">
      <xdr:nvSpPr>
        <xdr:cNvPr id="297" name="テキスト ボックス 296"/>
        <xdr:cNvSpPr txBox="1"/>
      </xdr:nvSpPr>
      <xdr:spPr>
        <a:xfrm>
          <a:off x="8258175" y="589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152400</xdr:rowOff>
    </xdr:from>
    <xdr:to>
      <xdr:col>12</xdr:col>
      <xdr:colOff>514350</xdr:colOff>
      <xdr:row>37</xdr:row>
      <xdr:rowOff>19050</xdr:rowOff>
    </xdr:to>
    <xdr:cxnSp macro="">
      <xdr:nvCxnSpPr>
        <xdr:cNvPr id="298" name="直線コネクタ 297"/>
        <xdr:cNvCxnSpPr/>
      </xdr:nvCxnSpPr>
      <xdr:spPr>
        <a:xfrm flipV="1">
          <a:off x="6915150" y="6324600"/>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9525</xdr:rowOff>
    </xdr:from>
    <xdr:to>
      <xdr:col>12</xdr:col>
      <xdr:colOff>561975</xdr:colOff>
      <xdr:row>36</xdr:row>
      <xdr:rowOff>104775</xdr:rowOff>
    </xdr:to>
    <xdr:sp macro="" textlink="">
      <xdr:nvSpPr>
        <xdr:cNvPr id="299" name="フローチャート : 判断 298"/>
        <xdr:cNvSpPr/>
      </xdr:nvSpPr>
      <xdr:spPr>
        <a:xfrm>
          <a:off x="7667625" y="618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123825</xdr:rowOff>
    </xdr:from>
    <xdr:ext cx="533400" cy="257175"/>
    <xdr:sp macro="" textlink="">
      <xdr:nvSpPr>
        <xdr:cNvPr id="300" name="テキスト ボックス 299"/>
        <xdr:cNvSpPr txBox="1"/>
      </xdr:nvSpPr>
      <xdr:spPr>
        <a:xfrm>
          <a:off x="7458075"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19050</xdr:rowOff>
    </xdr:from>
    <xdr:to>
      <xdr:col>11</xdr:col>
      <xdr:colOff>304800</xdr:colOff>
      <xdr:row>37</xdr:row>
      <xdr:rowOff>19050</xdr:rowOff>
    </xdr:to>
    <xdr:cxnSp macro="">
      <xdr:nvCxnSpPr>
        <xdr:cNvPr id="301" name="直線コネクタ 300"/>
        <xdr:cNvCxnSpPr/>
      </xdr:nvCxnSpPr>
      <xdr:spPr>
        <a:xfrm flipV="1">
          <a:off x="6115050" y="63627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133350</xdr:rowOff>
    </xdr:from>
    <xdr:to>
      <xdr:col>11</xdr:col>
      <xdr:colOff>361950</xdr:colOff>
      <xdr:row>36</xdr:row>
      <xdr:rowOff>66675</xdr:rowOff>
    </xdr:to>
    <xdr:sp macro="" textlink="">
      <xdr:nvSpPr>
        <xdr:cNvPr id="302" name="フローチャート : 判断 301"/>
        <xdr:cNvSpPr/>
      </xdr:nvSpPr>
      <xdr:spPr>
        <a:xfrm>
          <a:off x="6867525" y="613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85725</xdr:rowOff>
    </xdr:from>
    <xdr:ext cx="533400" cy="257175"/>
    <xdr:sp macro="" textlink="">
      <xdr:nvSpPr>
        <xdr:cNvPr id="303" name="テキスト ボックス 302"/>
        <xdr:cNvSpPr txBox="1"/>
      </xdr:nvSpPr>
      <xdr:spPr>
        <a:xfrm>
          <a:off x="6648450" y="591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0</xdr:rowOff>
    </xdr:from>
    <xdr:to>
      <xdr:col>10</xdr:col>
      <xdr:colOff>152400</xdr:colOff>
      <xdr:row>36</xdr:row>
      <xdr:rowOff>104775</xdr:rowOff>
    </xdr:to>
    <xdr:sp macro="" textlink="">
      <xdr:nvSpPr>
        <xdr:cNvPr id="304" name="フローチャート : 判断 303"/>
        <xdr:cNvSpPr/>
      </xdr:nvSpPr>
      <xdr:spPr>
        <a:xfrm>
          <a:off x="6067425" y="6172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123825</xdr:rowOff>
    </xdr:from>
    <xdr:ext cx="533400" cy="257175"/>
    <xdr:sp macro="" textlink="">
      <xdr:nvSpPr>
        <xdr:cNvPr id="305" name="テキスト ボックス 304"/>
        <xdr:cNvSpPr txBox="1"/>
      </xdr:nvSpPr>
      <xdr:spPr>
        <a:xfrm>
          <a:off x="5934075"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6" name="テキスト ボックス 305"/>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36</xdr:row>
      <xdr:rowOff>57150</xdr:rowOff>
    </xdr:from>
    <xdr:to>
      <xdr:col>15</xdr:col>
      <xdr:colOff>228600</xdr:colOff>
      <xdr:row>36</xdr:row>
      <xdr:rowOff>161925</xdr:rowOff>
    </xdr:to>
    <xdr:sp macro="" textlink="">
      <xdr:nvSpPr>
        <xdr:cNvPr id="311" name="円/楕円 310"/>
        <xdr:cNvSpPr/>
      </xdr:nvSpPr>
      <xdr:spPr>
        <a:xfrm>
          <a:off x="9144000" y="6229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36</xdr:row>
      <xdr:rowOff>38100</xdr:rowOff>
    </xdr:from>
    <xdr:ext cx="533400" cy="257175"/>
    <xdr:sp macro="" textlink="">
      <xdr:nvSpPr>
        <xdr:cNvPr id="312" name="補助費等該当値テキスト"/>
        <xdr:cNvSpPr txBox="1"/>
      </xdr:nvSpPr>
      <xdr:spPr>
        <a:xfrm>
          <a:off x="92392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35,300</a:t>
          </a:r>
          <a:endParaRPr kumimoji="1" lang="ja-JP" altLang="en-US" sz="1000" b="1">
            <a:solidFill>
              <a:srgbClr val="FF0000"/>
            </a:solidFill>
            <a:latin typeface="ＭＳ Ｐゴシック"/>
          </a:endParaRPr>
        </a:p>
      </xdr:txBody>
    </xdr:sp>
    <xdr:clientData/>
  </xdr:oneCellAnchor>
  <xdr:twoCellAnchor>
    <xdr:from>
      <xdr:col>13</xdr:col>
      <xdr:colOff>600075</xdr:colOff>
      <xdr:row>36</xdr:row>
      <xdr:rowOff>123825</xdr:rowOff>
    </xdr:from>
    <xdr:to>
      <xdr:col>14</xdr:col>
      <xdr:colOff>76200</xdr:colOff>
      <xdr:row>37</xdr:row>
      <xdr:rowOff>57150</xdr:rowOff>
    </xdr:to>
    <xdr:sp macro="" textlink="">
      <xdr:nvSpPr>
        <xdr:cNvPr id="313" name="円/楕円 312"/>
        <xdr:cNvSpPr/>
      </xdr:nvSpPr>
      <xdr:spPr>
        <a:xfrm>
          <a:off x="8410575" y="62960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37</xdr:row>
      <xdr:rowOff>47625</xdr:rowOff>
    </xdr:from>
    <xdr:ext cx="533400" cy="257175"/>
    <xdr:sp macro="" textlink="">
      <xdr:nvSpPr>
        <xdr:cNvPr id="314" name="テキスト ボックス 313"/>
        <xdr:cNvSpPr txBox="1"/>
      </xdr:nvSpPr>
      <xdr:spPr>
        <a:xfrm>
          <a:off x="8258175" y="639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29,879</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95250</xdr:rowOff>
    </xdr:from>
    <xdr:to>
      <xdr:col>12</xdr:col>
      <xdr:colOff>561975</xdr:colOff>
      <xdr:row>37</xdr:row>
      <xdr:rowOff>28575</xdr:rowOff>
    </xdr:to>
    <xdr:sp macro="" textlink="">
      <xdr:nvSpPr>
        <xdr:cNvPr id="315" name="円/楕円 314"/>
        <xdr:cNvSpPr/>
      </xdr:nvSpPr>
      <xdr:spPr>
        <a:xfrm>
          <a:off x="7667625" y="626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37</xdr:row>
      <xdr:rowOff>19050</xdr:rowOff>
    </xdr:from>
    <xdr:ext cx="533400" cy="257175"/>
    <xdr:sp macro="" textlink="">
      <xdr:nvSpPr>
        <xdr:cNvPr id="316" name="テキスト ボックス 315"/>
        <xdr:cNvSpPr txBox="1"/>
      </xdr:nvSpPr>
      <xdr:spPr>
        <a:xfrm>
          <a:off x="7458075" y="636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133350</xdr:rowOff>
    </xdr:from>
    <xdr:to>
      <xdr:col>11</xdr:col>
      <xdr:colOff>361950</xdr:colOff>
      <xdr:row>37</xdr:row>
      <xdr:rowOff>66675</xdr:rowOff>
    </xdr:to>
    <xdr:sp macro="" textlink="">
      <xdr:nvSpPr>
        <xdr:cNvPr id="317" name="円/楕円 316"/>
        <xdr:cNvSpPr/>
      </xdr:nvSpPr>
      <xdr:spPr>
        <a:xfrm>
          <a:off x="6867525" y="6305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57150</xdr:rowOff>
    </xdr:from>
    <xdr:ext cx="533400" cy="257175"/>
    <xdr:sp macro="" textlink="">
      <xdr:nvSpPr>
        <xdr:cNvPr id="318" name="テキスト ボックス 317"/>
        <xdr:cNvSpPr txBox="1"/>
      </xdr:nvSpPr>
      <xdr:spPr>
        <a:xfrm>
          <a:off x="6648450" y="640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29,265</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142875</xdr:rowOff>
    </xdr:from>
    <xdr:to>
      <xdr:col>10</xdr:col>
      <xdr:colOff>152400</xdr:colOff>
      <xdr:row>37</xdr:row>
      <xdr:rowOff>66675</xdr:rowOff>
    </xdr:to>
    <xdr:sp macro="" textlink="">
      <xdr:nvSpPr>
        <xdr:cNvPr id="319" name="円/楕円 318"/>
        <xdr:cNvSpPr/>
      </xdr:nvSpPr>
      <xdr:spPr>
        <a:xfrm>
          <a:off x="6067425" y="63150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66675</xdr:rowOff>
    </xdr:from>
    <xdr:ext cx="533400" cy="257175"/>
    <xdr:sp macro="" textlink="">
      <xdr:nvSpPr>
        <xdr:cNvPr id="320" name="テキスト ボックス 319"/>
        <xdr:cNvSpPr txBox="1"/>
      </xdr:nvSpPr>
      <xdr:spPr>
        <a:xfrm>
          <a:off x="5934075"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28,921</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6" name="正方形/長方形 325"/>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7" name="正方形/長方形 326"/>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31" name="直線コネクタ 330"/>
        <xdr:cNvCxnSpPr/>
      </xdr:nvCxnSpPr>
      <xdr:spPr>
        <a:xfrm>
          <a:off x="5829300" y="10210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32" name="テキスト ボックス 331"/>
        <xdr:cNvSpPr txBox="1"/>
      </xdr:nvSpPr>
      <xdr:spPr>
        <a:xfrm>
          <a:off x="55816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3" name="直線コネクタ 332"/>
        <xdr:cNvCxnSpPr/>
      </xdr:nvCxnSpPr>
      <xdr:spPr>
        <a:xfrm>
          <a:off x="5829300" y="9886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56</xdr:row>
      <xdr:rowOff>142875</xdr:rowOff>
    </xdr:from>
    <xdr:ext cx="600075" cy="257175"/>
    <xdr:sp macro="" textlink="">
      <xdr:nvSpPr>
        <xdr:cNvPr id="334" name="テキスト ボックス 333"/>
        <xdr:cNvSpPr txBox="1"/>
      </xdr:nvSpPr>
      <xdr:spPr>
        <a:xfrm>
          <a:off x="532447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5" name="直線コネクタ 334"/>
        <xdr:cNvCxnSpPr/>
      </xdr:nvCxnSpPr>
      <xdr:spPr>
        <a:xfrm>
          <a:off x="5829300" y="9563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54</xdr:row>
      <xdr:rowOff>161925</xdr:rowOff>
    </xdr:from>
    <xdr:ext cx="600075" cy="257175"/>
    <xdr:sp macro="" textlink="">
      <xdr:nvSpPr>
        <xdr:cNvPr id="336" name="テキスト ボックス 335"/>
        <xdr:cNvSpPr txBox="1"/>
      </xdr:nvSpPr>
      <xdr:spPr>
        <a:xfrm>
          <a:off x="532447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7" name="直線コネクタ 336"/>
        <xdr:cNvCxnSpPr/>
      </xdr:nvCxnSpPr>
      <xdr:spPr>
        <a:xfrm>
          <a:off x="5829300" y="9239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53</xdr:row>
      <xdr:rowOff>9525</xdr:rowOff>
    </xdr:from>
    <xdr:ext cx="600075" cy="257175"/>
    <xdr:sp macro="" textlink="">
      <xdr:nvSpPr>
        <xdr:cNvPr id="338" name="テキスト ボックス 337"/>
        <xdr:cNvSpPr txBox="1"/>
      </xdr:nvSpPr>
      <xdr:spPr>
        <a:xfrm>
          <a:off x="532447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9" name="直線コネクタ 338"/>
        <xdr:cNvCxnSpPr/>
      </xdr:nvCxnSpPr>
      <xdr:spPr>
        <a:xfrm>
          <a:off x="5829300" y="8905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51</xdr:row>
      <xdr:rowOff>19050</xdr:rowOff>
    </xdr:from>
    <xdr:ext cx="685800" cy="257175"/>
    <xdr:sp macro="" textlink="">
      <xdr:nvSpPr>
        <xdr:cNvPr id="340" name="テキスト ボックス 339"/>
        <xdr:cNvSpPr txBox="1"/>
      </xdr:nvSpPr>
      <xdr:spPr>
        <a:xfrm>
          <a:off x="5229225" y="87630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41" name="直線コネクタ 340"/>
        <xdr:cNvCxnSpPr/>
      </xdr:nvCxnSpPr>
      <xdr:spPr>
        <a:xfrm>
          <a:off x="5829300" y="8582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49</xdr:row>
      <xdr:rowOff>38100</xdr:rowOff>
    </xdr:from>
    <xdr:ext cx="685800" cy="257175"/>
    <xdr:sp macro="" textlink="">
      <xdr:nvSpPr>
        <xdr:cNvPr id="342" name="テキスト ボックス 341"/>
        <xdr:cNvSpPr txBox="1"/>
      </xdr:nvSpPr>
      <xdr:spPr>
        <a:xfrm>
          <a:off x="5229225"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3" name="直線コネクタ 342"/>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44" name="テキスト ボックス 343"/>
        <xdr:cNvSpPr txBox="1"/>
      </xdr:nvSpPr>
      <xdr:spPr>
        <a:xfrm>
          <a:off x="52292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5" name="普通建設事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66675</xdr:rowOff>
    </xdr:from>
    <xdr:to>
      <xdr:col>15</xdr:col>
      <xdr:colOff>180975</xdr:colOff>
      <xdr:row>59</xdr:row>
      <xdr:rowOff>85725</xdr:rowOff>
    </xdr:to>
    <xdr:cxnSp macro="">
      <xdr:nvCxnSpPr>
        <xdr:cNvPr id="346" name="直線コネクタ 345"/>
        <xdr:cNvCxnSpPr/>
      </xdr:nvCxnSpPr>
      <xdr:spPr>
        <a:xfrm flipV="1">
          <a:off x="9191625" y="8639175"/>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95250</xdr:rowOff>
    </xdr:from>
    <xdr:ext cx="533400" cy="257175"/>
    <xdr:sp macro="" textlink="">
      <xdr:nvSpPr>
        <xdr:cNvPr id="347" name="普通建設事業費最小値テキスト"/>
        <xdr:cNvSpPr txBox="1"/>
      </xdr:nvSpPr>
      <xdr:spPr>
        <a:xfrm>
          <a:off x="9239250" y="1021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95250</xdr:colOff>
      <xdr:row>59</xdr:row>
      <xdr:rowOff>85725</xdr:rowOff>
    </xdr:from>
    <xdr:to>
      <xdr:col>15</xdr:col>
      <xdr:colOff>266700</xdr:colOff>
      <xdr:row>59</xdr:row>
      <xdr:rowOff>85725</xdr:rowOff>
    </xdr:to>
    <xdr:cxnSp macro="">
      <xdr:nvCxnSpPr>
        <xdr:cNvPr id="348" name="直線コネクタ 347"/>
        <xdr:cNvCxnSpPr/>
      </xdr:nvCxnSpPr>
      <xdr:spPr>
        <a:xfrm>
          <a:off x="9105900" y="10201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9525</xdr:rowOff>
    </xdr:from>
    <xdr:ext cx="685800" cy="257175"/>
    <xdr:sp macro="" textlink="">
      <xdr:nvSpPr>
        <xdr:cNvPr id="349" name="普通建設事業費最大値テキスト"/>
        <xdr:cNvSpPr txBox="1"/>
      </xdr:nvSpPr>
      <xdr:spPr>
        <a:xfrm>
          <a:off x="9239250" y="84105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95250</xdr:colOff>
      <xdr:row>50</xdr:row>
      <xdr:rowOff>66675</xdr:rowOff>
    </xdr:from>
    <xdr:to>
      <xdr:col>15</xdr:col>
      <xdr:colOff>266700</xdr:colOff>
      <xdr:row>50</xdr:row>
      <xdr:rowOff>66675</xdr:rowOff>
    </xdr:to>
    <xdr:cxnSp macro="">
      <xdr:nvCxnSpPr>
        <xdr:cNvPr id="350" name="直線コネクタ 349"/>
        <xdr:cNvCxnSpPr/>
      </xdr:nvCxnSpPr>
      <xdr:spPr>
        <a:xfrm>
          <a:off x="9105900" y="8639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28575</xdr:rowOff>
    </xdr:from>
    <xdr:to>
      <xdr:col>15</xdr:col>
      <xdr:colOff>180975</xdr:colOff>
      <xdr:row>59</xdr:row>
      <xdr:rowOff>38100</xdr:rowOff>
    </xdr:to>
    <xdr:cxnSp macro="">
      <xdr:nvCxnSpPr>
        <xdr:cNvPr id="351" name="直線コネクタ 350"/>
        <xdr:cNvCxnSpPr/>
      </xdr:nvCxnSpPr>
      <xdr:spPr>
        <a:xfrm flipV="1">
          <a:off x="8439150" y="101441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133350</xdr:rowOff>
    </xdr:from>
    <xdr:ext cx="533400" cy="257175"/>
    <xdr:sp macro="" textlink="">
      <xdr:nvSpPr>
        <xdr:cNvPr id="352" name="普通建設事業費平均値テキスト"/>
        <xdr:cNvSpPr txBox="1"/>
      </xdr:nvSpPr>
      <xdr:spPr>
        <a:xfrm>
          <a:off x="9239250"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152400</xdr:rowOff>
    </xdr:from>
    <xdr:to>
      <xdr:col>15</xdr:col>
      <xdr:colOff>228600</xdr:colOff>
      <xdr:row>59</xdr:row>
      <xdr:rowOff>85725</xdr:rowOff>
    </xdr:to>
    <xdr:sp macro="" textlink="">
      <xdr:nvSpPr>
        <xdr:cNvPr id="353" name="フローチャート : 判断 352"/>
        <xdr:cNvSpPr/>
      </xdr:nvSpPr>
      <xdr:spPr>
        <a:xfrm>
          <a:off x="9144000" y="10096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59</xdr:row>
      <xdr:rowOff>38100</xdr:rowOff>
    </xdr:from>
    <xdr:to>
      <xdr:col>14</xdr:col>
      <xdr:colOff>28575</xdr:colOff>
      <xdr:row>59</xdr:row>
      <xdr:rowOff>57150</xdr:rowOff>
    </xdr:to>
    <xdr:cxnSp macro="">
      <xdr:nvCxnSpPr>
        <xdr:cNvPr id="354" name="直線コネクタ 353"/>
        <xdr:cNvCxnSpPr/>
      </xdr:nvCxnSpPr>
      <xdr:spPr>
        <a:xfrm flipV="1">
          <a:off x="7724775" y="10153650"/>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58</xdr:row>
      <xdr:rowOff>161925</xdr:rowOff>
    </xdr:from>
    <xdr:to>
      <xdr:col>14</xdr:col>
      <xdr:colOff>76200</xdr:colOff>
      <xdr:row>59</xdr:row>
      <xdr:rowOff>95250</xdr:rowOff>
    </xdr:to>
    <xdr:sp macro="" textlink="">
      <xdr:nvSpPr>
        <xdr:cNvPr id="355" name="フローチャート : 判断 354"/>
        <xdr:cNvSpPr/>
      </xdr:nvSpPr>
      <xdr:spPr>
        <a:xfrm>
          <a:off x="8410575" y="101060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59</xdr:row>
      <xdr:rowOff>85725</xdr:rowOff>
    </xdr:from>
    <xdr:ext cx="533400" cy="257175"/>
    <xdr:sp macro="" textlink="">
      <xdr:nvSpPr>
        <xdr:cNvPr id="356" name="テキスト ボックス 355"/>
        <xdr:cNvSpPr txBox="1"/>
      </xdr:nvSpPr>
      <xdr:spPr>
        <a:xfrm>
          <a:off x="8258175" y="1020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304800</xdr:colOff>
      <xdr:row>59</xdr:row>
      <xdr:rowOff>47625</xdr:rowOff>
    </xdr:from>
    <xdr:to>
      <xdr:col>12</xdr:col>
      <xdr:colOff>514350</xdr:colOff>
      <xdr:row>59</xdr:row>
      <xdr:rowOff>57150</xdr:rowOff>
    </xdr:to>
    <xdr:cxnSp macro="">
      <xdr:nvCxnSpPr>
        <xdr:cNvPr id="357" name="直線コネクタ 356"/>
        <xdr:cNvCxnSpPr/>
      </xdr:nvCxnSpPr>
      <xdr:spPr>
        <a:xfrm>
          <a:off x="6915150" y="1016317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58</xdr:row>
      <xdr:rowOff>142875</xdr:rowOff>
    </xdr:from>
    <xdr:to>
      <xdr:col>12</xdr:col>
      <xdr:colOff>561975</xdr:colOff>
      <xdr:row>59</xdr:row>
      <xdr:rowOff>76200</xdr:rowOff>
    </xdr:to>
    <xdr:sp macro="" textlink="">
      <xdr:nvSpPr>
        <xdr:cNvPr id="358" name="フローチャート : 判断 357"/>
        <xdr:cNvSpPr/>
      </xdr:nvSpPr>
      <xdr:spPr>
        <a:xfrm>
          <a:off x="7667625" y="1008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57</xdr:row>
      <xdr:rowOff>95250</xdr:rowOff>
    </xdr:from>
    <xdr:ext cx="533400" cy="257175"/>
    <xdr:sp macro="" textlink="">
      <xdr:nvSpPr>
        <xdr:cNvPr id="359" name="テキスト ボックス 358"/>
        <xdr:cNvSpPr txBox="1"/>
      </xdr:nvSpPr>
      <xdr:spPr>
        <a:xfrm>
          <a:off x="7458075"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47625</xdr:rowOff>
    </xdr:from>
    <xdr:to>
      <xdr:col>11</xdr:col>
      <xdr:colOff>304800</xdr:colOff>
      <xdr:row>59</xdr:row>
      <xdr:rowOff>57150</xdr:rowOff>
    </xdr:to>
    <xdr:cxnSp macro="">
      <xdr:nvCxnSpPr>
        <xdr:cNvPr id="360" name="直線コネクタ 359"/>
        <xdr:cNvCxnSpPr/>
      </xdr:nvCxnSpPr>
      <xdr:spPr>
        <a:xfrm flipV="1">
          <a:off x="6115050" y="1016317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152400</xdr:rowOff>
    </xdr:from>
    <xdr:to>
      <xdr:col>11</xdr:col>
      <xdr:colOff>361950</xdr:colOff>
      <xdr:row>59</xdr:row>
      <xdr:rowOff>76200</xdr:rowOff>
    </xdr:to>
    <xdr:sp macro="" textlink="">
      <xdr:nvSpPr>
        <xdr:cNvPr id="361" name="フローチャート : 判断 360"/>
        <xdr:cNvSpPr/>
      </xdr:nvSpPr>
      <xdr:spPr>
        <a:xfrm>
          <a:off x="6867525" y="10096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95250</xdr:rowOff>
    </xdr:from>
    <xdr:ext cx="533400" cy="257175"/>
    <xdr:sp macro="" textlink="">
      <xdr:nvSpPr>
        <xdr:cNvPr id="362" name="テキスト ボックス 361"/>
        <xdr:cNvSpPr txBox="1"/>
      </xdr:nvSpPr>
      <xdr:spPr>
        <a:xfrm>
          <a:off x="6648450"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57150</xdr:colOff>
      <xdr:row>58</xdr:row>
      <xdr:rowOff>161925</xdr:rowOff>
    </xdr:from>
    <xdr:to>
      <xdr:col>10</xdr:col>
      <xdr:colOff>152400</xdr:colOff>
      <xdr:row>59</xdr:row>
      <xdr:rowOff>95250</xdr:rowOff>
    </xdr:to>
    <xdr:sp macro="" textlink="">
      <xdr:nvSpPr>
        <xdr:cNvPr id="363" name="フローチャート : 判断 362"/>
        <xdr:cNvSpPr/>
      </xdr:nvSpPr>
      <xdr:spPr>
        <a:xfrm>
          <a:off x="6067425" y="10106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114300</xdr:rowOff>
    </xdr:from>
    <xdr:ext cx="533400" cy="257175"/>
    <xdr:sp macro="" textlink="">
      <xdr:nvSpPr>
        <xdr:cNvPr id="364" name="テキスト ボックス 363"/>
        <xdr:cNvSpPr txBox="1"/>
      </xdr:nvSpPr>
      <xdr:spPr>
        <a:xfrm>
          <a:off x="5934075" y="988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5" name="テキスト ボックス 364"/>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6" name="テキスト ボックス 365"/>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7" name="テキスト ボックス 366"/>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8" name="テキスト ボックス 367"/>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9" name="テキスト ボックス 368"/>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58</xdr:row>
      <xdr:rowOff>142875</xdr:rowOff>
    </xdr:from>
    <xdr:to>
      <xdr:col>15</xdr:col>
      <xdr:colOff>228600</xdr:colOff>
      <xdr:row>59</xdr:row>
      <xdr:rowOff>76200</xdr:rowOff>
    </xdr:to>
    <xdr:sp macro="" textlink="">
      <xdr:nvSpPr>
        <xdr:cNvPr id="370" name="円/楕円 369"/>
        <xdr:cNvSpPr/>
      </xdr:nvSpPr>
      <xdr:spPr>
        <a:xfrm>
          <a:off x="9144000" y="10086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104775</xdr:rowOff>
    </xdr:from>
    <xdr:ext cx="533400" cy="257175"/>
    <xdr:sp macro="" textlink="">
      <xdr:nvSpPr>
        <xdr:cNvPr id="371" name="普通建設事業費該当値テキスト"/>
        <xdr:cNvSpPr txBox="1"/>
      </xdr:nvSpPr>
      <xdr:spPr>
        <a:xfrm>
          <a:off x="9239250" y="987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67,982</a:t>
          </a:r>
          <a:endParaRPr kumimoji="1" lang="ja-JP" altLang="en-US" sz="1000" b="1">
            <a:solidFill>
              <a:srgbClr val="FF0000"/>
            </a:solidFill>
            <a:latin typeface="ＭＳ Ｐゴシック"/>
          </a:endParaRPr>
        </a:p>
      </xdr:txBody>
    </xdr:sp>
    <xdr:clientData/>
  </xdr:oneCellAnchor>
  <xdr:twoCellAnchor>
    <xdr:from>
      <xdr:col>13</xdr:col>
      <xdr:colOff>600075</xdr:colOff>
      <xdr:row>58</xdr:row>
      <xdr:rowOff>161925</xdr:rowOff>
    </xdr:from>
    <xdr:to>
      <xdr:col>14</xdr:col>
      <xdr:colOff>76200</xdr:colOff>
      <xdr:row>59</xdr:row>
      <xdr:rowOff>85725</xdr:rowOff>
    </xdr:to>
    <xdr:sp macro="" textlink="">
      <xdr:nvSpPr>
        <xdr:cNvPr id="372" name="円/楕円 371"/>
        <xdr:cNvSpPr/>
      </xdr:nvSpPr>
      <xdr:spPr>
        <a:xfrm>
          <a:off x="8410575" y="1010602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57</xdr:row>
      <xdr:rowOff>104775</xdr:rowOff>
    </xdr:from>
    <xdr:ext cx="533400" cy="257175"/>
    <xdr:sp macro="" textlink="">
      <xdr:nvSpPr>
        <xdr:cNvPr id="373" name="テキスト ボックス 372"/>
        <xdr:cNvSpPr txBox="1"/>
      </xdr:nvSpPr>
      <xdr:spPr>
        <a:xfrm>
          <a:off x="8258175" y="987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54,473</a:t>
          </a:r>
          <a:endParaRPr kumimoji="1" lang="ja-JP" altLang="en-US" sz="1000" b="1">
            <a:solidFill>
              <a:srgbClr val="FF0000"/>
            </a:solidFill>
            <a:latin typeface="ＭＳ Ｐゴシック"/>
          </a:endParaRPr>
        </a:p>
      </xdr:txBody>
    </xdr:sp>
    <xdr:clientData/>
  </xdr:oneCellAnchor>
  <xdr:twoCellAnchor>
    <xdr:from>
      <xdr:col>12</xdr:col>
      <xdr:colOff>457200</xdr:colOff>
      <xdr:row>59</xdr:row>
      <xdr:rowOff>9525</xdr:rowOff>
    </xdr:from>
    <xdr:to>
      <xdr:col>12</xdr:col>
      <xdr:colOff>561975</xdr:colOff>
      <xdr:row>59</xdr:row>
      <xdr:rowOff>104775</xdr:rowOff>
    </xdr:to>
    <xdr:sp macro="" textlink="">
      <xdr:nvSpPr>
        <xdr:cNvPr id="374" name="円/楕円 373"/>
        <xdr:cNvSpPr/>
      </xdr:nvSpPr>
      <xdr:spPr>
        <a:xfrm>
          <a:off x="7667625" y="10125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59</xdr:row>
      <xdr:rowOff>104775</xdr:rowOff>
    </xdr:from>
    <xdr:ext cx="533400" cy="257175"/>
    <xdr:sp macro="" textlink="">
      <xdr:nvSpPr>
        <xdr:cNvPr id="375" name="テキスト ボックス 374"/>
        <xdr:cNvSpPr txBox="1"/>
      </xdr:nvSpPr>
      <xdr:spPr>
        <a:xfrm>
          <a:off x="7458075" y="1022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37,429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0</xdr:rowOff>
    </xdr:from>
    <xdr:to>
      <xdr:col>11</xdr:col>
      <xdr:colOff>361950</xdr:colOff>
      <xdr:row>59</xdr:row>
      <xdr:rowOff>104775</xdr:rowOff>
    </xdr:to>
    <xdr:sp macro="" textlink="">
      <xdr:nvSpPr>
        <xdr:cNvPr id="376" name="円/楕円 375"/>
        <xdr:cNvSpPr/>
      </xdr:nvSpPr>
      <xdr:spPr>
        <a:xfrm>
          <a:off x="6867525" y="10115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59</xdr:row>
      <xdr:rowOff>95250</xdr:rowOff>
    </xdr:from>
    <xdr:ext cx="533400" cy="257175"/>
    <xdr:sp macro="" textlink="">
      <xdr:nvSpPr>
        <xdr:cNvPr id="377" name="テキスト ボックス 376"/>
        <xdr:cNvSpPr txBox="1"/>
      </xdr:nvSpPr>
      <xdr:spPr>
        <a:xfrm>
          <a:off x="6648450" y="1021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43,100</a:t>
          </a:r>
          <a:endParaRPr kumimoji="1" lang="ja-JP" altLang="en-US" sz="1000" b="1">
            <a:solidFill>
              <a:srgbClr val="FF0000"/>
            </a:solidFill>
            <a:latin typeface="ＭＳ Ｐゴシック"/>
          </a:endParaRPr>
        </a:p>
      </xdr:txBody>
    </xdr:sp>
    <xdr:clientData/>
  </xdr:oneCellAnchor>
  <xdr:twoCellAnchor>
    <xdr:from>
      <xdr:col>10</xdr:col>
      <xdr:colOff>57150</xdr:colOff>
      <xdr:row>59</xdr:row>
      <xdr:rowOff>9525</xdr:rowOff>
    </xdr:from>
    <xdr:to>
      <xdr:col>10</xdr:col>
      <xdr:colOff>152400</xdr:colOff>
      <xdr:row>59</xdr:row>
      <xdr:rowOff>114300</xdr:rowOff>
    </xdr:to>
    <xdr:sp macro="" textlink="">
      <xdr:nvSpPr>
        <xdr:cNvPr id="378" name="円/楕円 377"/>
        <xdr:cNvSpPr/>
      </xdr:nvSpPr>
      <xdr:spPr>
        <a:xfrm>
          <a:off x="6067425" y="10125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104775</xdr:rowOff>
    </xdr:from>
    <xdr:ext cx="533400" cy="257175"/>
    <xdr:sp macro="" textlink="">
      <xdr:nvSpPr>
        <xdr:cNvPr id="379" name="テキスト ボックス 378"/>
        <xdr:cNvSpPr txBox="1"/>
      </xdr:nvSpPr>
      <xdr:spPr>
        <a:xfrm>
          <a:off x="5934075" y="1022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35,382</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80" name="正方形/長方形 379"/>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1" name="正方形/長方形 380"/>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2" name="正方形/長方形 381"/>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3" name="正方形/長方形 382"/>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4" name="正方形/長方形 383"/>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5" name="正方形/長方形 384"/>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6" name="正方形/長方形 385"/>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7" name="正方形/長方形 386"/>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8" name="テキスト ボックス 387"/>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9" name="直線コネクタ 388"/>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90" name="直線コネクタ 389"/>
        <xdr:cNvCxnSpPr/>
      </xdr:nvCxnSpPr>
      <xdr:spPr>
        <a:xfrm>
          <a:off x="582930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91" name="テキスト ボックス 390"/>
        <xdr:cNvSpPr txBox="1"/>
      </xdr:nvSpPr>
      <xdr:spPr>
        <a:xfrm>
          <a:off x="55816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92" name="直線コネクタ 391"/>
        <xdr:cNvCxnSpPr/>
      </xdr:nvCxnSpPr>
      <xdr:spPr>
        <a:xfrm>
          <a:off x="582930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76</xdr:row>
      <xdr:rowOff>38100</xdr:rowOff>
    </xdr:from>
    <xdr:ext cx="600075" cy="257175"/>
    <xdr:sp macro="" textlink="">
      <xdr:nvSpPr>
        <xdr:cNvPr id="393" name="テキスト ボックス 392"/>
        <xdr:cNvSpPr txBox="1"/>
      </xdr:nvSpPr>
      <xdr:spPr>
        <a:xfrm>
          <a:off x="532447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4" name="直線コネクタ 393"/>
        <xdr:cNvCxnSpPr/>
      </xdr:nvCxnSpPr>
      <xdr:spPr>
        <a:xfrm>
          <a:off x="582930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73</xdr:row>
      <xdr:rowOff>171450</xdr:rowOff>
    </xdr:from>
    <xdr:ext cx="600075" cy="257175"/>
    <xdr:sp macro="" textlink="">
      <xdr:nvSpPr>
        <xdr:cNvPr id="395" name="テキスト ボックス 394"/>
        <xdr:cNvSpPr txBox="1"/>
      </xdr:nvSpPr>
      <xdr:spPr>
        <a:xfrm>
          <a:off x="532447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6" name="直線コネクタ 395"/>
        <xdr:cNvCxnSpPr/>
      </xdr:nvCxnSpPr>
      <xdr:spPr>
        <a:xfrm>
          <a:off x="582930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71</xdr:row>
      <xdr:rowOff>133350</xdr:rowOff>
    </xdr:from>
    <xdr:ext cx="600075" cy="257175"/>
    <xdr:sp macro="" textlink="">
      <xdr:nvSpPr>
        <xdr:cNvPr id="397" name="テキスト ボックス 396"/>
        <xdr:cNvSpPr txBox="1"/>
      </xdr:nvSpPr>
      <xdr:spPr>
        <a:xfrm>
          <a:off x="532447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8" name="直線コネクタ 397"/>
        <xdr:cNvCxnSpPr/>
      </xdr:nvCxnSpPr>
      <xdr:spPr>
        <a:xfrm>
          <a:off x="582930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69</xdr:row>
      <xdr:rowOff>95250</xdr:rowOff>
    </xdr:from>
    <xdr:ext cx="685800" cy="257175"/>
    <xdr:sp macro="" textlink="">
      <xdr:nvSpPr>
        <xdr:cNvPr id="399" name="テキスト ボックス 398"/>
        <xdr:cNvSpPr txBox="1"/>
      </xdr:nvSpPr>
      <xdr:spPr>
        <a:xfrm>
          <a:off x="5229225" y="1192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0" name="直線コネクタ 399"/>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67</xdr:row>
      <xdr:rowOff>57150</xdr:rowOff>
    </xdr:from>
    <xdr:ext cx="685800" cy="257175"/>
    <xdr:sp macro="" textlink="">
      <xdr:nvSpPr>
        <xdr:cNvPr id="401" name="テキスト ボックス 400"/>
        <xdr:cNvSpPr txBox="1"/>
      </xdr:nvSpPr>
      <xdr:spPr>
        <a:xfrm>
          <a:off x="5229225"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2" name="普通建設事業費 （ うち新規整備　）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152400</xdr:rowOff>
    </xdr:from>
    <xdr:to>
      <xdr:col>15</xdr:col>
      <xdr:colOff>180975</xdr:colOff>
      <xdr:row>79</xdr:row>
      <xdr:rowOff>47625</xdr:rowOff>
    </xdr:to>
    <xdr:cxnSp macro="">
      <xdr:nvCxnSpPr>
        <xdr:cNvPr id="403" name="直線コネクタ 402"/>
        <xdr:cNvCxnSpPr/>
      </xdr:nvCxnSpPr>
      <xdr:spPr>
        <a:xfrm flipV="1">
          <a:off x="9191625" y="12153900"/>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76200</xdr:rowOff>
    </xdr:from>
    <xdr:ext cx="247650" cy="257175"/>
    <xdr:sp macro="" textlink="">
      <xdr:nvSpPr>
        <xdr:cNvPr id="404" name="普通建設事業費 （ うち新規整備　）最小値テキスト"/>
        <xdr:cNvSpPr txBox="1"/>
      </xdr:nvSpPr>
      <xdr:spPr>
        <a:xfrm>
          <a:off x="9239250" y="13620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47625</xdr:rowOff>
    </xdr:from>
    <xdr:to>
      <xdr:col>15</xdr:col>
      <xdr:colOff>266700</xdr:colOff>
      <xdr:row>79</xdr:row>
      <xdr:rowOff>47625</xdr:rowOff>
    </xdr:to>
    <xdr:cxnSp macro="">
      <xdr:nvCxnSpPr>
        <xdr:cNvPr id="405" name="直線コネクタ 404"/>
        <xdr:cNvCxnSpPr/>
      </xdr:nvCxnSpPr>
      <xdr:spPr>
        <a:xfrm>
          <a:off x="9105900"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95250</xdr:rowOff>
    </xdr:from>
    <xdr:ext cx="685800" cy="257175"/>
    <xdr:sp macro="" textlink="">
      <xdr:nvSpPr>
        <xdr:cNvPr id="406" name="普通建設事業費 （ うち新規整備　）最大値テキスト"/>
        <xdr:cNvSpPr txBox="1"/>
      </xdr:nvSpPr>
      <xdr:spPr>
        <a:xfrm>
          <a:off x="9239250" y="1192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95250</xdr:colOff>
      <xdr:row>70</xdr:row>
      <xdr:rowOff>152400</xdr:rowOff>
    </xdr:from>
    <xdr:to>
      <xdr:col>15</xdr:col>
      <xdr:colOff>266700</xdr:colOff>
      <xdr:row>70</xdr:row>
      <xdr:rowOff>152400</xdr:rowOff>
    </xdr:to>
    <xdr:cxnSp macro="">
      <xdr:nvCxnSpPr>
        <xdr:cNvPr id="407" name="直線コネクタ 406"/>
        <xdr:cNvCxnSpPr/>
      </xdr:nvCxnSpPr>
      <xdr:spPr>
        <a:xfrm>
          <a:off x="9105900" y="12153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19050</xdr:rowOff>
    </xdr:from>
    <xdr:to>
      <xdr:col>15</xdr:col>
      <xdr:colOff>180975</xdr:colOff>
      <xdr:row>79</xdr:row>
      <xdr:rowOff>38100</xdr:rowOff>
    </xdr:to>
    <xdr:cxnSp macro="">
      <xdr:nvCxnSpPr>
        <xdr:cNvPr id="408" name="直線コネクタ 407"/>
        <xdr:cNvCxnSpPr/>
      </xdr:nvCxnSpPr>
      <xdr:spPr>
        <a:xfrm>
          <a:off x="8439150" y="135636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77</xdr:row>
      <xdr:rowOff>161925</xdr:rowOff>
    </xdr:from>
    <xdr:ext cx="533400" cy="257175"/>
    <xdr:sp macro="" textlink="">
      <xdr:nvSpPr>
        <xdr:cNvPr id="409" name="普通建設事業費 （ うち新規整備　）平均値テキスト"/>
        <xdr:cNvSpPr txBox="1"/>
      </xdr:nvSpPr>
      <xdr:spPr>
        <a:xfrm>
          <a:off x="9239250" y="1336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133350</xdr:colOff>
      <xdr:row>78</xdr:row>
      <xdr:rowOff>142875</xdr:rowOff>
    </xdr:from>
    <xdr:to>
      <xdr:col>15</xdr:col>
      <xdr:colOff>228600</xdr:colOff>
      <xdr:row>79</xdr:row>
      <xdr:rowOff>66675</xdr:rowOff>
    </xdr:to>
    <xdr:sp macro="" textlink="">
      <xdr:nvSpPr>
        <xdr:cNvPr id="410" name="フローチャート : 判断 409"/>
        <xdr:cNvSpPr/>
      </xdr:nvSpPr>
      <xdr:spPr>
        <a:xfrm>
          <a:off x="9144000" y="13515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79</xdr:row>
      <xdr:rowOff>19050</xdr:rowOff>
    </xdr:from>
    <xdr:to>
      <xdr:col>14</xdr:col>
      <xdr:colOff>28575</xdr:colOff>
      <xdr:row>79</xdr:row>
      <xdr:rowOff>28575</xdr:rowOff>
    </xdr:to>
    <xdr:cxnSp macro="">
      <xdr:nvCxnSpPr>
        <xdr:cNvPr id="411" name="直線コネクタ 410"/>
        <xdr:cNvCxnSpPr/>
      </xdr:nvCxnSpPr>
      <xdr:spPr>
        <a:xfrm flipV="1">
          <a:off x="7724775" y="13563600"/>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78</xdr:row>
      <xdr:rowOff>142875</xdr:rowOff>
    </xdr:from>
    <xdr:to>
      <xdr:col>14</xdr:col>
      <xdr:colOff>76200</xdr:colOff>
      <xdr:row>79</xdr:row>
      <xdr:rowOff>66675</xdr:rowOff>
    </xdr:to>
    <xdr:sp macro="" textlink="">
      <xdr:nvSpPr>
        <xdr:cNvPr id="412" name="フローチャート : 判断 411"/>
        <xdr:cNvSpPr/>
      </xdr:nvSpPr>
      <xdr:spPr>
        <a:xfrm>
          <a:off x="8410575" y="135159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85725</xdr:rowOff>
    </xdr:from>
    <xdr:ext cx="533400" cy="257175"/>
    <xdr:sp macro="" textlink="">
      <xdr:nvSpPr>
        <xdr:cNvPr id="413" name="テキスト ボックス 412"/>
        <xdr:cNvSpPr txBox="1"/>
      </xdr:nvSpPr>
      <xdr:spPr>
        <a:xfrm>
          <a:off x="8258175" y="1328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457200</xdr:colOff>
      <xdr:row>78</xdr:row>
      <xdr:rowOff>133350</xdr:rowOff>
    </xdr:from>
    <xdr:to>
      <xdr:col>12</xdr:col>
      <xdr:colOff>561975</xdr:colOff>
      <xdr:row>79</xdr:row>
      <xdr:rowOff>57150</xdr:rowOff>
    </xdr:to>
    <xdr:sp macro="" textlink="">
      <xdr:nvSpPr>
        <xdr:cNvPr id="414" name="フローチャート : 判断 413"/>
        <xdr:cNvSpPr/>
      </xdr:nvSpPr>
      <xdr:spPr>
        <a:xfrm>
          <a:off x="7667625" y="13506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77</xdr:row>
      <xdr:rowOff>76200</xdr:rowOff>
    </xdr:from>
    <xdr:ext cx="533400" cy="257175"/>
    <xdr:sp macro="" textlink="">
      <xdr:nvSpPr>
        <xdr:cNvPr id="415" name="テキスト ボックス 414"/>
        <xdr:cNvSpPr txBox="1"/>
      </xdr:nvSpPr>
      <xdr:spPr>
        <a:xfrm>
          <a:off x="7458075" y="1327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6" name="テキスト ボックス 415"/>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7" name="テキスト ボックス 416"/>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8" name="テキスト ボックス 417"/>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9" name="テキスト ボックス 418"/>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0" name="テキスト ボックス 419"/>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78</xdr:row>
      <xdr:rowOff>161925</xdr:rowOff>
    </xdr:from>
    <xdr:to>
      <xdr:col>15</xdr:col>
      <xdr:colOff>228600</xdr:colOff>
      <xdr:row>79</xdr:row>
      <xdr:rowOff>95250</xdr:rowOff>
    </xdr:to>
    <xdr:sp macro="" textlink="">
      <xdr:nvSpPr>
        <xdr:cNvPr id="421" name="円/楕円 420"/>
        <xdr:cNvSpPr/>
      </xdr:nvSpPr>
      <xdr:spPr>
        <a:xfrm>
          <a:off x="9144000" y="13535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78</xdr:row>
      <xdr:rowOff>114300</xdr:rowOff>
    </xdr:from>
    <xdr:ext cx="466725" cy="257175"/>
    <xdr:sp macro="" textlink="">
      <xdr:nvSpPr>
        <xdr:cNvPr id="422" name="普通建設事業費 （ うち新規整備　）該当値テキスト"/>
        <xdr:cNvSpPr txBox="1"/>
      </xdr:nvSpPr>
      <xdr:spPr>
        <a:xfrm>
          <a:off x="9239250" y="1348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2,306</a:t>
          </a:r>
          <a:endParaRPr kumimoji="1" lang="ja-JP" altLang="en-US" sz="1000" b="1">
            <a:solidFill>
              <a:srgbClr val="FF0000"/>
            </a:solidFill>
            <a:latin typeface="ＭＳ Ｐゴシック"/>
          </a:endParaRPr>
        </a:p>
      </xdr:txBody>
    </xdr:sp>
    <xdr:clientData/>
  </xdr:oneCellAnchor>
  <xdr:twoCellAnchor>
    <xdr:from>
      <xdr:col>13</xdr:col>
      <xdr:colOff>600075</xdr:colOff>
      <xdr:row>78</xdr:row>
      <xdr:rowOff>142875</xdr:rowOff>
    </xdr:from>
    <xdr:to>
      <xdr:col>14</xdr:col>
      <xdr:colOff>76200</xdr:colOff>
      <xdr:row>79</xdr:row>
      <xdr:rowOff>66675</xdr:rowOff>
    </xdr:to>
    <xdr:sp macro="" textlink="">
      <xdr:nvSpPr>
        <xdr:cNvPr id="423" name="円/楕円 422"/>
        <xdr:cNvSpPr/>
      </xdr:nvSpPr>
      <xdr:spPr>
        <a:xfrm>
          <a:off x="8410575" y="135159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79</xdr:row>
      <xdr:rowOff>57150</xdr:rowOff>
    </xdr:from>
    <xdr:ext cx="533400" cy="257175"/>
    <xdr:sp macro="" textlink="">
      <xdr:nvSpPr>
        <xdr:cNvPr id="424" name="テキスト ボックス 423"/>
        <xdr:cNvSpPr txBox="1"/>
      </xdr:nvSpPr>
      <xdr:spPr>
        <a:xfrm>
          <a:off x="8258175" y="1360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20,634</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152400</xdr:rowOff>
    </xdr:from>
    <xdr:to>
      <xdr:col>12</xdr:col>
      <xdr:colOff>561975</xdr:colOff>
      <xdr:row>79</xdr:row>
      <xdr:rowOff>76200</xdr:rowOff>
    </xdr:to>
    <xdr:sp macro="" textlink="">
      <xdr:nvSpPr>
        <xdr:cNvPr id="425" name="円/楕円 424"/>
        <xdr:cNvSpPr/>
      </xdr:nvSpPr>
      <xdr:spPr>
        <a:xfrm>
          <a:off x="7667625" y="13525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79</xdr:row>
      <xdr:rowOff>76200</xdr:rowOff>
    </xdr:from>
    <xdr:ext cx="533400" cy="257175"/>
    <xdr:sp macro="" textlink="">
      <xdr:nvSpPr>
        <xdr:cNvPr id="426" name="テキスト ボックス 425"/>
        <xdr:cNvSpPr txBox="1"/>
      </xdr:nvSpPr>
      <xdr:spPr>
        <a:xfrm>
          <a:off x="7458075" y="1362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11,529</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7" name="正方形/長方形 426"/>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8" name="正方形/長方形 427"/>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9" name="正方形/長方形 428"/>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0" name="正方形/長方形 429"/>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1" name="正方形/長方形 430"/>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2" name="正方形/長方形 431"/>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3" name="正方形/長方形 432"/>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4" name="正方形/長方形 433"/>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5" name="テキスト ボックス 434"/>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6" name="直線コネクタ 435"/>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37" name="直線コネクタ 436"/>
        <xdr:cNvCxnSpPr/>
      </xdr:nvCxnSpPr>
      <xdr:spPr>
        <a:xfrm>
          <a:off x="5829300" y="1702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38" name="テキスト ボックス 437"/>
        <xdr:cNvSpPr txBox="1"/>
      </xdr:nvSpPr>
      <xdr:spPr>
        <a:xfrm>
          <a:off x="55816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39" name="直線コネクタ 438"/>
        <xdr:cNvCxnSpPr/>
      </xdr:nvCxnSpPr>
      <xdr:spPr>
        <a:xfrm>
          <a:off x="5829300" y="1664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0" name="テキスト ボックス 439"/>
        <xdr:cNvSpPr txBox="1"/>
      </xdr:nvSpPr>
      <xdr:spPr>
        <a:xfrm>
          <a:off x="53911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1" name="直線コネクタ 440"/>
        <xdr:cNvCxnSpPr/>
      </xdr:nvCxnSpPr>
      <xdr:spPr>
        <a:xfrm>
          <a:off x="582930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2" name="テキスト ボックス 441"/>
        <xdr:cNvSpPr txBox="1"/>
      </xdr:nvSpPr>
      <xdr:spPr>
        <a:xfrm>
          <a:off x="53911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3" name="直線コネクタ 442"/>
        <xdr:cNvCxnSpPr/>
      </xdr:nvCxnSpPr>
      <xdr:spPr>
        <a:xfrm>
          <a:off x="5829300" y="1587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44" name="テキスト ボックス 443"/>
        <xdr:cNvSpPr txBox="1"/>
      </xdr:nvSpPr>
      <xdr:spPr>
        <a:xfrm>
          <a:off x="53911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45" name="直線コネクタ 444"/>
        <xdr:cNvCxnSpPr/>
      </xdr:nvCxnSpPr>
      <xdr:spPr>
        <a:xfrm>
          <a:off x="5829300" y="1549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46" name="テキスト ボックス 445"/>
        <xdr:cNvSpPr txBox="1"/>
      </xdr:nvSpPr>
      <xdr:spPr>
        <a:xfrm>
          <a:off x="53244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7" name="直線コネクタ 446"/>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8" name="テキスト ボックス 447"/>
        <xdr:cNvSpPr txBox="1"/>
      </xdr:nvSpPr>
      <xdr:spPr>
        <a:xfrm>
          <a:off x="53244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9" name="普通建設事業費 （ うち更新整備　）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85725</xdr:rowOff>
    </xdr:from>
    <xdr:to>
      <xdr:col>15</xdr:col>
      <xdr:colOff>180975</xdr:colOff>
      <xdr:row>98</xdr:row>
      <xdr:rowOff>161925</xdr:rowOff>
    </xdr:to>
    <xdr:cxnSp macro="">
      <xdr:nvCxnSpPr>
        <xdr:cNvPr id="450" name="直線コネクタ 449"/>
        <xdr:cNvCxnSpPr/>
      </xdr:nvCxnSpPr>
      <xdr:spPr>
        <a:xfrm flipV="1">
          <a:off x="9191625" y="1568767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171450</xdr:rowOff>
    </xdr:from>
    <xdr:ext cx="466725" cy="257175"/>
    <xdr:sp macro="" textlink="">
      <xdr:nvSpPr>
        <xdr:cNvPr id="451" name="普通建設事業費 （ うち更新整備　）最小値テキスト"/>
        <xdr:cNvSpPr txBox="1"/>
      </xdr:nvSpPr>
      <xdr:spPr>
        <a:xfrm>
          <a:off x="9239250" y="1697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95250</xdr:colOff>
      <xdr:row>98</xdr:row>
      <xdr:rowOff>161925</xdr:rowOff>
    </xdr:from>
    <xdr:to>
      <xdr:col>15</xdr:col>
      <xdr:colOff>266700</xdr:colOff>
      <xdr:row>98</xdr:row>
      <xdr:rowOff>161925</xdr:rowOff>
    </xdr:to>
    <xdr:cxnSp macro="">
      <xdr:nvCxnSpPr>
        <xdr:cNvPr id="452" name="直線コネクタ 451"/>
        <xdr:cNvCxnSpPr/>
      </xdr:nvCxnSpPr>
      <xdr:spPr>
        <a:xfrm>
          <a:off x="9105900" y="16964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38100</xdr:rowOff>
    </xdr:from>
    <xdr:ext cx="600075" cy="257175"/>
    <xdr:sp macro="" textlink="">
      <xdr:nvSpPr>
        <xdr:cNvPr id="453" name="普通建設事業費 （ うち更新整備　）最大値テキスト"/>
        <xdr:cNvSpPr txBox="1"/>
      </xdr:nvSpPr>
      <xdr:spPr>
        <a:xfrm>
          <a:off x="9239250" y="15468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95250</xdr:colOff>
      <xdr:row>91</xdr:row>
      <xdr:rowOff>85725</xdr:rowOff>
    </xdr:from>
    <xdr:to>
      <xdr:col>15</xdr:col>
      <xdr:colOff>266700</xdr:colOff>
      <xdr:row>91</xdr:row>
      <xdr:rowOff>85725</xdr:rowOff>
    </xdr:to>
    <xdr:cxnSp macro="">
      <xdr:nvCxnSpPr>
        <xdr:cNvPr id="454" name="直線コネクタ 453"/>
        <xdr:cNvCxnSpPr/>
      </xdr:nvCxnSpPr>
      <xdr:spPr>
        <a:xfrm>
          <a:off x="9105900" y="15687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85725</xdr:rowOff>
    </xdr:from>
    <xdr:to>
      <xdr:col>15</xdr:col>
      <xdr:colOff>180975</xdr:colOff>
      <xdr:row>97</xdr:row>
      <xdr:rowOff>38100</xdr:rowOff>
    </xdr:to>
    <xdr:cxnSp macro="">
      <xdr:nvCxnSpPr>
        <xdr:cNvPr id="455" name="直線コネクタ 454"/>
        <xdr:cNvCxnSpPr/>
      </xdr:nvCxnSpPr>
      <xdr:spPr>
        <a:xfrm flipV="1">
          <a:off x="8439150" y="16373475"/>
          <a:ext cx="752475" cy="2952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123825</xdr:rowOff>
    </xdr:from>
    <xdr:ext cx="533400" cy="257175"/>
    <xdr:sp macro="" textlink="">
      <xdr:nvSpPr>
        <xdr:cNvPr id="456" name="普通建設事業費 （ うち更新整備　）平均値テキスト"/>
        <xdr:cNvSpPr txBox="1"/>
      </xdr:nvSpPr>
      <xdr:spPr>
        <a:xfrm>
          <a:off x="9239250"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142875</xdr:rowOff>
    </xdr:from>
    <xdr:to>
      <xdr:col>15</xdr:col>
      <xdr:colOff>228600</xdr:colOff>
      <xdr:row>97</xdr:row>
      <xdr:rowOff>76200</xdr:rowOff>
    </xdr:to>
    <xdr:sp macro="" textlink="">
      <xdr:nvSpPr>
        <xdr:cNvPr id="457" name="フローチャート : 判断 456"/>
        <xdr:cNvSpPr/>
      </xdr:nvSpPr>
      <xdr:spPr>
        <a:xfrm>
          <a:off x="9144000" y="16602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97</xdr:row>
      <xdr:rowOff>38100</xdr:rowOff>
    </xdr:from>
    <xdr:to>
      <xdr:col>14</xdr:col>
      <xdr:colOff>28575</xdr:colOff>
      <xdr:row>97</xdr:row>
      <xdr:rowOff>171450</xdr:rowOff>
    </xdr:to>
    <xdr:cxnSp macro="">
      <xdr:nvCxnSpPr>
        <xdr:cNvPr id="458" name="直線コネクタ 457"/>
        <xdr:cNvCxnSpPr/>
      </xdr:nvCxnSpPr>
      <xdr:spPr>
        <a:xfrm flipV="1">
          <a:off x="7724775" y="16668750"/>
          <a:ext cx="71437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97</xdr:row>
      <xdr:rowOff>28575</xdr:rowOff>
    </xdr:from>
    <xdr:to>
      <xdr:col>14</xdr:col>
      <xdr:colOff>76200</xdr:colOff>
      <xdr:row>97</xdr:row>
      <xdr:rowOff>133350</xdr:rowOff>
    </xdr:to>
    <xdr:sp macro="" textlink="">
      <xdr:nvSpPr>
        <xdr:cNvPr id="459" name="フローチャート : 判断 458"/>
        <xdr:cNvSpPr/>
      </xdr:nvSpPr>
      <xdr:spPr>
        <a:xfrm>
          <a:off x="8410575" y="166592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123825</xdr:rowOff>
    </xdr:from>
    <xdr:ext cx="533400" cy="257175"/>
    <xdr:sp macro="" textlink="">
      <xdr:nvSpPr>
        <xdr:cNvPr id="460" name="テキスト ボックス 459"/>
        <xdr:cNvSpPr txBox="1"/>
      </xdr:nvSpPr>
      <xdr:spPr>
        <a:xfrm>
          <a:off x="8258175"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457200</xdr:colOff>
      <xdr:row>97</xdr:row>
      <xdr:rowOff>9525</xdr:rowOff>
    </xdr:from>
    <xdr:to>
      <xdr:col>12</xdr:col>
      <xdr:colOff>561975</xdr:colOff>
      <xdr:row>97</xdr:row>
      <xdr:rowOff>114300</xdr:rowOff>
    </xdr:to>
    <xdr:sp macro="" textlink="">
      <xdr:nvSpPr>
        <xdr:cNvPr id="461" name="フローチャート : 判断 460"/>
        <xdr:cNvSpPr/>
      </xdr:nvSpPr>
      <xdr:spPr>
        <a:xfrm>
          <a:off x="7667625" y="16640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95</xdr:row>
      <xdr:rowOff>123825</xdr:rowOff>
    </xdr:from>
    <xdr:ext cx="533400" cy="257175"/>
    <xdr:sp macro="" textlink="">
      <xdr:nvSpPr>
        <xdr:cNvPr id="462" name="テキスト ボックス 461"/>
        <xdr:cNvSpPr txBox="1"/>
      </xdr:nvSpPr>
      <xdr:spPr>
        <a:xfrm>
          <a:off x="7458075"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63" name="テキスト ボックス 462"/>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4" name="テキスト ボックス 463"/>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5" name="テキスト ボックス 464"/>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6" name="テキスト ボックス 465"/>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7" name="テキスト ボックス 466"/>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95</xdr:row>
      <xdr:rowOff>38100</xdr:rowOff>
    </xdr:from>
    <xdr:to>
      <xdr:col>15</xdr:col>
      <xdr:colOff>228600</xdr:colOff>
      <xdr:row>95</xdr:row>
      <xdr:rowOff>142875</xdr:rowOff>
    </xdr:to>
    <xdr:sp macro="" textlink="">
      <xdr:nvSpPr>
        <xdr:cNvPr id="468" name="円/楕円 467"/>
        <xdr:cNvSpPr/>
      </xdr:nvSpPr>
      <xdr:spPr>
        <a:xfrm>
          <a:off x="9144000" y="16325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94</xdr:row>
      <xdr:rowOff>57150</xdr:rowOff>
    </xdr:from>
    <xdr:ext cx="533400" cy="257175"/>
    <xdr:sp macro="" textlink="">
      <xdr:nvSpPr>
        <xdr:cNvPr id="469" name="普通建設事業費 （ うち更新整備　）該当値テキスト"/>
        <xdr:cNvSpPr txBox="1"/>
      </xdr:nvSpPr>
      <xdr:spPr>
        <a:xfrm>
          <a:off x="9239250" y="16173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50,428</a:t>
          </a:r>
          <a:endParaRPr kumimoji="1" lang="ja-JP" altLang="en-US" sz="1000" b="1">
            <a:solidFill>
              <a:srgbClr val="FF0000"/>
            </a:solidFill>
            <a:latin typeface="ＭＳ Ｐゴシック"/>
          </a:endParaRPr>
        </a:p>
      </xdr:txBody>
    </xdr:sp>
    <xdr:clientData/>
  </xdr:oneCellAnchor>
  <xdr:twoCellAnchor>
    <xdr:from>
      <xdr:col>13</xdr:col>
      <xdr:colOff>600075</xdr:colOff>
      <xdr:row>96</xdr:row>
      <xdr:rowOff>161925</xdr:rowOff>
    </xdr:from>
    <xdr:to>
      <xdr:col>14</xdr:col>
      <xdr:colOff>76200</xdr:colOff>
      <xdr:row>97</xdr:row>
      <xdr:rowOff>85725</xdr:rowOff>
    </xdr:to>
    <xdr:sp macro="" textlink="">
      <xdr:nvSpPr>
        <xdr:cNvPr id="470" name="円/楕円 469"/>
        <xdr:cNvSpPr/>
      </xdr:nvSpPr>
      <xdr:spPr>
        <a:xfrm>
          <a:off x="8410575" y="1662112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104775</xdr:rowOff>
    </xdr:from>
    <xdr:ext cx="533400" cy="257175"/>
    <xdr:sp macro="" textlink="">
      <xdr:nvSpPr>
        <xdr:cNvPr id="471" name="テキスト ボックス 470"/>
        <xdr:cNvSpPr txBox="1"/>
      </xdr:nvSpPr>
      <xdr:spPr>
        <a:xfrm>
          <a:off x="8258175" y="1639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27,482</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123825</xdr:rowOff>
    </xdr:from>
    <xdr:to>
      <xdr:col>12</xdr:col>
      <xdr:colOff>561975</xdr:colOff>
      <xdr:row>98</xdr:row>
      <xdr:rowOff>47625</xdr:rowOff>
    </xdr:to>
    <xdr:sp macro="" textlink="">
      <xdr:nvSpPr>
        <xdr:cNvPr id="472" name="円/楕円 471"/>
        <xdr:cNvSpPr/>
      </xdr:nvSpPr>
      <xdr:spPr>
        <a:xfrm>
          <a:off x="7667625" y="16754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38100</xdr:rowOff>
    </xdr:from>
    <xdr:ext cx="533400" cy="257175"/>
    <xdr:sp macro="" textlink="">
      <xdr:nvSpPr>
        <xdr:cNvPr id="473" name="テキスト ボックス 472"/>
        <xdr:cNvSpPr txBox="1"/>
      </xdr:nvSpPr>
      <xdr:spPr>
        <a:xfrm>
          <a:off x="7458075"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17,097</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74" name="正方形/長方形 473"/>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75" name="正方形/長方形 474"/>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76" name="正方形/長方形 475"/>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77" name="正方形/長方形 476"/>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78" name="正方形/長方形 477"/>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9" name="正方形/長方形 478"/>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80" name="正方形/長方形 479"/>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81" name="正方形/長方形 480"/>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82" name="テキスト ボックス 481"/>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83" name="直線コネクタ 482"/>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600075</xdr:colOff>
      <xdr:row>39</xdr:row>
      <xdr:rowOff>47625</xdr:rowOff>
    </xdr:to>
    <xdr:cxnSp macro="">
      <xdr:nvCxnSpPr>
        <xdr:cNvPr id="484" name="直線コネクタ 483"/>
        <xdr:cNvCxnSpPr/>
      </xdr:nvCxnSpPr>
      <xdr:spPr>
        <a:xfrm>
          <a:off x="10906125" y="673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85" name="テキスト ボックス 484"/>
        <xdr:cNvSpPr txBox="1"/>
      </xdr:nvSpPr>
      <xdr:spPr>
        <a:xfrm>
          <a:off x="107442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600075</xdr:colOff>
      <xdr:row>37</xdr:row>
      <xdr:rowOff>9525</xdr:rowOff>
    </xdr:to>
    <xdr:cxnSp macro="">
      <xdr:nvCxnSpPr>
        <xdr:cNvPr id="486" name="直線コネクタ 485"/>
        <xdr:cNvCxnSpPr/>
      </xdr:nvCxnSpPr>
      <xdr:spPr>
        <a:xfrm>
          <a:off x="10906125" y="635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87" name="テキスト ボックス 486"/>
        <xdr:cNvSpPr txBox="1"/>
      </xdr:nvSpPr>
      <xdr:spPr>
        <a:xfrm>
          <a:off x="104584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488" name="直線コネクタ 487"/>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89" name="テキスト ボックス 488"/>
        <xdr:cNvSpPr txBox="1"/>
      </xdr:nvSpPr>
      <xdr:spPr>
        <a:xfrm>
          <a:off x="104584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600075</xdr:colOff>
      <xdr:row>32</xdr:row>
      <xdr:rowOff>104775</xdr:rowOff>
    </xdr:to>
    <xdr:cxnSp macro="">
      <xdr:nvCxnSpPr>
        <xdr:cNvPr id="490" name="直線コネクタ 489"/>
        <xdr:cNvCxnSpPr/>
      </xdr:nvCxnSpPr>
      <xdr:spPr>
        <a:xfrm>
          <a:off x="10906125" y="559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91" name="テキスト ボックス 490"/>
        <xdr:cNvSpPr txBox="1"/>
      </xdr:nvSpPr>
      <xdr:spPr>
        <a:xfrm>
          <a:off x="104584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600075</xdr:colOff>
      <xdr:row>30</xdr:row>
      <xdr:rowOff>66675</xdr:rowOff>
    </xdr:to>
    <xdr:cxnSp macro="">
      <xdr:nvCxnSpPr>
        <xdr:cNvPr id="492" name="直線コネクタ 491"/>
        <xdr:cNvCxnSpPr/>
      </xdr:nvCxnSpPr>
      <xdr:spPr>
        <a:xfrm>
          <a:off x="10906125" y="521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95250</xdr:rowOff>
    </xdr:from>
    <xdr:ext cx="600075" cy="257175"/>
    <xdr:sp macro="" textlink="">
      <xdr:nvSpPr>
        <xdr:cNvPr id="493" name="テキスト ボックス 492"/>
        <xdr:cNvSpPr txBox="1"/>
      </xdr:nvSpPr>
      <xdr:spPr>
        <a:xfrm>
          <a:off x="103917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494" name="直線コネクタ 493"/>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95" name="テキスト ボックス 494"/>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496" name="災害復旧事業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47625</xdr:rowOff>
    </xdr:from>
    <xdr:to>
      <xdr:col>23</xdr:col>
      <xdr:colOff>514350</xdr:colOff>
      <xdr:row>39</xdr:row>
      <xdr:rowOff>47625</xdr:rowOff>
    </xdr:to>
    <xdr:cxnSp macro="">
      <xdr:nvCxnSpPr>
        <xdr:cNvPr id="497" name="直線コネクタ 496"/>
        <xdr:cNvCxnSpPr/>
      </xdr:nvCxnSpPr>
      <xdr:spPr>
        <a:xfrm flipV="1">
          <a:off x="14344650" y="5191125"/>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66675</xdr:rowOff>
    </xdr:from>
    <xdr:ext cx="247650" cy="257175"/>
    <xdr:sp macro="" textlink="">
      <xdr:nvSpPr>
        <xdr:cNvPr id="498" name="災害復旧事業費最小値テキスト"/>
        <xdr:cNvSpPr txBox="1"/>
      </xdr:nvSpPr>
      <xdr:spPr>
        <a:xfrm>
          <a:off x="14401800" y="6753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600075</xdr:colOff>
      <xdr:row>39</xdr:row>
      <xdr:rowOff>47625</xdr:rowOff>
    </xdr:to>
    <xdr:cxnSp macro="">
      <xdr:nvCxnSpPr>
        <xdr:cNvPr id="499" name="直線コネクタ 498"/>
        <xdr:cNvCxnSpPr/>
      </xdr:nvCxnSpPr>
      <xdr:spPr>
        <a:xfrm>
          <a:off x="14258925"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28</xdr:row>
      <xdr:rowOff>171450</xdr:rowOff>
    </xdr:from>
    <xdr:ext cx="600075" cy="257175"/>
    <xdr:sp macro="" textlink="">
      <xdr:nvSpPr>
        <xdr:cNvPr id="500" name="災害復旧事業費最大値テキスト"/>
        <xdr:cNvSpPr txBox="1"/>
      </xdr:nvSpPr>
      <xdr:spPr>
        <a:xfrm>
          <a:off x="14401800" y="497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47625</xdr:rowOff>
    </xdr:from>
    <xdr:to>
      <xdr:col>23</xdr:col>
      <xdr:colOff>600075</xdr:colOff>
      <xdr:row>30</xdr:row>
      <xdr:rowOff>47625</xdr:rowOff>
    </xdr:to>
    <xdr:cxnSp macro="">
      <xdr:nvCxnSpPr>
        <xdr:cNvPr id="501" name="直線コネクタ 500"/>
        <xdr:cNvCxnSpPr/>
      </xdr:nvCxnSpPr>
      <xdr:spPr>
        <a:xfrm>
          <a:off x="14258925" y="5191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47625</xdr:rowOff>
    </xdr:from>
    <xdr:to>
      <xdr:col>23</xdr:col>
      <xdr:colOff>514350</xdr:colOff>
      <xdr:row>39</xdr:row>
      <xdr:rowOff>47625</xdr:rowOff>
    </xdr:to>
    <xdr:cxnSp macro="">
      <xdr:nvCxnSpPr>
        <xdr:cNvPr id="502" name="直線コネクタ 501"/>
        <xdr:cNvCxnSpPr/>
      </xdr:nvCxnSpPr>
      <xdr:spPr>
        <a:xfrm>
          <a:off x="13592175"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161925</xdr:rowOff>
    </xdr:from>
    <xdr:ext cx="466725" cy="257175"/>
    <xdr:sp macro="" textlink="">
      <xdr:nvSpPr>
        <xdr:cNvPr id="503" name="災害復旧事業費平均値テキスト"/>
        <xdr:cNvSpPr txBox="1"/>
      </xdr:nvSpPr>
      <xdr:spPr>
        <a:xfrm>
          <a:off x="14401800" y="6505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133350</xdr:rowOff>
    </xdr:from>
    <xdr:to>
      <xdr:col>23</xdr:col>
      <xdr:colOff>571500</xdr:colOff>
      <xdr:row>39</xdr:row>
      <xdr:rowOff>66675</xdr:rowOff>
    </xdr:to>
    <xdr:sp macro="" textlink="">
      <xdr:nvSpPr>
        <xdr:cNvPr id="504" name="フローチャート : 判断 503"/>
        <xdr:cNvSpPr/>
      </xdr:nvSpPr>
      <xdr:spPr>
        <a:xfrm>
          <a:off x="1429702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47625</xdr:rowOff>
    </xdr:from>
    <xdr:to>
      <xdr:col>22</xdr:col>
      <xdr:colOff>361950</xdr:colOff>
      <xdr:row>39</xdr:row>
      <xdr:rowOff>47625</xdr:rowOff>
    </xdr:to>
    <xdr:cxnSp macro="">
      <xdr:nvCxnSpPr>
        <xdr:cNvPr id="505" name="直線コネクタ 504"/>
        <xdr:cNvCxnSpPr/>
      </xdr:nvCxnSpPr>
      <xdr:spPr>
        <a:xfrm>
          <a:off x="12792075"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142875</xdr:rowOff>
    </xdr:from>
    <xdr:to>
      <xdr:col>22</xdr:col>
      <xdr:colOff>419100</xdr:colOff>
      <xdr:row>39</xdr:row>
      <xdr:rowOff>76200</xdr:rowOff>
    </xdr:to>
    <xdr:sp macro="" textlink="">
      <xdr:nvSpPr>
        <xdr:cNvPr id="506" name="フローチャート : 判断 505"/>
        <xdr:cNvSpPr/>
      </xdr:nvSpPr>
      <xdr:spPr>
        <a:xfrm>
          <a:off x="13544550" y="665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37</xdr:row>
      <xdr:rowOff>95250</xdr:rowOff>
    </xdr:from>
    <xdr:ext cx="466725" cy="257175"/>
    <xdr:sp macro="" textlink="">
      <xdr:nvSpPr>
        <xdr:cNvPr id="507" name="テキスト ボックス 506"/>
        <xdr:cNvSpPr txBox="1"/>
      </xdr:nvSpPr>
      <xdr:spPr>
        <a:xfrm>
          <a:off x="13363575" y="643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600075</xdr:colOff>
      <xdr:row>39</xdr:row>
      <xdr:rowOff>47625</xdr:rowOff>
    </xdr:from>
    <xdr:to>
      <xdr:col>21</xdr:col>
      <xdr:colOff>161925</xdr:colOff>
      <xdr:row>39</xdr:row>
      <xdr:rowOff>47625</xdr:rowOff>
    </xdr:to>
    <xdr:cxnSp macro="">
      <xdr:nvCxnSpPr>
        <xdr:cNvPr id="508" name="直線コネクタ 507"/>
        <xdr:cNvCxnSpPr/>
      </xdr:nvCxnSpPr>
      <xdr:spPr>
        <a:xfrm>
          <a:off x="12030075" y="6734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114300</xdr:rowOff>
    </xdr:from>
    <xdr:to>
      <xdr:col>21</xdr:col>
      <xdr:colOff>209550</xdr:colOff>
      <xdr:row>39</xdr:row>
      <xdr:rowOff>47625</xdr:rowOff>
    </xdr:to>
    <xdr:sp macro="" textlink="">
      <xdr:nvSpPr>
        <xdr:cNvPr id="509" name="フローチャート : 判断 508"/>
        <xdr:cNvSpPr/>
      </xdr:nvSpPr>
      <xdr:spPr>
        <a:xfrm>
          <a:off x="12744450" y="6629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37</xdr:row>
      <xdr:rowOff>66675</xdr:rowOff>
    </xdr:from>
    <xdr:ext cx="457200" cy="257175"/>
    <xdr:sp macro="" textlink="">
      <xdr:nvSpPr>
        <xdr:cNvPr id="510" name="テキスト ボックス 509"/>
        <xdr:cNvSpPr txBox="1"/>
      </xdr:nvSpPr>
      <xdr:spPr>
        <a:xfrm>
          <a:off x="12630150" y="6410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47625</xdr:rowOff>
    </xdr:from>
    <xdr:to>
      <xdr:col>19</xdr:col>
      <xdr:colOff>600075</xdr:colOff>
      <xdr:row>39</xdr:row>
      <xdr:rowOff>47625</xdr:rowOff>
    </xdr:to>
    <xdr:cxnSp macro="">
      <xdr:nvCxnSpPr>
        <xdr:cNvPr id="511" name="直線コネクタ 510"/>
        <xdr:cNvCxnSpPr/>
      </xdr:nvCxnSpPr>
      <xdr:spPr>
        <a:xfrm>
          <a:off x="11268075" y="6734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38</xdr:row>
      <xdr:rowOff>114300</xdr:rowOff>
    </xdr:from>
    <xdr:to>
      <xdr:col>20</xdr:col>
      <xdr:colOff>9525</xdr:colOff>
      <xdr:row>39</xdr:row>
      <xdr:rowOff>38100</xdr:rowOff>
    </xdr:to>
    <xdr:sp macro="" textlink="">
      <xdr:nvSpPr>
        <xdr:cNvPr id="512" name="フローチャート : 判断 511"/>
        <xdr:cNvSpPr/>
      </xdr:nvSpPr>
      <xdr:spPr>
        <a:xfrm>
          <a:off x="12020550" y="662940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37</xdr:row>
      <xdr:rowOff>57150</xdr:rowOff>
    </xdr:from>
    <xdr:ext cx="466725" cy="257175"/>
    <xdr:sp macro="" textlink="">
      <xdr:nvSpPr>
        <xdr:cNvPr id="513" name="テキスト ボックス 512"/>
        <xdr:cNvSpPr txBox="1"/>
      </xdr:nvSpPr>
      <xdr:spPr>
        <a:xfrm>
          <a:off x="1183957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104775</xdr:rowOff>
    </xdr:from>
    <xdr:to>
      <xdr:col>18</xdr:col>
      <xdr:colOff>495300</xdr:colOff>
      <xdr:row>39</xdr:row>
      <xdr:rowOff>38100</xdr:rowOff>
    </xdr:to>
    <xdr:sp macro="" textlink="">
      <xdr:nvSpPr>
        <xdr:cNvPr id="514" name="フローチャート : 判断 513"/>
        <xdr:cNvSpPr/>
      </xdr:nvSpPr>
      <xdr:spPr>
        <a:xfrm>
          <a:off x="11220450" y="661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37</xdr:row>
      <xdr:rowOff>47625</xdr:rowOff>
    </xdr:from>
    <xdr:ext cx="466725" cy="257175"/>
    <xdr:sp macro="" textlink="">
      <xdr:nvSpPr>
        <xdr:cNvPr id="515" name="テキスト ボックス 514"/>
        <xdr:cNvSpPr txBox="1"/>
      </xdr:nvSpPr>
      <xdr:spPr>
        <a:xfrm>
          <a:off x="11039475"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16" name="テキスト ボックス 515"/>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7" name="テキスト ボックス 516"/>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18" name="テキスト ボックス 517"/>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9" name="テキスト ボックス 518"/>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20" name="テキスト ボックス 519"/>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21" name="円/楕円 520"/>
        <xdr:cNvSpPr/>
      </xdr:nvSpPr>
      <xdr:spPr>
        <a:xfrm>
          <a:off x="142970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114300</xdr:rowOff>
    </xdr:from>
    <xdr:ext cx="247650" cy="257175"/>
    <xdr:sp macro="" textlink="">
      <xdr:nvSpPr>
        <xdr:cNvPr id="522" name="災害復旧事業費該当値テキスト"/>
        <xdr:cNvSpPr txBox="1"/>
      </xdr:nvSpPr>
      <xdr:spPr>
        <a:xfrm>
          <a:off x="14401800" y="66294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161925</xdr:rowOff>
    </xdr:from>
    <xdr:to>
      <xdr:col>22</xdr:col>
      <xdr:colOff>419100</xdr:colOff>
      <xdr:row>39</xdr:row>
      <xdr:rowOff>95250</xdr:rowOff>
    </xdr:to>
    <xdr:sp macro="" textlink="">
      <xdr:nvSpPr>
        <xdr:cNvPr id="523" name="円/楕円 522"/>
        <xdr:cNvSpPr/>
      </xdr:nvSpPr>
      <xdr:spPr>
        <a:xfrm>
          <a:off x="135445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39</xdr:row>
      <xdr:rowOff>85725</xdr:rowOff>
    </xdr:from>
    <xdr:ext cx="247650" cy="257175"/>
    <xdr:sp macro="" textlink="">
      <xdr:nvSpPr>
        <xdr:cNvPr id="524" name="テキスト ボックス 523"/>
        <xdr:cNvSpPr txBox="1"/>
      </xdr:nvSpPr>
      <xdr:spPr>
        <a:xfrm>
          <a:off x="134683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161925</xdr:rowOff>
    </xdr:from>
    <xdr:to>
      <xdr:col>21</xdr:col>
      <xdr:colOff>209550</xdr:colOff>
      <xdr:row>39</xdr:row>
      <xdr:rowOff>95250</xdr:rowOff>
    </xdr:to>
    <xdr:sp macro="" textlink="">
      <xdr:nvSpPr>
        <xdr:cNvPr id="525" name="円/楕円 524"/>
        <xdr:cNvSpPr/>
      </xdr:nvSpPr>
      <xdr:spPr>
        <a:xfrm>
          <a:off x="12744450"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39</xdr:row>
      <xdr:rowOff>85725</xdr:rowOff>
    </xdr:from>
    <xdr:ext cx="247650" cy="257175"/>
    <xdr:sp macro="" textlink="">
      <xdr:nvSpPr>
        <xdr:cNvPr id="526" name="テキスト ボックス 525"/>
        <xdr:cNvSpPr txBox="1"/>
      </xdr:nvSpPr>
      <xdr:spPr>
        <a:xfrm>
          <a:off x="126682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161925</xdr:rowOff>
    </xdr:from>
    <xdr:to>
      <xdr:col>20</xdr:col>
      <xdr:colOff>9525</xdr:colOff>
      <xdr:row>39</xdr:row>
      <xdr:rowOff>95250</xdr:rowOff>
    </xdr:to>
    <xdr:sp macro="" textlink="">
      <xdr:nvSpPr>
        <xdr:cNvPr id="527" name="円/楕円 526"/>
        <xdr:cNvSpPr/>
      </xdr:nvSpPr>
      <xdr:spPr>
        <a:xfrm>
          <a:off x="12020550" y="6677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39</xdr:row>
      <xdr:rowOff>85725</xdr:rowOff>
    </xdr:from>
    <xdr:ext cx="247650" cy="257175"/>
    <xdr:sp macro="" textlink="">
      <xdr:nvSpPr>
        <xdr:cNvPr id="528" name="テキスト ボックス 527"/>
        <xdr:cNvSpPr txBox="1"/>
      </xdr:nvSpPr>
      <xdr:spPr>
        <a:xfrm>
          <a:off x="119538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161925</xdr:rowOff>
    </xdr:from>
    <xdr:to>
      <xdr:col>18</xdr:col>
      <xdr:colOff>495300</xdr:colOff>
      <xdr:row>39</xdr:row>
      <xdr:rowOff>95250</xdr:rowOff>
    </xdr:to>
    <xdr:sp macro="" textlink="">
      <xdr:nvSpPr>
        <xdr:cNvPr id="529" name="円/楕円 528"/>
        <xdr:cNvSpPr/>
      </xdr:nvSpPr>
      <xdr:spPr>
        <a:xfrm>
          <a:off x="112204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39</xdr:row>
      <xdr:rowOff>85725</xdr:rowOff>
    </xdr:from>
    <xdr:ext cx="247650" cy="257175"/>
    <xdr:sp macro="" textlink="">
      <xdr:nvSpPr>
        <xdr:cNvPr id="530" name="テキスト ボックス 529"/>
        <xdr:cNvSpPr txBox="1"/>
      </xdr:nvSpPr>
      <xdr:spPr>
        <a:xfrm>
          <a:off x="111442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31" name="正方形/長方形 530"/>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32" name="正方形/長方形 531"/>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33" name="正方形/長方形 532"/>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34" name="正方形/長方形 533"/>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35" name="正方形/長方形 534"/>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36" name="正方形/長方形 535"/>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7" name="正方形/長方形 536"/>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38" name="正方形/長方形 537"/>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9" name="テキスト ボックス 538"/>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40" name="直線コネクタ 539"/>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600075</xdr:colOff>
      <xdr:row>54</xdr:row>
      <xdr:rowOff>142875</xdr:rowOff>
    </xdr:to>
    <xdr:cxnSp macro="">
      <xdr:nvCxnSpPr>
        <xdr:cNvPr id="541" name="直線コネクタ 540"/>
        <xdr:cNvCxnSpPr/>
      </xdr:nvCxnSpPr>
      <xdr:spPr>
        <a:xfrm>
          <a:off x="10906125" y="940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42" name="テキスト ボックス 541"/>
        <xdr:cNvSpPr txBox="1"/>
      </xdr:nvSpPr>
      <xdr:spPr>
        <a:xfrm>
          <a:off x="107442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43" name="直線コネクタ 542"/>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44" name="テキスト ボックス 543"/>
        <xdr:cNvSpPr txBox="1"/>
      </xdr:nvSpPr>
      <xdr:spPr>
        <a:xfrm>
          <a:off x="107442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45" name="失業対策事業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46" name="直線コネクタ 545"/>
        <xdr:cNvCxnSpPr/>
      </xdr:nvCxnSpPr>
      <xdr:spPr>
        <a:xfrm>
          <a:off x="14344650"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7" name="失業対策事業費最小値テキスト"/>
        <xdr:cNvSpPr txBox="1"/>
      </xdr:nvSpPr>
      <xdr:spPr>
        <a:xfrm>
          <a:off x="144018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48" name="直線コネクタ 547"/>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9" name="失業対策事業費最大値テキスト"/>
        <xdr:cNvSpPr txBox="1"/>
      </xdr:nvSpPr>
      <xdr:spPr>
        <a:xfrm>
          <a:off x="144018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50" name="直線コネクタ 549"/>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51" name="直線コネクタ 550"/>
        <xdr:cNvCxnSpPr/>
      </xdr:nvCxnSpPr>
      <xdr:spPr>
        <a:xfrm>
          <a:off x="13592175"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52" name="失業対策事業費平均値テキスト"/>
        <xdr:cNvSpPr txBox="1"/>
      </xdr:nvSpPr>
      <xdr:spPr>
        <a:xfrm>
          <a:off x="144018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53" name="フローチャート : 判断 552"/>
        <xdr:cNvSpPr/>
      </xdr:nvSpPr>
      <xdr:spPr>
        <a:xfrm>
          <a:off x="142970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54" name="直線コネクタ 553"/>
        <xdr:cNvCxnSpPr/>
      </xdr:nvCxnSpPr>
      <xdr:spPr>
        <a:xfrm>
          <a:off x="12792075"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55" name="フローチャート : 判断 554"/>
        <xdr:cNvSpPr/>
      </xdr:nvSpPr>
      <xdr:spPr>
        <a:xfrm>
          <a:off x="135445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56" name="テキスト ボックス 555"/>
        <xdr:cNvSpPr txBox="1"/>
      </xdr:nvSpPr>
      <xdr:spPr>
        <a:xfrm>
          <a:off x="134683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600075</xdr:colOff>
      <xdr:row>54</xdr:row>
      <xdr:rowOff>142875</xdr:rowOff>
    </xdr:from>
    <xdr:to>
      <xdr:col>21</xdr:col>
      <xdr:colOff>161925</xdr:colOff>
      <xdr:row>54</xdr:row>
      <xdr:rowOff>142875</xdr:rowOff>
    </xdr:to>
    <xdr:cxnSp macro="">
      <xdr:nvCxnSpPr>
        <xdr:cNvPr id="557" name="直線コネクタ 556"/>
        <xdr:cNvCxnSpPr/>
      </xdr:nvCxnSpPr>
      <xdr:spPr>
        <a:xfrm>
          <a:off x="12030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8" name="フローチャート : 判断 557"/>
        <xdr:cNvSpPr/>
      </xdr:nvSpPr>
      <xdr:spPr>
        <a:xfrm>
          <a:off x="12744450"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9" name="テキスト ボックス 558"/>
        <xdr:cNvSpPr txBox="1"/>
      </xdr:nvSpPr>
      <xdr:spPr>
        <a:xfrm>
          <a:off x="12668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600075</xdr:colOff>
      <xdr:row>54</xdr:row>
      <xdr:rowOff>142875</xdr:rowOff>
    </xdr:to>
    <xdr:cxnSp macro="">
      <xdr:nvCxnSpPr>
        <xdr:cNvPr id="560" name="直線コネクタ 559"/>
        <xdr:cNvCxnSpPr/>
      </xdr:nvCxnSpPr>
      <xdr:spPr>
        <a:xfrm>
          <a:off x="11268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61" name="フローチャート : 判断 560"/>
        <xdr:cNvSpPr/>
      </xdr:nvSpPr>
      <xdr:spPr>
        <a:xfrm>
          <a:off x="12020550" y="93440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62" name="テキスト ボックス 561"/>
        <xdr:cNvSpPr txBox="1"/>
      </xdr:nvSpPr>
      <xdr:spPr>
        <a:xfrm>
          <a:off x="119538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63" name="フローチャート : 判断 562"/>
        <xdr:cNvSpPr/>
      </xdr:nvSpPr>
      <xdr:spPr>
        <a:xfrm>
          <a:off x="112204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64" name="テキスト ボックス 563"/>
        <xdr:cNvSpPr txBox="1"/>
      </xdr:nvSpPr>
      <xdr:spPr>
        <a:xfrm>
          <a:off x="11144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65" name="テキスト ボックス 564"/>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66" name="テキスト ボックス 565"/>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67" name="テキスト ボックス 566"/>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8" name="テキスト ボックス 567"/>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9" name="テキスト ボックス 568"/>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70" name="円/楕円 569"/>
        <xdr:cNvSpPr/>
      </xdr:nvSpPr>
      <xdr:spPr>
        <a:xfrm>
          <a:off x="142970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71" name="失業対策事業費該当値テキスト"/>
        <xdr:cNvSpPr txBox="1"/>
      </xdr:nvSpPr>
      <xdr:spPr>
        <a:xfrm>
          <a:off x="144018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72" name="円/楕円 571"/>
        <xdr:cNvSpPr/>
      </xdr:nvSpPr>
      <xdr:spPr>
        <a:xfrm>
          <a:off x="135445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73" name="テキスト ボックス 572"/>
        <xdr:cNvSpPr txBox="1"/>
      </xdr:nvSpPr>
      <xdr:spPr>
        <a:xfrm>
          <a:off x="134683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74" name="円/楕円 573"/>
        <xdr:cNvSpPr/>
      </xdr:nvSpPr>
      <xdr:spPr>
        <a:xfrm>
          <a:off x="12744450"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75" name="テキスト ボックス 574"/>
        <xdr:cNvSpPr txBox="1"/>
      </xdr:nvSpPr>
      <xdr:spPr>
        <a:xfrm>
          <a:off x="12668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76" name="円/楕円 575"/>
        <xdr:cNvSpPr/>
      </xdr:nvSpPr>
      <xdr:spPr>
        <a:xfrm>
          <a:off x="12020550" y="9344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7" name="テキスト ボックス 576"/>
        <xdr:cNvSpPr txBox="1"/>
      </xdr:nvSpPr>
      <xdr:spPr>
        <a:xfrm>
          <a:off x="119538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8" name="円/楕円 577"/>
        <xdr:cNvSpPr/>
      </xdr:nvSpPr>
      <xdr:spPr>
        <a:xfrm>
          <a:off x="112204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9" name="テキスト ボックス 578"/>
        <xdr:cNvSpPr txBox="1"/>
      </xdr:nvSpPr>
      <xdr:spPr>
        <a:xfrm>
          <a:off x="11144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80" name="正方形/長方形 579"/>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81" name="正方形/長方形 580"/>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82" name="正方形/長方形 581"/>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583" name="正方形/長方形 582"/>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584" name="正方形/長方形 583"/>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85" name="正方形/長方形 584"/>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86" name="正方形/長方形 585"/>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587" name="正方形/長方形 586"/>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8" name="テキスト ボックス 587"/>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589" name="直線コネクタ 588"/>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600075</xdr:colOff>
      <xdr:row>79</xdr:row>
      <xdr:rowOff>95250</xdr:rowOff>
    </xdr:to>
    <xdr:cxnSp macro="">
      <xdr:nvCxnSpPr>
        <xdr:cNvPr id="590" name="直線コネクタ 589"/>
        <xdr:cNvCxnSpPr/>
      </xdr:nvCxnSpPr>
      <xdr:spPr>
        <a:xfrm>
          <a:off x="10906125" y="13639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591" name="テキスト ボックス 590"/>
        <xdr:cNvSpPr txBox="1"/>
      </xdr:nvSpPr>
      <xdr:spPr>
        <a:xfrm>
          <a:off x="1074420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600075</xdr:colOff>
      <xdr:row>77</xdr:row>
      <xdr:rowOff>114300</xdr:rowOff>
    </xdr:to>
    <xdr:cxnSp macro="">
      <xdr:nvCxnSpPr>
        <xdr:cNvPr id="592" name="直線コネクタ 591"/>
        <xdr:cNvCxnSpPr/>
      </xdr:nvCxnSpPr>
      <xdr:spPr>
        <a:xfrm>
          <a:off x="10906125" y="13315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593" name="テキスト ボックス 592"/>
        <xdr:cNvSpPr txBox="1"/>
      </xdr:nvSpPr>
      <xdr:spPr>
        <a:xfrm>
          <a:off x="104584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600075</xdr:colOff>
      <xdr:row>75</xdr:row>
      <xdr:rowOff>133350</xdr:rowOff>
    </xdr:to>
    <xdr:cxnSp macro="">
      <xdr:nvCxnSpPr>
        <xdr:cNvPr id="594" name="直線コネクタ 593"/>
        <xdr:cNvCxnSpPr/>
      </xdr:nvCxnSpPr>
      <xdr:spPr>
        <a:xfrm>
          <a:off x="10906125" y="12992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595" name="テキスト ボックス 594"/>
        <xdr:cNvSpPr txBox="1"/>
      </xdr:nvSpPr>
      <xdr:spPr>
        <a:xfrm>
          <a:off x="104584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600075</xdr:colOff>
      <xdr:row>73</xdr:row>
      <xdr:rowOff>152400</xdr:rowOff>
    </xdr:to>
    <xdr:cxnSp macro="">
      <xdr:nvCxnSpPr>
        <xdr:cNvPr id="596" name="直線コネクタ 595"/>
        <xdr:cNvCxnSpPr/>
      </xdr:nvCxnSpPr>
      <xdr:spPr>
        <a:xfrm>
          <a:off x="10906125" y="12668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597" name="テキスト ボックス 596"/>
        <xdr:cNvSpPr txBox="1"/>
      </xdr:nvSpPr>
      <xdr:spPr>
        <a:xfrm>
          <a:off x="104584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600075</xdr:colOff>
      <xdr:row>71</xdr:row>
      <xdr:rowOff>161925</xdr:rowOff>
    </xdr:to>
    <xdr:cxnSp macro="">
      <xdr:nvCxnSpPr>
        <xdr:cNvPr id="598" name="直線コネクタ 597"/>
        <xdr:cNvCxnSpPr/>
      </xdr:nvCxnSpPr>
      <xdr:spPr>
        <a:xfrm>
          <a:off x="10906125" y="12334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599" name="テキスト ボックス 598"/>
        <xdr:cNvSpPr txBox="1"/>
      </xdr:nvSpPr>
      <xdr:spPr>
        <a:xfrm>
          <a:off x="104584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600075</xdr:colOff>
      <xdr:row>70</xdr:row>
      <xdr:rowOff>9525</xdr:rowOff>
    </xdr:to>
    <xdr:cxnSp macro="">
      <xdr:nvCxnSpPr>
        <xdr:cNvPr id="600" name="直線コネクタ 599"/>
        <xdr:cNvCxnSpPr/>
      </xdr:nvCxnSpPr>
      <xdr:spPr>
        <a:xfrm>
          <a:off x="10906125" y="12011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601" name="テキスト ボックス 600"/>
        <xdr:cNvSpPr txBox="1"/>
      </xdr:nvSpPr>
      <xdr:spPr>
        <a:xfrm>
          <a:off x="103917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02" name="直線コネクタ 601"/>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03" name="テキスト ボックス 602"/>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04" name="公債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69</xdr:row>
      <xdr:rowOff>161925</xdr:rowOff>
    </xdr:from>
    <xdr:to>
      <xdr:col>23</xdr:col>
      <xdr:colOff>514350</xdr:colOff>
      <xdr:row>78</xdr:row>
      <xdr:rowOff>95250</xdr:rowOff>
    </xdr:to>
    <xdr:cxnSp macro="">
      <xdr:nvCxnSpPr>
        <xdr:cNvPr id="605" name="直線コネクタ 604"/>
        <xdr:cNvCxnSpPr/>
      </xdr:nvCxnSpPr>
      <xdr:spPr>
        <a:xfrm flipV="1">
          <a:off x="14344650" y="11991975"/>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95250</xdr:rowOff>
    </xdr:from>
    <xdr:ext cx="533400" cy="257175"/>
    <xdr:sp macro="" textlink="">
      <xdr:nvSpPr>
        <xdr:cNvPr id="606" name="公債費最小値テキスト"/>
        <xdr:cNvSpPr txBox="1"/>
      </xdr:nvSpPr>
      <xdr:spPr>
        <a:xfrm>
          <a:off x="14401800" y="1346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95250</xdr:rowOff>
    </xdr:from>
    <xdr:to>
      <xdr:col>23</xdr:col>
      <xdr:colOff>600075</xdr:colOff>
      <xdr:row>78</xdr:row>
      <xdr:rowOff>95250</xdr:rowOff>
    </xdr:to>
    <xdr:cxnSp macro="">
      <xdr:nvCxnSpPr>
        <xdr:cNvPr id="607" name="直線コネクタ 606"/>
        <xdr:cNvCxnSpPr/>
      </xdr:nvCxnSpPr>
      <xdr:spPr>
        <a:xfrm>
          <a:off x="14258925" y="13468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114300</xdr:rowOff>
    </xdr:from>
    <xdr:ext cx="600075" cy="257175"/>
    <xdr:sp macro="" textlink="">
      <xdr:nvSpPr>
        <xdr:cNvPr id="608" name="公債費最大値テキスト"/>
        <xdr:cNvSpPr txBox="1"/>
      </xdr:nvSpPr>
      <xdr:spPr>
        <a:xfrm>
          <a:off x="14401800" y="11772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161925</xdr:rowOff>
    </xdr:from>
    <xdr:to>
      <xdr:col>23</xdr:col>
      <xdr:colOff>600075</xdr:colOff>
      <xdr:row>69</xdr:row>
      <xdr:rowOff>161925</xdr:rowOff>
    </xdr:to>
    <xdr:cxnSp macro="">
      <xdr:nvCxnSpPr>
        <xdr:cNvPr id="609" name="直線コネクタ 608"/>
        <xdr:cNvCxnSpPr/>
      </xdr:nvCxnSpPr>
      <xdr:spPr>
        <a:xfrm>
          <a:off x="14258925" y="11991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76</xdr:row>
      <xdr:rowOff>114300</xdr:rowOff>
    </xdr:from>
    <xdr:to>
      <xdr:col>23</xdr:col>
      <xdr:colOff>514350</xdr:colOff>
      <xdr:row>76</xdr:row>
      <xdr:rowOff>133350</xdr:rowOff>
    </xdr:to>
    <xdr:cxnSp macro="">
      <xdr:nvCxnSpPr>
        <xdr:cNvPr id="610" name="直線コネクタ 609"/>
        <xdr:cNvCxnSpPr/>
      </xdr:nvCxnSpPr>
      <xdr:spPr>
        <a:xfrm>
          <a:off x="13592175" y="131445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74</xdr:row>
      <xdr:rowOff>95250</xdr:rowOff>
    </xdr:from>
    <xdr:ext cx="533400" cy="257175"/>
    <xdr:sp macro="" textlink="">
      <xdr:nvSpPr>
        <xdr:cNvPr id="611" name="公債費平均値テキスト"/>
        <xdr:cNvSpPr txBox="1"/>
      </xdr:nvSpPr>
      <xdr:spPr>
        <a:xfrm>
          <a:off x="14401800" y="1278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66675</xdr:rowOff>
    </xdr:from>
    <xdr:to>
      <xdr:col>23</xdr:col>
      <xdr:colOff>571500</xdr:colOff>
      <xdr:row>75</xdr:row>
      <xdr:rowOff>171450</xdr:rowOff>
    </xdr:to>
    <xdr:sp macro="" textlink="">
      <xdr:nvSpPr>
        <xdr:cNvPr id="612" name="フローチャート : 判断 611"/>
        <xdr:cNvSpPr/>
      </xdr:nvSpPr>
      <xdr:spPr>
        <a:xfrm>
          <a:off x="14297025" y="12925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104775</xdr:rowOff>
    </xdr:from>
    <xdr:to>
      <xdr:col>22</xdr:col>
      <xdr:colOff>361950</xdr:colOff>
      <xdr:row>76</xdr:row>
      <xdr:rowOff>114300</xdr:rowOff>
    </xdr:to>
    <xdr:cxnSp macro="">
      <xdr:nvCxnSpPr>
        <xdr:cNvPr id="613" name="直線コネクタ 612"/>
        <xdr:cNvCxnSpPr/>
      </xdr:nvCxnSpPr>
      <xdr:spPr>
        <a:xfrm>
          <a:off x="12792075" y="1313497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66675</xdr:rowOff>
    </xdr:from>
    <xdr:to>
      <xdr:col>22</xdr:col>
      <xdr:colOff>419100</xdr:colOff>
      <xdr:row>75</xdr:row>
      <xdr:rowOff>161925</xdr:rowOff>
    </xdr:to>
    <xdr:sp macro="" textlink="">
      <xdr:nvSpPr>
        <xdr:cNvPr id="614" name="フローチャート : 判断 613"/>
        <xdr:cNvSpPr/>
      </xdr:nvSpPr>
      <xdr:spPr>
        <a:xfrm>
          <a:off x="13544550" y="12925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74</xdr:row>
      <xdr:rowOff>9525</xdr:rowOff>
    </xdr:from>
    <xdr:ext cx="533400" cy="257175"/>
    <xdr:sp macro="" textlink="">
      <xdr:nvSpPr>
        <xdr:cNvPr id="615" name="テキスト ボックス 614"/>
        <xdr:cNvSpPr txBox="1"/>
      </xdr:nvSpPr>
      <xdr:spPr>
        <a:xfrm>
          <a:off x="13325475" y="1269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600075</xdr:colOff>
      <xdr:row>76</xdr:row>
      <xdr:rowOff>95250</xdr:rowOff>
    </xdr:from>
    <xdr:to>
      <xdr:col>21</xdr:col>
      <xdr:colOff>161925</xdr:colOff>
      <xdr:row>76</xdr:row>
      <xdr:rowOff>104775</xdr:rowOff>
    </xdr:to>
    <xdr:cxnSp macro="">
      <xdr:nvCxnSpPr>
        <xdr:cNvPr id="616" name="直線コネクタ 615"/>
        <xdr:cNvCxnSpPr/>
      </xdr:nvCxnSpPr>
      <xdr:spPr>
        <a:xfrm>
          <a:off x="12030075" y="1312545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74</xdr:row>
      <xdr:rowOff>171450</xdr:rowOff>
    </xdr:from>
    <xdr:to>
      <xdr:col>21</xdr:col>
      <xdr:colOff>209550</xdr:colOff>
      <xdr:row>75</xdr:row>
      <xdr:rowOff>104775</xdr:rowOff>
    </xdr:to>
    <xdr:sp macro="" textlink="">
      <xdr:nvSpPr>
        <xdr:cNvPr id="617" name="フローチャート : 判断 616"/>
        <xdr:cNvSpPr/>
      </xdr:nvSpPr>
      <xdr:spPr>
        <a:xfrm>
          <a:off x="12744450" y="12858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73</xdr:row>
      <xdr:rowOff>114300</xdr:rowOff>
    </xdr:from>
    <xdr:ext cx="533400" cy="257175"/>
    <xdr:sp macro="" textlink="">
      <xdr:nvSpPr>
        <xdr:cNvPr id="618" name="テキスト ボックス 617"/>
        <xdr:cNvSpPr txBox="1"/>
      </xdr:nvSpPr>
      <xdr:spPr>
        <a:xfrm>
          <a:off x="12611100"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438150</xdr:colOff>
      <xdr:row>76</xdr:row>
      <xdr:rowOff>66675</xdr:rowOff>
    </xdr:from>
    <xdr:to>
      <xdr:col>19</xdr:col>
      <xdr:colOff>600075</xdr:colOff>
      <xdr:row>76</xdr:row>
      <xdr:rowOff>95250</xdr:rowOff>
    </xdr:to>
    <xdr:cxnSp macro="">
      <xdr:nvCxnSpPr>
        <xdr:cNvPr id="619" name="直線コネクタ 618"/>
        <xdr:cNvCxnSpPr/>
      </xdr:nvCxnSpPr>
      <xdr:spPr>
        <a:xfrm>
          <a:off x="11268075" y="1309687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75</xdr:row>
      <xdr:rowOff>0</xdr:rowOff>
    </xdr:from>
    <xdr:to>
      <xdr:col>20</xdr:col>
      <xdr:colOff>9525</xdr:colOff>
      <xdr:row>75</xdr:row>
      <xdr:rowOff>104775</xdr:rowOff>
    </xdr:to>
    <xdr:sp macro="" textlink="">
      <xdr:nvSpPr>
        <xdr:cNvPr id="620" name="フローチャート : 判断 619"/>
        <xdr:cNvSpPr/>
      </xdr:nvSpPr>
      <xdr:spPr>
        <a:xfrm>
          <a:off x="12020550" y="128587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73</xdr:row>
      <xdr:rowOff>123825</xdr:rowOff>
    </xdr:from>
    <xdr:ext cx="533400" cy="257175"/>
    <xdr:sp macro="" textlink="">
      <xdr:nvSpPr>
        <xdr:cNvPr id="621" name="テキスト ボックス 620"/>
        <xdr:cNvSpPr txBox="1"/>
      </xdr:nvSpPr>
      <xdr:spPr>
        <a:xfrm>
          <a:off x="11811000" y="1263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171450</xdr:rowOff>
    </xdr:from>
    <xdr:to>
      <xdr:col>18</xdr:col>
      <xdr:colOff>495300</xdr:colOff>
      <xdr:row>75</xdr:row>
      <xdr:rowOff>104775</xdr:rowOff>
    </xdr:to>
    <xdr:sp macro="" textlink="">
      <xdr:nvSpPr>
        <xdr:cNvPr id="622" name="フローチャート : 判断 621"/>
        <xdr:cNvSpPr/>
      </xdr:nvSpPr>
      <xdr:spPr>
        <a:xfrm>
          <a:off x="11220450" y="1285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73</xdr:row>
      <xdr:rowOff>114300</xdr:rowOff>
    </xdr:from>
    <xdr:ext cx="533400" cy="257175"/>
    <xdr:sp macro="" textlink="">
      <xdr:nvSpPr>
        <xdr:cNvPr id="623" name="テキスト ボックス 622"/>
        <xdr:cNvSpPr txBox="1"/>
      </xdr:nvSpPr>
      <xdr:spPr>
        <a:xfrm>
          <a:off x="11001375"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24" name="テキスト ボックス 623"/>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25" name="テキスト ボックス 624"/>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26" name="テキスト ボックス 625"/>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7" name="テキスト ボックス 626"/>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8" name="テキスト ボックス 627"/>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85725</xdr:rowOff>
    </xdr:from>
    <xdr:to>
      <xdr:col>23</xdr:col>
      <xdr:colOff>571500</xdr:colOff>
      <xdr:row>77</xdr:row>
      <xdr:rowOff>19050</xdr:rowOff>
    </xdr:to>
    <xdr:sp macro="" textlink="">
      <xdr:nvSpPr>
        <xdr:cNvPr id="629" name="円/楕円 628"/>
        <xdr:cNvSpPr/>
      </xdr:nvSpPr>
      <xdr:spPr>
        <a:xfrm>
          <a:off x="14297025" y="1311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76</xdr:row>
      <xdr:rowOff>66675</xdr:rowOff>
    </xdr:from>
    <xdr:ext cx="533400" cy="257175"/>
    <xdr:sp macro="" textlink="">
      <xdr:nvSpPr>
        <xdr:cNvPr id="630" name="公債費該当値テキスト"/>
        <xdr:cNvSpPr txBox="1"/>
      </xdr:nvSpPr>
      <xdr:spPr>
        <a:xfrm>
          <a:off x="14401800" y="1309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29,285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66675</xdr:rowOff>
    </xdr:from>
    <xdr:to>
      <xdr:col>22</xdr:col>
      <xdr:colOff>419100</xdr:colOff>
      <xdr:row>76</xdr:row>
      <xdr:rowOff>171450</xdr:rowOff>
    </xdr:to>
    <xdr:sp macro="" textlink="">
      <xdr:nvSpPr>
        <xdr:cNvPr id="631" name="円/楕円 630"/>
        <xdr:cNvSpPr/>
      </xdr:nvSpPr>
      <xdr:spPr>
        <a:xfrm>
          <a:off x="13544550" y="13096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161925</xdr:rowOff>
    </xdr:from>
    <xdr:ext cx="533400" cy="257175"/>
    <xdr:sp macro="" textlink="">
      <xdr:nvSpPr>
        <xdr:cNvPr id="632" name="テキスト ボックス 631"/>
        <xdr:cNvSpPr txBox="1"/>
      </xdr:nvSpPr>
      <xdr:spPr>
        <a:xfrm>
          <a:off x="13325475" y="1319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30,325</a:t>
          </a:r>
          <a:endParaRPr kumimoji="1" lang="ja-JP" altLang="en-US" sz="1000" b="1">
            <a:solidFill>
              <a:srgbClr val="FF0000"/>
            </a:solidFill>
            <a:latin typeface="ＭＳ Ｐゴシック"/>
          </a:endParaRPr>
        </a:p>
      </xdr:txBody>
    </xdr:sp>
    <xdr:clientData/>
  </xdr:oneCellAnchor>
  <xdr:twoCellAnchor>
    <xdr:from>
      <xdr:col>21</xdr:col>
      <xdr:colOff>114300</xdr:colOff>
      <xdr:row>76</xdr:row>
      <xdr:rowOff>57150</xdr:rowOff>
    </xdr:from>
    <xdr:to>
      <xdr:col>21</xdr:col>
      <xdr:colOff>209550</xdr:colOff>
      <xdr:row>76</xdr:row>
      <xdr:rowOff>152400</xdr:rowOff>
    </xdr:to>
    <xdr:sp macro="" textlink="">
      <xdr:nvSpPr>
        <xdr:cNvPr id="633" name="円/楕円 632"/>
        <xdr:cNvSpPr/>
      </xdr:nvSpPr>
      <xdr:spPr>
        <a:xfrm>
          <a:off x="12744450" y="13087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76</xdr:row>
      <xdr:rowOff>152400</xdr:rowOff>
    </xdr:from>
    <xdr:ext cx="533400" cy="257175"/>
    <xdr:sp macro="" textlink="">
      <xdr:nvSpPr>
        <xdr:cNvPr id="634" name="テキスト ボックス 633"/>
        <xdr:cNvSpPr txBox="1"/>
      </xdr:nvSpPr>
      <xdr:spPr>
        <a:xfrm>
          <a:off x="12611100" y="1318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31,061</a:t>
          </a:r>
          <a:endParaRPr kumimoji="1" lang="ja-JP" altLang="en-US" sz="1000" b="1">
            <a:solidFill>
              <a:srgbClr val="FF0000"/>
            </a:solidFill>
            <a:latin typeface="ＭＳ Ｐゴシック"/>
          </a:endParaRPr>
        </a:p>
      </xdr:txBody>
    </xdr:sp>
    <xdr:clientData/>
  </xdr:oneCellAnchor>
  <xdr:twoCellAnchor>
    <xdr:from>
      <xdr:col>19</xdr:col>
      <xdr:colOff>590550</xdr:colOff>
      <xdr:row>76</xdr:row>
      <xdr:rowOff>47625</xdr:rowOff>
    </xdr:from>
    <xdr:to>
      <xdr:col>20</xdr:col>
      <xdr:colOff>9525</xdr:colOff>
      <xdr:row>76</xdr:row>
      <xdr:rowOff>152400</xdr:rowOff>
    </xdr:to>
    <xdr:sp macro="" textlink="">
      <xdr:nvSpPr>
        <xdr:cNvPr id="635" name="円/楕円 634"/>
        <xdr:cNvSpPr/>
      </xdr:nvSpPr>
      <xdr:spPr>
        <a:xfrm>
          <a:off x="12020550" y="130778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142875</xdr:rowOff>
    </xdr:from>
    <xdr:ext cx="533400" cy="257175"/>
    <xdr:sp macro="" textlink="">
      <xdr:nvSpPr>
        <xdr:cNvPr id="636" name="テキスト ボックス 635"/>
        <xdr:cNvSpPr txBox="1"/>
      </xdr:nvSpPr>
      <xdr:spPr>
        <a:xfrm>
          <a:off x="1181100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19050</xdr:rowOff>
    </xdr:from>
    <xdr:to>
      <xdr:col>18</xdr:col>
      <xdr:colOff>495300</xdr:colOff>
      <xdr:row>76</xdr:row>
      <xdr:rowOff>114300</xdr:rowOff>
    </xdr:to>
    <xdr:sp macro="" textlink="">
      <xdr:nvSpPr>
        <xdr:cNvPr id="637" name="円/楕円 636"/>
        <xdr:cNvSpPr/>
      </xdr:nvSpPr>
      <xdr:spPr>
        <a:xfrm>
          <a:off x="11220450" y="13049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104775</xdr:rowOff>
    </xdr:from>
    <xdr:ext cx="533400" cy="257175"/>
    <xdr:sp macro="" textlink="">
      <xdr:nvSpPr>
        <xdr:cNvPr id="638" name="テキスト ボックス 637"/>
        <xdr:cNvSpPr txBox="1"/>
      </xdr:nvSpPr>
      <xdr:spPr>
        <a:xfrm>
          <a:off x="11001375" y="1313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33,535</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39" name="正方形/長方形 638"/>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40" name="正方形/長方形 639"/>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41" name="正方形/長方形 640"/>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42" name="正方形/長方形 641"/>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43" name="正方形/長方形 642"/>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44" name="正方形/長方形 643"/>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45" name="正方形/長方形 644"/>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46" name="正方形/長方形 645"/>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7" name="テキスト ボックス 646"/>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48" name="直線コネクタ 647"/>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600075</xdr:colOff>
      <xdr:row>99</xdr:row>
      <xdr:rowOff>47625</xdr:rowOff>
    </xdr:to>
    <xdr:cxnSp macro="">
      <xdr:nvCxnSpPr>
        <xdr:cNvPr id="649" name="直線コネクタ 648"/>
        <xdr:cNvCxnSpPr/>
      </xdr:nvCxnSpPr>
      <xdr:spPr>
        <a:xfrm>
          <a:off x="10906125" y="1702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50" name="テキスト ボックス 649"/>
        <xdr:cNvSpPr txBox="1"/>
      </xdr:nvSpPr>
      <xdr:spPr>
        <a:xfrm>
          <a:off x="1074420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600075</xdr:colOff>
      <xdr:row>97</xdr:row>
      <xdr:rowOff>9525</xdr:rowOff>
    </xdr:to>
    <xdr:cxnSp macro="">
      <xdr:nvCxnSpPr>
        <xdr:cNvPr id="651" name="直線コネクタ 650"/>
        <xdr:cNvCxnSpPr/>
      </xdr:nvCxnSpPr>
      <xdr:spPr>
        <a:xfrm>
          <a:off x="10906125" y="1664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96</xdr:row>
      <xdr:rowOff>38100</xdr:rowOff>
    </xdr:from>
    <xdr:ext cx="600075" cy="257175"/>
    <xdr:sp macro="" textlink="">
      <xdr:nvSpPr>
        <xdr:cNvPr id="652" name="テキスト ボックス 651"/>
        <xdr:cNvSpPr txBox="1"/>
      </xdr:nvSpPr>
      <xdr:spPr>
        <a:xfrm>
          <a:off x="10391775" y="1649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600075</xdr:colOff>
      <xdr:row>94</xdr:row>
      <xdr:rowOff>142875</xdr:rowOff>
    </xdr:to>
    <xdr:cxnSp macro="">
      <xdr:nvCxnSpPr>
        <xdr:cNvPr id="653" name="直線コネクタ 652"/>
        <xdr:cNvCxnSpPr/>
      </xdr:nvCxnSpPr>
      <xdr:spPr>
        <a:xfrm>
          <a:off x="10906125" y="1625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93</xdr:row>
      <xdr:rowOff>171450</xdr:rowOff>
    </xdr:from>
    <xdr:ext cx="600075" cy="257175"/>
    <xdr:sp macro="" textlink="">
      <xdr:nvSpPr>
        <xdr:cNvPr id="654" name="テキスト ボックス 653"/>
        <xdr:cNvSpPr txBox="1"/>
      </xdr:nvSpPr>
      <xdr:spPr>
        <a:xfrm>
          <a:off x="103917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600075</xdr:colOff>
      <xdr:row>92</xdr:row>
      <xdr:rowOff>104775</xdr:rowOff>
    </xdr:to>
    <xdr:cxnSp macro="">
      <xdr:nvCxnSpPr>
        <xdr:cNvPr id="655" name="直線コネクタ 654"/>
        <xdr:cNvCxnSpPr/>
      </xdr:nvCxnSpPr>
      <xdr:spPr>
        <a:xfrm>
          <a:off x="10906125" y="1587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91</xdr:row>
      <xdr:rowOff>133350</xdr:rowOff>
    </xdr:from>
    <xdr:ext cx="600075" cy="257175"/>
    <xdr:sp macro="" textlink="">
      <xdr:nvSpPr>
        <xdr:cNvPr id="656" name="テキスト ボックス 655"/>
        <xdr:cNvSpPr txBox="1"/>
      </xdr:nvSpPr>
      <xdr:spPr>
        <a:xfrm>
          <a:off x="1039177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600075</xdr:colOff>
      <xdr:row>90</xdr:row>
      <xdr:rowOff>66675</xdr:rowOff>
    </xdr:to>
    <xdr:cxnSp macro="">
      <xdr:nvCxnSpPr>
        <xdr:cNvPr id="657" name="直線コネクタ 656"/>
        <xdr:cNvCxnSpPr/>
      </xdr:nvCxnSpPr>
      <xdr:spPr>
        <a:xfrm>
          <a:off x="10906125" y="1549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95250</xdr:rowOff>
    </xdr:from>
    <xdr:ext cx="600075" cy="257175"/>
    <xdr:sp macro="" textlink="">
      <xdr:nvSpPr>
        <xdr:cNvPr id="658" name="テキスト ボックス 657"/>
        <xdr:cNvSpPr txBox="1"/>
      </xdr:nvSpPr>
      <xdr:spPr>
        <a:xfrm>
          <a:off x="103917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59" name="直線コネクタ 658"/>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60" name="テキスト ボックス 659"/>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61" name="積立金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66675</xdr:rowOff>
    </xdr:from>
    <xdr:to>
      <xdr:col>23</xdr:col>
      <xdr:colOff>514350</xdr:colOff>
      <xdr:row>99</xdr:row>
      <xdr:rowOff>47625</xdr:rowOff>
    </xdr:to>
    <xdr:cxnSp macro="">
      <xdr:nvCxnSpPr>
        <xdr:cNvPr id="662" name="直線コネクタ 661"/>
        <xdr:cNvCxnSpPr/>
      </xdr:nvCxnSpPr>
      <xdr:spPr>
        <a:xfrm flipV="1">
          <a:off x="14344650" y="15497175"/>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47625</xdr:rowOff>
    </xdr:from>
    <xdr:ext cx="314325" cy="257175"/>
    <xdr:sp macro="" textlink="">
      <xdr:nvSpPr>
        <xdr:cNvPr id="663" name="積立金最小値テキスト"/>
        <xdr:cNvSpPr txBox="1"/>
      </xdr:nvSpPr>
      <xdr:spPr>
        <a:xfrm>
          <a:off x="14401800" y="170211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47625</xdr:rowOff>
    </xdr:from>
    <xdr:to>
      <xdr:col>23</xdr:col>
      <xdr:colOff>600075</xdr:colOff>
      <xdr:row>99</xdr:row>
      <xdr:rowOff>47625</xdr:rowOff>
    </xdr:to>
    <xdr:cxnSp macro="">
      <xdr:nvCxnSpPr>
        <xdr:cNvPr id="664" name="直線コネクタ 663"/>
        <xdr:cNvCxnSpPr/>
      </xdr:nvCxnSpPr>
      <xdr:spPr>
        <a:xfrm>
          <a:off x="14258925" y="1702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9525</xdr:rowOff>
    </xdr:from>
    <xdr:ext cx="600075" cy="257175"/>
    <xdr:sp macro="" textlink="">
      <xdr:nvSpPr>
        <xdr:cNvPr id="665" name="積立金最大値テキスト"/>
        <xdr:cNvSpPr txBox="1"/>
      </xdr:nvSpPr>
      <xdr:spPr>
        <a:xfrm>
          <a:off x="14401800" y="15268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66675</xdr:rowOff>
    </xdr:from>
    <xdr:to>
      <xdr:col>23</xdr:col>
      <xdr:colOff>600075</xdr:colOff>
      <xdr:row>90</xdr:row>
      <xdr:rowOff>66675</xdr:rowOff>
    </xdr:to>
    <xdr:cxnSp macro="">
      <xdr:nvCxnSpPr>
        <xdr:cNvPr id="666" name="直線コネクタ 665"/>
        <xdr:cNvCxnSpPr/>
      </xdr:nvCxnSpPr>
      <xdr:spPr>
        <a:xfrm>
          <a:off x="14258925" y="15497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99</xdr:row>
      <xdr:rowOff>9525</xdr:rowOff>
    </xdr:from>
    <xdr:to>
      <xdr:col>23</xdr:col>
      <xdr:colOff>514350</xdr:colOff>
      <xdr:row>99</xdr:row>
      <xdr:rowOff>38100</xdr:rowOff>
    </xdr:to>
    <xdr:cxnSp macro="">
      <xdr:nvCxnSpPr>
        <xdr:cNvPr id="667" name="直線コネクタ 666"/>
        <xdr:cNvCxnSpPr/>
      </xdr:nvCxnSpPr>
      <xdr:spPr>
        <a:xfrm>
          <a:off x="13592175" y="169830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133350</xdr:rowOff>
    </xdr:from>
    <xdr:ext cx="533400" cy="257175"/>
    <xdr:sp macro="" textlink="">
      <xdr:nvSpPr>
        <xdr:cNvPr id="668" name="積立金平均値テキスト"/>
        <xdr:cNvSpPr txBox="1"/>
      </xdr:nvSpPr>
      <xdr:spPr>
        <a:xfrm>
          <a:off x="14401800"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104775</xdr:rowOff>
    </xdr:from>
    <xdr:to>
      <xdr:col>23</xdr:col>
      <xdr:colOff>571500</xdr:colOff>
      <xdr:row>99</xdr:row>
      <xdr:rowOff>38100</xdr:rowOff>
    </xdr:to>
    <xdr:sp macro="" textlink="">
      <xdr:nvSpPr>
        <xdr:cNvPr id="669" name="フローチャート : 判断 668"/>
        <xdr:cNvSpPr/>
      </xdr:nvSpPr>
      <xdr:spPr>
        <a:xfrm>
          <a:off x="14297025" y="1690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0</xdr:rowOff>
    </xdr:from>
    <xdr:to>
      <xdr:col>22</xdr:col>
      <xdr:colOff>361950</xdr:colOff>
      <xdr:row>99</xdr:row>
      <xdr:rowOff>9525</xdr:rowOff>
    </xdr:to>
    <xdr:cxnSp macro="">
      <xdr:nvCxnSpPr>
        <xdr:cNvPr id="670" name="直線コネクタ 669"/>
        <xdr:cNvCxnSpPr/>
      </xdr:nvCxnSpPr>
      <xdr:spPr>
        <a:xfrm>
          <a:off x="12792075" y="169735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114300</xdr:rowOff>
    </xdr:from>
    <xdr:to>
      <xdr:col>22</xdr:col>
      <xdr:colOff>419100</xdr:colOff>
      <xdr:row>99</xdr:row>
      <xdr:rowOff>47625</xdr:rowOff>
    </xdr:to>
    <xdr:sp macro="" textlink="">
      <xdr:nvSpPr>
        <xdr:cNvPr id="671" name="フローチャート : 判断 670"/>
        <xdr:cNvSpPr/>
      </xdr:nvSpPr>
      <xdr:spPr>
        <a:xfrm>
          <a:off x="13544550" y="1691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57150</xdr:rowOff>
    </xdr:from>
    <xdr:ext cx="533400" cy="257175"/>
    <xdr:sp macro="" textlink="">
      <xdr:nvSpPr>
        <xdr:cNvPr id="672" name="テキスト ボックス 671"/>
        <xdr:cNvSpPr txBox="1"/>
      </xdr:nvSpPr>
      <xdr:spPr>
        <a:xfrm>
          <a:off x="13325475"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600075</xdr:colOff>
      <xdr:row>98</xdr:row>
      <xdr:rowOff>161925</xdr:rowOff>
    </xdr:from>
    <xdr:to>
      <xdr:col>21</xdr:col>
      <xdr:colOff>161925</xdr:colOff>
      <xdr:row>99</xdr:row>
      <xdr:rowOff>0</xdr:rowOff>
    </xdr:to>
    <xdr:cxnSp macro="">
      <xdr:nvCxnSpPr>
        <xdr:cNvPr id="673" name="直線コネクタ 672"/>
        <xdr:cNvCxnSpPr/>
      </xdr:nvCxnSpPr>
      <xdr:spPr>
        <a:xfrm>
          <a:off x="12030075" y="1696402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98</xdr:row>
      <xdr:rowOff>95250</xdr:rowOff>
    </xdr:from>
    <xdr:to>
      <xdr:col>21</xdr:col>
      <xdr:colOff>209550</xdr:colOff>
      <xdr:row>99</xdr:row>
      <xdr:rowOff>28575</xdr:rowOff>
    </xdr:to>
    <xdr:sp macro="" textlink="">
      <xdr:nvSpPr>
        <xdr:cNvPr id="674" name="フローチャート : 判断 673"/>
        <xdr:cNvSpPr/>
      </xdr:nvSpPr>
      <xdr:spPr>
        <a:xfrm>
          <a:off x="12744450" y="16897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47625</xdr:rowOff>
    </xdr:from>
    <xdr:ext cx="533400" cy="257175"/>
    <xdr:sp macro="" textlink="">
      <xdr:nvSpPr>
        <xdr:cNvPr id="675" name="テキスト ボックス 674"/>
        <xdr:cNvSpPr txBox="1"/>
      </xdr:nvSpPr>
      <xdr:spPr>
        <a:xfrm>
          <a:off x="1261110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438150</xdr:colOff>
      <xdr:row>98</xdr:row>
      <xdr:rowOff>161925</xdr:rowOff>
    </xdr:from>
    <xdr:to>
      <xdr:col>19</xdr:col>
      <xdr:colOff>600075</xdr:colOff>
      <xdr:row>99</xdr:row>
      <xdr:rowOff>9525</xdr:rowOff>
    </xdr:to>
    <xdr:cxnSp macro="">
      <xdr:nvCxnSpPr>
        <xdr:cNvPr id="676" name="直線コネクタ 675"/>
        <xdr:cNvCxnSpPr/>
      </xdr:nvCxnSpPr>
      <xdr:spPr>
        <a:xfrm flipV="1">
          <a:off x="11268075" y="1696402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98</xdr:row>
      <xdr:rowOff>85725</xdr:rowOff>
    </xdr:from>
    <xdr:to>
      <xdr:col>20</xdr:col>
      <xdr:colOff>9525</xdr:colOff>
      <xdr:row>99</xdr:row>
      <xdr:rowOff>19050</xdr:rowOff>
    </xdr:to>
    <xdr:sp macro="" textlink="">
      <xdr:nvSpPr>
        <xdr:cNvPr id="677" name="フローチャート : 判断 676"/>
        <xdr:cNvSpPr/>
      </xdr:nvSpPr>
      <xdr:spPr>
        <a:xfrm>
          <a:off x="12020550" y="168878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38100</xdr:rowOff>
    </xdr:from>
    <xdr:ext cx="533400" cy="257175"/>
    <xdr:sp macro="" textlink="">
      <xdr:nvSpPr>
        <xdr:cNvPr id="678" name="テキスト ボックス 677"/>
        <xdr:cNvSpPr txBox="1"/>
      </xdr:nvSpPr>
      <xdr:spPr>
        <a:xfrm>
          <a:off x="11811000"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66675</xdr:rowOff>
    </xdr:from>
    <xdr:to>
      <xdr:col>18</xdr:col>
      <xdr:colOff>495300</xdr:colOff>
      <xdr:row>98</xdr:row>
      <xdr:rowOff>161925</xdr:rowOff>
    </xdr:to>
    <xdr:sp macro="" textlink="">
      <xdr:nvSpPr>
        <xdr:cNvPr id="679" name="フローチャート : 判断 678"/>
        <xdr:cNvSpPr/>
      </xdr:nvSpPr>
      <xdr:spPr>
        <a:xfrm>
          <a:off x="11220450" y="16868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9525</xdr:rowOff>
    </xdr:from>
    <xdr:ext cx="533400" cy="257175"/>
    <xdr:sp macro="" textlink="">
      <xdr:nvSpPr>
        <xdr:cNvPr id="680" name="テキスト ボックス 679"/>
        <xdr:cNvSpPr txBox="1"/>
      </xdr:nvSpPr>
      <xdr:spPr>
        <a:xfrm>
          <a:off x="11001375"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81" name="テキスト ボックス 680"/>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82" name="テキスト ボックス 681"/>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683" name="テキスト ボックス 682"/>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84" name="テキスト ボックス 683"/>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85" name="テキスト ボックス 684"/>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152400</xdr:rowOff>
    </xdr:from>
    <xdr:to>
      <xdr:col>23</xdr:col>
      <xdr:colOff>571500</xdr:colOff>
      <xdr:row>99</xdr:row>
      <xdr:rowOff>85725</xdr:rowOff>
    </xdr:to>
    <xdr:sp macro="" textlink="">
      <xdr:nvSpPr>
        <xdr:cNvPr id="686" name="円/楕円 685"/>
        <xdr:cNvSpPr/>
      </xdr:nvSpPr>
      <xdr:spPr>
        <a:xfrm>
          <a:off x="14297025" y="1695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98</xdr:row>
      <xdr:rowOff>85725</xdr:rowOff>
    </xdr:from>
    <xdr:ext cx="466725" cy="257175"/>
    <xdr:sp macro="" textlink="">
      <xdr:nvSpPr>
        <xdr:cNvPr id="687" name="積立金該当値テキスト"/>
        <xdr:cNvSpPr txBox="1"/>
      </xdr:nvSpPr>
      <xdr:spPr>
        <a:xfrm>
          <a:off x="14401800" y="1688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123825</xdr:rowOff>
    </xdr:from>
    <xdr:to>
      <xdr:col>22</xdr:col>
      <xdr:colOff>419100</xdr:colOff>
      <xdr:row>99</xdr:row>
      <xdr:rowOff>57150</xdr:rowOff>
    </xdr:to>
    <xdr:sp macro="" textlink="">
      <xdr:nvSpPr>
        <xdr:cNvPr id="688" name="円/楕円 687"/>
        <xdr:cNvSpPr/>
      </xdr:nvSpPr>
      <xdr:spPr>
        <a:xfrm>
          <a:off x="13544550" y="1692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99</xdr:row>
      <xdr:rowOff>47625</xdr:rowOff>
    </xdr:from>
    <xdr:ext cx="533400" cy="257175"/>
    <xdr:sp macro="" textlink="">
      <xdr:nvSpPr>
        <xdr:cNvPr id="689" name="テキスト ボックス 688"/>
        <xdr:cNvSpPr txBox="1"/>
      </xdr:nvSpPr>
      <xdr:spPr>
        <a:xfrm>
          <a:off x="13325475"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10,238</a:t>
          </a:r>
          <a:endParaRPr kumimoji="1" lang="ja-JP" altLang="en-US" sz="1000" b="1">
            <a:solidFill>
              <a:srgbClr val="FF0000"/>
            </a:solidFill>
            <a:latin typeface="ＭＳ Ｐゴシック"/>
          </a:endParaRPr>
        </a:p>
      </xdr:txBody>
    </xdr:sp>
    <xdr:clientData/>
  </xdr:oneCellAnchor>
  <xdr:twoCellAnchor>
    <xdr:from>
      <xdr:col>21</xdr:col>
      <xdr:colOff>114300</xdr:colOff>
      <xdr:row>98</xdr:row>
      <xdr:rowOff>123825</xdr:rowOff>
    </xdr:from>
    <xdr:to>
      <xdr:col>21</xdr:col>
      <xdr:colOff>209550</xdr:colOff>
      <xdr:row>99</xdr:row>
      <xdr:rowOff>47625</xdr:rowOff>
    </xdr:to>
    <xdr:sp macro="" textlink="">
      <xdr:nvSpPr>
        <xdr:cNvPr id="690" name="円/楕円 689"/>
        <xdr:cNvSpPr/>
      </xdr:nvSpPr>
      <xdr:spPr>
        <a:xfrm>
          <a:off x="12744450" y="16925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99</xdr:row>
      <xdr:rowOff>47625</xdr:rowOff>
    </xdr:from>
    <xdr:ext cx="533400" cy="257175"/>
    <xdr:sp macro="" textlink="">
      <xdr:nvSpPr>
        <xdr:cNvPr id="691" name="テキスト ボックス 690"/>
        <xdr:cNvSpPr txBox="1"/>
      </xdr:nvSpPr>
      <xdr:spPr>
        <a:xfrm>
          <a:off x="12611100"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11,304</a:t>
          </a:r>
          <a:endParaRPr kumimoji="1" lang="ja-JP" altLang="en-US" sz="1000" b="1">
            <a:solidFill>
              <a:srgbClr val="FF0000"/>
            </a:solidFill>
            <a:latin typeface="ＭＳ Ｐゴシック"/>
          </a:endParaRPr>
        </a:p>
      </xdr:txBody>
    </xdr:sp>
    <xdr:clientData/>
  </xdr:oneCellAnchor>
  <xdr:twoCellAnchor>
    <xdr:from>
      <xdr:col>19</xdr:col>
      <xdr:colOff>590550</xdr:colOff>
      <xdr:row>98</xdr:row>
      <xdr:rowOff>104775</xdr:rowOff>
    </xdr:from>
    <xdr:to>
      <xdr:col>20</xdr:col>
      <xdr:colOff>9525</xdr:colOff>
      <xdr:row>99</xdr:row>
      <xdr:rowOff>38100</xdr:rowOff>
    </xdr:to>
    <xdr:sp macro="" textlink="">
      <xdr:nvSpPr>
        <xdr:cNvPr id="692" name="円/楕円 691"/>
        <xdr:cNvSpPr/>
      </xdr:nvSpPr>
      <xdr:spPr>
        <a:xfrm>
          <a:off x="12020550" y="169068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99</xdr:row>
      <xdr:rowOff>28575</xdr:rowOff>
    </xdr:from>
    <xdr:ext cx="533400" cy="257175"/>
    <xdr:sp macro="" textlink="">
      <xdr:nvSpPr>
        <xdr:cNvPr id="693" name="テキスト ボックス 692"/>
        <xdr:cNvSpPr txBox="1"/>
      </xdr:nvSpPr>
      <xdr:spPr>
        <a:xfrm>
          <a:off x="11811000" y="1700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123825</xdr:rowOff>
    </xdr:from>
    <xdr:to>
      <xdr:col>18</xdr:col>
      <xdr:colOff>495300</xdr:colOff>
      <xdr:row>99</xdr:row>
      <xdr:rowOff>57150</xdr:rowOff>
    </xdr:to>
    <xdr:sp macro="" textlink="">
      <xdr:nvSpPr>
        <xdr:cNvPr id="694" name="円/楕円 693"/>
        <xdr:cNvSpPr/>
      </xdr:nvSpPr>
      <xdr:spPr>
        <a:xfrm>
          <a:off x="11220450" y="1692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99</xdr:row>
      <xdr:rowOff>47625</xdr:rowOff>
    </xdr:from>
    <xdr:ext cx="466725" cy="257175"/>
    <xdr:sp macro="" textlink="">
      <xdr:nvSpPr>
        <xdr:cNvPr id="695" name="テキスト ボックス 694"/>
        <xdr:cNvSpPr txBox="1"/>
      </xdr:nvSpPr>
      <xdr:spPr>
        <a:xfrm>
          <a:off x="11039475" y="17021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96" name="正方形/長方形 695"/>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7" name="正方形/長方形 696"/>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8" name="正方形/長方形 697"/>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9" name="正方形/長方形 698"/>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00" name="正方形/長方形 699"/>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01" name="正方形/長方形 700"/>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02" name="正方形/長方形 701"/>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03" name="正方形/長方形 702"/>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04" name="テキスト ボックス 703"/>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05" name="直線コネクタ 704"/>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706" name="直線コネクタ 705"/>
        <xdr:cNvCxnSpPr/>
      </xdr:nvCxnSpPr>
      <xdr:spPr>
        <a:xfrm>
          <a:off x="16059150" y="6781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707" name="テキスト ボックス 706"/>
        <xdr:cNvSpPr txBox="1"/>
      </xdr:nvSpPr>
      <xdr:spPr>
        <a:xfrm>
          <a:off x="1581150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08" name="直線コネクタ 707"/>
        <xdr:cNvCxnSpPr/>
      </xdr:nvCxnSpPr>
      <xdr:spPr>
        <a:xfrm>
          <a:off x="16059150" y="6457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36</xdr:row>
      <xdr:rowOff>142875</xdr:rowOff>
    </xdr:from>
    <xdr:ext cx="533400" cy="257175"/>
    <xdr:sp macro="" textlink="">
      <xdr:nvSpPr>
        <xdr:cNvPr id="709" name="テキスト ボックス 708"/>
        <xdr:cNvSpPr txBox="1"/>
      </xdr:nvSpPr>
      <xdr:spPr>
        <a:xfrm>
          <a:off x="15611475"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10" name="直線コネクタ 709"/>
        <xdr:cNvCxnSpPr/>
      </xdr:nvCxnSpPr>
      <xdr:spPr>
        <a:xfrm>
          <a:off x="16059150" y="6134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34</xdr:row>
      <xdr:rowOff>161925</xdr:rowOff>
    </xdr:from>
    <xdr:ext cx="533400" cy="257175"/>
    <xdr:sp macro="" textlink="">
      <xdr:nvSpPr>
        <xdr:cNvPr id="711" name="テキスト ボックス 710"/>
        <xdr:cNvSpPr txBox="1"/>
      </xdr:nvSpPr>
      <xdr:spPr>
        <a:xfrm>
          <a:off x="15611475"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12" name="直線コネクタ 711"/>
        <xdr:cNvCxnSpPr/>
      </xdr:nvCxnSpPr>
      <xdr:spPr>
        <a:xfrm>
          <a:off x="16059150" y="5810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33</xdr:row>
      <xdr:rowOff>9525</xdr:rowOff>
    </xdr:from>
    <xdr:ext cx="533400" cy="257175"/>
    <xdr:sp macro="" textlink="">
      <xdr:nvSpPr>
        <xdr:cNvPr id="713" name="テキスト ボックス 712"/>
        <xdr:cNvSpPr txBox="1"/>
      </xdr:nvSpPr>
      <xdr:spPr>
        <a:xfrm>
          <a:off x="15611475"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14" name="直線コネクタ 713"/>
        <xdr:cNvCxnSpPr/>
      </xdr:nvCxnSpPr>
      <xdr:spPr>
        <a:xfrm>
          <a:off x="16059150" y="5476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19050</xdr:rowOff>
    </xdr:from>
    <xdr:ext cx="533400" cy="257175"/>
    <xdr:sp macro="" textlink="">
      <xdr:nvSpPr>
        <xdr:cNvPr id="715" name="テキスト ボックス 714"/>
        <xdr:cNvSpPr txBox="1"/>
      </xdr:nvSpPr>
      <xdr:spPr>
        <a:xfrm>
          <a:off x="15611475"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16" name="直線コネクタ 715"/>
        <xdr:cNvCxnSpPr/>
      </xdr:nvCxnSpPr>
      <xdr:spPr>
        <a:xfrm>
          <a:off x="16059150" y="5153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38100</xdr:rowOff>
    </xdr:from>
    <xdr:ext cx="533400" cy="257175"/>
    <xdr:sp macro="" textlink="">
      <xdr:nvSpPr>
        <xdr:cNvPr id="717" name="テキスト ボックス 716"/>
        <xdr:cNvSpPr txBox="1"/>
      </xdr:nvSpPr>
      <xdr:spPr>
        <a:xfrm>
          <a:off x="15611475"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18" name="直線コネクタ 717"/>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9" name="テキスト ボックス 718"/>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20" name="投資及び出資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114300</xdr:rowOff>
    </xdr:from>
    <xdr:to>
      <xdr:col>32</xdr:col>
      <xdr:colOff>190500</xdr:colOff>
      <xdr:row>39</xdr:row>
      <xdr:rowOff>95250</xdr:rowOff>
    </xdr:to>
    <xdr:cxnSp macro="">
      <xdr:nvCxnSpPr>
        <xdr:cNvPr id="721" name="直線コネクタ 720"/>
        <xdr:cNvCxnSpPr/>
      </xdr:nvCxnSpPr>
      <xdr:spPr>
        <a:xfrm flipV="1">
          <a:off x="19411950" y="5257800"/>
          <a:ext cx="9525"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22" name="投資及び出資金最小値テキスト"/>
        <xdr:cNvSpPr txBox="1"/>
      </xdr:nvSpPr>
      <xdr:spPr>
        <a:xfrm>
          <a:off x="194691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23" name="直線コネクタ 722"/>
        <xdr:cNvCxnSpPr/>
      </xdr:nvCxnSpPr>
      <xdr:spPr>
        <a:xfrm>
          <a:off x="193262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57150</xdr:rowOff>
    </xdr:from>
    <xdr:ext cx="533400" cy="257175"/>
    <xdr:sp macro="" textlink="">
      <xdr:nvSpPr>
        <xdr:cNvPr id="724" name="投資及び出資金最大値テキスト"/>
        <xdr:cNvSpPr txBox="1"/>
      </xdr:nvSpPr>
      <xdr:spPr>
        <a:xfrm>
          <a:off x="19469100" y="502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95250</xdr:colOff>
      <xdr:row>30</xdr:row>
      <xdr:rowOff>114300</xdr:rowOff>
    </xdr:from>
    <xdr:to>
      <xdr:col>32</xdr:col>
      <xdr:colOff>276225</xdr:colOff>
      <xdr:row>30</xdr:row>
      <xdr:rowOff>114300</xdr:rowOff>
    </xdr:to>
    <xdr:cxnSp macro="">
      <xdr:nvCxnSpPr>
        <xdr:cNvPr id="725" name="直線コネクタ 724"/>
        <xdr:cNvCxnSpPr/>
      </xdr:nvCxnSpPr>
      <xdr:spPr>
        <a:xfrm>
          <a:off x="19326225" y="5257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76200</xdr:rowOff>
    </xdr:from>
    <xdr:to>
      <xdr:col>32</xdr:col>
      <xdr:colOff>190500</xdr:colOff>
      <xdr:row>39</xdr:row>
      <xdr:rowOff>85725</xdr:rowOff>
    </xdr:to>
    <xdr:cxnSp macro="">
      <xdr:nvCxnSpPr>
        <xdr:cNvPr id="726" name="直線コネクタ 725"/>
        <xdr:cNvCxnSpPr/>
      </xdr:nvCxnSpPr>
      <xdr:spPr>
        <a:xfrm flipV="1">
          <a:off x="18669000" y="67627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0</xdr:rowOff>
    </xdr:from>
    <xdr:ext cx="466725" cy="257175"/>
    <xdr:sp macro="" textlink="">
      <xdr:nvSpPr>
        <xdr:cNvPr id="727" name="投資及び出資金平均値テキスト"/>
        <xdr:cNvSpPr txBox="1"/>
      </xdr:nvSpPr>
      <xdr:spPr>
        <a:xfrm>
          <a:off x="19469100" y="651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152400</xdr:rowOff>
    </xdr:from>
    <xdr:to>
      <xdr:col>32</xdr:col>
      <xdr:colOff>238125</xdr:colOff>
      <xdr:row>39</xdr:row>
      <xdr:rowOff>76200</xdr:rowOff>
    </xdr:to>
    <xdr:sp macro="" textlink="">
      <xdr:nvSpPr>
        <xdr:cNvPr id="728" name="フローチャート : 判断 727"/>
        <xdr:cNvSpPr/>
      </xdr:nvSpPr>
      <xdr:spPr>
        <a:xfrm>
          <a:off x="19364325"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76200</xdr:rowOff>
    </xdr:from>
    <xdr:to>
      <xdr:col>31</xdr:col>
      <xdr:colOff>38100</xdr:colOff>
      <xdr:row>39</xdr:row>
      <xdr:rowOff>85725</xdr:rowOff>
    </xdr:to>
    <xdr:cxnSp macro="">
      <xdr:nvCxnSpPr>
        <xdr:cNvPr id="729" name="直線コネクタ 728"/>
        <xdr:cNvCxnSpPr/>
      </xdr:nvCxnSpPr>
      <xdr:spPr>
        <a:xfrm>
          <a:off x="17945100" y="6762750"/>
          <a:ext cx="7239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38</xdr:row>
      <xdr:rowOff>161925</xdr:rowOff>
    </xdr:from>
    <xdr:to>
      <xdr:col>31</xdr:col>
      <xdr:colOff>85725</xdr:colOff>
      <xdr:row>39</xdr:row>
      <xdr:rowOff>85725</xdr:rowOff>
    </xdr:to>
    <xdr:sp macro="" textlink="">
      <xdr:nvSpPr>
        <xdr:cNvPr id="730" name="フローチャート : 判断 729"/>
        <xdr:cNvSpPr/>
      </xdr:nvSpPr>
      <xdr:spPr>
        <a:xfrm>
          <a:off x="18630900" y="66770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104775</xdr:rowOff>
    </xdr:from>
    <xdr:ext cx="466725" cy="257175"/>
    <xdr:sp macro="" textlink="">
      <xdr:nvSpPr>
        <xdr:cNvPr id="731" name="テキスト ボックス 730"/>
        <xdr:cNvSpPr txBox="1"/>
      </xdr:nvSpPr>
      <xdr:spPr>
        <a:xfrm>
          <a:off x="18516600" y="6448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19050</xdr:rowOff>
    </xdr:from>
    <xdr:to>
      <xdr:col>29</xdr:col>
      <xdr:colOff>514350</xdr:colOff>
      <xdr:row>39</xdr:row>
      <xdr:rowOff>76200</xdr:rowOff>
    </xdr:to>
    <xdr:cxnSp macro="">
      <xdr:nvCxnSpPr>
        <xdr:cNvPr id="732" name="直線コネクタ 731"/>
        <xdr:cNvCxnSpPr/>
      </xdr:nvCxnSpPr>
      <xdr:spPr>
        <a:xfrm>
          <a:off x="17145000" y="6705600"/>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9525</xdr:rowOff>
    </xdr:from>
    <xdr:to>
      <xdr:col>29</xdr:col>
      <xdr:colOff>571500</xdr:colOff>
      <xdr:row>39</xdr:row>
      <xdr:rowOff>104775</xdr:rowOff>
    </xdr:to>
    <xdr:sp macro="" textlink="">
      <xdr:nvSpPr>
        <xdr:cNvPr id="733" name="フローチャート : 判断 732"/>
        <xdr:cNvSpPr/>
      </xdr:nvSpPr>
      <xdr:spPr>
        <a:xfrm>
          <a:off x="17897475" y="669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37</xdr:row>
      <xdr:rowOff>123825</xdr:rowOff>
    </xdr:from>
    <xdr:ext cx="466725" cy="257175"/>
    <xdr:sp macro="" textlink="">
      <xdr:nvSpPr>
        <xdr:cNvPr id="734" name="テキスト ボックス 733"/>
        <xdr:cNvSpPr txBox="1"/>
      </xdr:nvSpPr>
      <xdr:spPr>
        <a:xfrm>
          <a:off x="17716500" y="6467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19050</xdr:rowOff>
    </xdr:from>
    <xdr:to>
      <xdr:col>28</xdr:col>
      <xdr:colOff>314325</xdr:colOff>
      <xdr:row>39</xdr:row>
      <xdr:rowOff>28575</xdr:rowOff>
    </xdr:to>
    <xdr:cxnSp macro="">
      <xdr:nvCxnSpPr>
        <xdr:cNvPr id="735" name="直線コネクタ 734"/>
        <xdr:cNvCxnSpPr/>
      </xdr:nvCxnSpPr>
      <xdr:spPr>
        <a:xfrm flipV="1">
          <a:off x="16344900" y="670560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161925</xdr:rowOff>
    </xdr:from>
    <xdr:to>
      <xdr:col>28</xdr:col>
      <xdr:colOff>361950</xdr:colOff>
      <xdr:row>39</xdr:row>
      <xdr:rowOff>95250</xdr:rowOff>
    </xdr:to>
    <xdr:sp macro="" textlink="">
      <xdr:nvSpPr>
        <xdr:cNvPr id="736" name="フローチャート : 判断 735"/>
        <xdr:cNvSpPr/>
      </xdr:nvSpPr>
      <xdr:spPr>
        <a:xfrm>
          <a:off x="17097375" y="6677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39</xdr:row>
      <xdr:rowOff>85725</xdr:rowOff>
    </xdr:from>
    <xdr:ext cx="466725" cy="257175"/>
    <xdr:sp macro="" textlink="">
      <xdr:nvSpPr>
        <xdr:cNvPr id="737" name="テキスト ボックス 736"/>
        <xdr:cNvSpPr txBox="1"/>
      </xdr:nvSpPr>
      <xdr:spPr>
        <a:xfrm>
          <a:off x="16906875" y="6772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171450</xdr:rowOff>
    </xdr:from>
    <xdr:to>
      <xdr:col>27</xdr:col>
      <xdr:colOff>161925</xdr:colOff>
      <xdr:row>39</xdr:row>
      <xdr:rowOff>104775</xdr:rowOff>
    </xdr:to>
    <xdr:sp macro="" textlink="">
      <xdr:nvSpPr>
        <xdr:cNvPr id="738" name="フローチャート : 判断 737"/>
        <xdr:cNvSpPr/>
      </xdr:nvSpPr>
      <xdr:spPr>
        <a:xfrm>
          <a:off x="16287750" y="6686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39</xdr:row>
      <xdr:rowOff>95250</xdr:rowOff>
    </xdr:from>
    <xdr:ext cx="466725" cy="257175"/>
    <xdr:sp macro="" textlink="">
      <xdr:nvSpPr>
        <xdr:cNvPr id="739" name="テキスト ボックス 738"/>
        <xdr:cNvSpPr txBox="1"/>
      </xdr:nvSpPr>
      <xdr:spPr>
        <a:xfrm>
          <a:off x="16192500" y="6781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40" name="テキスト ボックス 739"/>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41" name="テキスト ボックス 740"/>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42" name="テキスト ボックス 741"/>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43" name="テキスト ボックス 742"/>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44" name="テキスト ボックス 743"/>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39</xdr:row>
      <xdr:rowOff>28575</xdr:rowOff>
    </xdr:from>
    <xdr:to>
      <xdr:col>32</xdr:col>
      <xdr:colOff>238125</xdr:colOff>
      <xdr:row>39</xdr:row>
      <xdr:rowOff>123825</xdr:rowOff>
    </xdr:to>
    <xdr:sp macro="" textlink="">
      <xdr:nvSpPr>
        <xdr:cNvPr id="745" name="円/楕円 744"/>
        <xdr:cNvSpPr/>
      </xdr:nvSpPr>
      <xdr:spPr>
        <a:xfrm>
          <a:off x="19364325" y="6715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133350</xdr:rowOff>
    </xdr:from>
    <xdr:ext cx="381000" cy="257175"/>
    <xdr:sp macro="" textlink="">
      <xdr:nvSpPr>
        <xdr:cNvPr id="746" name="投資及び出資金該当値テキスト"/>
        <xdr:cNvSpPr txBox="1"/>
      </xdr:nvSpPr>
      <xdr:spPr>
        <a:xfrm>
          <a:off x="19469100" y="6648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30</xdr:col>
      <xdr:colOff>600075</xdr:colOff>
      <xdr:row>39</xdr:row>
      <xdr:rowOff>28575</xdr:rowOff>
    </xdr:from>
    <xdr:to>
      <xdr:col>31</xdr:col>
      <xdr:colOff>85725</xdr:colOff>
      <xdr:row>39</xdr:row>
      <xdr:rowOff>133350</xdr:rowOff>
    </xdr:to>
    <xdr:sp macro="" textlink="">
      <xdr:nvSpPr>
        <xdr:cNvPr id="747" name="円/楕円 746"/>
        <xdr:cNvSpPr/>
      </xdr:nvSpPr>
      <xdr:spPr>
        <a:xfrm>
          <a:off x="18630900" y="67151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39</xdr:row>
      <xdr:rowOff>123825</xdr:rowOff>
    </xdr:from>
    <xdr:ext cx="381000" cy="257175"/>
    <xdr:sp macro="" textlink="">
      <xdr:nvSpPr>
        <xdr:cNvPr id="748" name="テキスト ボックス 747"/>
        <xdr:cNvSpPr txBox="1"/>
      </xdr:nvSpPr>
      <xdr:spPr>
        <a:xfrm>
          <a:off x="18564225" y="6810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19050</xdr:rowOff>
    </xdr:from>
    <xdr:to>
      <xdr:col>29</xdr:col>
      <xdr:colOff>571500</xdr:colOff>
      <xdr:row>39</xdr:row>
      <xdr:rowOff>123825</xdr:rowOff>
    </xdr:to>
    <xdr:sp macro="" textlink="">
      <xdr:nvSpPr>
        <xdr:cNvPr id="749" name="円/楕円 748"/>
        <xdr:cNvSpPr/>
      </xdr:nvSpPr>
      <xdr:spPr>
        <a:xfrm>
          <a:off x="17897475" y="6705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39</xdr:row>
      <xdr:rowOff>114300</xdr:rowOff>
    </xdr:from>
    <xdr:ext cx="381000" cy="257175"/>
    <xdr:sp macro="" textlink="">
      <xdr:nvSpPr>
        <xdr:cNvPr id="750" name="テキスト ボックス 749"/>
        <xdr:cNvSpPr txBox="1"/>
      </xdr:nvSpPr>
      <xdr:spPr>
        <a:xfrm>
          <a:off x="17754600" y="68008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133350</xdr:rowOff>
    </xdr:from>
    <xdr:to>
      <xdr:col>28</xdr:col>
      <xdr:colOff>361950</xdr:colOff>
      <xdr:row>39</xdr:row>
      <xdr:rowOff>66675</xdr:rowOff>
    </xdr:to>
    <xdr:sp macro="" textlink="">
      <xdr:nvSpPr>
        <xdr:cNvPr id="751" name="円/楕円 750"/>
        <xdr:cNvSpPr/>
      </xdr:nvSpPr>
      <xdr:spPr>
        <a:xfrm>
          <a:off x="17097375" y="6648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37</xdr:row>
      <xdr:rowOff>85725</xdr:rowOff>
    </xdr:from>
    <xdr:ext cx="466725" cy="257175"/>
    <xdr:sp macro="" textlink="">
      <xdr:nvSpPr>
        <xdr:cNvPr id="752" name="テキスト ボックス 751"/>
        <xdr:cNvSpPr txBox="1"/>
      </xdr:nvSpPr>
      <xdr:spPr>
        <a:xfrm>
          <a:off x="16906875" y="6429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142875</xdr:rowOff>
    </xdr:from>
    <xdr:to>
      <xdr:col>27</xdr:col>
      <xdr:colOff>161925</xdr:colOff>
      <xdr:row>39</xdr:row>
      <xdr:rowOff>76200</xdr:rowOff>
    </xdr:to>
    <xdr:sp macro="" textlink="">
      <xdr:nvSpPr>
        <xdr:cNvPr id="753" name="円/楕円 752"/>
        <xdr:cNvSpPr/>
      </xdr:nvSpPr>
      <xdr:spPr>
        <a:xfrm>
          <a:off x="16287750" y="6657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37</xdr:row>
      <xdr:rowOff>95250</xdr:rowOff>
    </xdr:from>
    <xdr:ext cx="466725" cy="257175"/>
    <xdr:sp macro="" textlink="">
      <xdr:nvSpPr>
        <xdr:cNvPr id="754" name="テキスト ボックス 753"/>
        <xdr:cNvSpPr txBox="1"/>
      </xdr:nvSpPr>
      <xdr:spPr>
        <a:xfrm>
          <a:off x="16192500" y="643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55" name="正方形/長方形 754"/>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56" name="正方形/長方形 755"/>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57" name="正方形/長方形 756"/>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58" name="正方形/長方形 757"/>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9" name="正方形/長方形 758"/>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60" name="正方形/長方形 759"/>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61" name="正方形/長方形 760"/>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62" name="正方形/長方形 761"/>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63" name="テキスト ボックス 762"/>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64" name="直線コネクタ 763"/>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95250</xdr:rowOff>
    </xdr:from>
    <xdr:to>
      <xdr:col>33</xdr:col>
      <xdr:colOff>314325</xdr:colOff>
      <xdr:row>59</xdr:row>
      <xdr:rowOff>95250</xdr:rowOff>
    </xdr:to>
    <xdr:cxnSp macro="">
      <xdr:nvCxnSpPr>
        <xdr:cNvPr id="765" name="直線コネクタ 764"/>
        <xdr:cNvCxnSpPr/>
      </xdr:nvCxnSpPr>
      <xdr:spPr>
        <a:xfrm>
          <a:off x="16059150" y="10210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123825</xdr:rowOff>
    </xdr:from>
    <xdr:ext cx="247650" cy="257175"/>
    <xdr:sp macro="" textlink="">
      <xdr:nvSpPr>
        <xdr:cNvPr id="766" name="テキスト ボックス 765"/>
        <xdr:cNvSpPr txBox="1"/>
      </xdr:nvSpPr>
      <xdr:spPr>
        <a:xfrm>
          <a:off x="1581150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114300</xdr:rowOff>
    </xdr:from>
    <xdr:to>
      <xdr:col>33</xdr:col>
      <xdr:colOff>314325</xdr:colOff>
      <xdr:row>57</xdr:row>
      <xdr:rowOff>114300</xdr:rowOff>
    </xdr:to>
    <xdr:cxnSp macro="">
      <xdr:nvCxnSpPr>
        <xdr:cNvPr id="767" name="直線コネクタ 766"/>
        <xdr:cNvCxnSpPr/>
      </xdr:nvCxnSpPr>
      <xdr:spPr>
        <a:xfrm>
          <a:off x="16059150" y="9886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56</xdr:row>
      <xdr:rowOff>142875</xdr:rowOff>
    </xdr:from>
    <xdr:ext cx="533400" cy="257175"/>
    <xdr:sp macro="" textlink="">
      <xdr:nvSpPr>
        <xdr:cNvPr id="768" name="テキスト ボックス 767"/>
        <xdr:cNvSpPr txBox="1"/>
      </xdr:nvSpPr>
      <xdr:spPr>
        <a:xfrm>
          <a:off x="1561147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133350</xdr:rowOff>
    </xdr:from>
    <xdr:to>
      <xdr:col>33</xdr:col>
      <xdr:colOff>314325</xdr:colOff>
      <xdr:row>55</xdr:row>
      <xdr:rowOff>133350</xdr:rowOff>
    </xdr:to>
    <xdr:cxnSp macro="">
      <xdr:nvCxnSpPr>
        <xdr:cNvPr id="769" name="直線コネクタ 768"/>
        <xdr:cNvCxnSpPr/>
      </xdr:nvCxnSpPr>
      <xdr:spPr>
        <a:xfrm>
          <a:off x="16059150" y="9563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54</xdr:row>
      <xdr:rowOff>161925</xdr:rowOff>
    </xdr:from>
    <xdr:ext cx="533400" cy="257175"/>
    <xdr:sp macro="" textlink="">
      <xdr:nvSpPr>
        <xdr:cNvPr id="770" name="テキスト ボックス 769"/>
        <xdr:cNvSpPr txBox="1"/>
      </xdr:nvSpPr>
      <xdr:spPr>
        <a:xfrm>
          <a:off x="15611475"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152400</xdr:rowOff>
    </xdr:from>
    <xdr:to>
      <xdr:col>33</xdr:col>
      <xdr:colOff>314325</xdr:colOff>
      <xdr:row>53</xdr:row>
      <xdr:rowOff>152400</xdr:rowOff>
    </xdr:to>
    <xdr:cxnSp macro="">
      <xdr:nvCxnSpPr>
        <xdr:cNvPr id="771" name="直線コネクタ 770"/>
        <xdr:cNvCxnSpPr/>
      </xdr:nvCxnSpPr>
      <xdr:spPr>
        <a:xfrm>
          <a:off x="16059150" y="9239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9525</xdr:rowOff>
    </xdr:from>
    <xdr:ext cx="533400" cy="257175"/>
    <xdr:sp macro="" textlink="">
      <xdr:nvSpPr>
        <xdr:cNvPr id="772" name="テキスト ボックス 771"/>
        <xdr:cNvSpPr txBox="1"/>
      </xdr:nvSpPr>
      <xdr:spPr>
        <a:xfrm>
          <a:off x="15611475"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161925</xdr:rowOff>
    </xdr:from>
    <xdr:to>
      <xdr:col>33</xdr:col>
      <xdr:colOff>314325</xdr:colOff>
      <xdr:row>51</xdr:row>
      <xdr:rowOff>161925</xdr:rowOff>
    </xdr:to>
    <xdr:cxnSp macro="">
      <xdr:nvCxnSpPr>
        <xdr:cNvPr id="773" name="直線コネクタ 772"/>
        <xdr:cNvCxnSpPr/>
      </xdr:nvCxnSpPr>
      <xdr:spPr>
        <a:xfrm>
          <a:off x="16059150" y="8905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51</xdr:row>
      <xdr:rowOff>19050</xdr:rowOff>
    </xdr:from>
    <xdr:ext cx="533400" cy="257175"/>
    <xdr:sp macro="" textlink="">
      <xdr:nvSpPr>
        <xdr:cNvPr id="774" name="テキスト ボックス 773"/>
        <xdr:cNvSpPr txBox="1"/>
      </xdr:nvSpPr>
      <xdr:spPr>
        <a:xfrm>
          <a:off x="15611475" y="876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9525</xdr:rowOff>
    </xdr:from>
    <xdr:to>
      <xdr:col>33</xdr:col>
      <xdr:colOff>314325</xdr:colOff>
      <xdr:row>50</xdr:row>
      <xdr:rowOff>9525</xdr:rowOff>
    </xdr:to>
    <xdr:cxnSp macro="">
      <xdr:nvCxnSpPr>
        <xdr:cNvPr id="775" name="直線コネクタ 774"/>
        <xdr:cNvCxnSpPr/>
      </xdr:nvCxnSpPr>
      <xdr:spPr>
        <a:xfrm>
          <a:off x="16059150" y="8582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38100</xdr:rowOff>
    </xdr:from>
    <xdr:ext cx="533400" cy="257175"/>
    <xdr:sp macro="" textlink="">
      <xdr:nvSpPr>
        <xdr:cNvPr id="776" name="テキスト ボックス 775"/>
        <xdr:cNvSpPr txBox="1"/>
      </xdr:nvSpPr>
      <xdr:spPr>
        <a:xfrm>
          <a:off x="15611475"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77" name="直線コネクタ 776"/>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78" name="テキスト ボックス 777"/>
        <xdr:cNvSpPr txBox="1"/>
      </xdr:nvSpPr>
      <xdr:spPr>
        <a:xfrm>
          <a:off x="15611475"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79" name="貸付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50</xdr:row>
      <xdr:rowOff>85725</xdr:rowOff>
    </xdr:from>
    <xdr:to>
      <xdr:col>32</xdr:col>
      <xdr:colOff>190500</xdr:colOff>
      <xdr:row>59</xdr:row>
      <xdr:rowOff>95250</xdr:rowOff>
    </xdr:to>
    <xdr:cxnSp macro="">
      <xdr:nvCxnSpPr>
        <xdr:cNvPr id="780" name="直線コネクタ 779"/>
        <xdr:cNvCxnSpPr/>
      </xdr:nvCxnSpPr>
      <xdr:spPr>
        <a:xfrm flipV="1">
          <a:off x="19411950" y="8658225"/>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104775</xdr:rowOff>
    </xdr:from>
    <xdr:ext cx="247650" cy="257175"/>
    <xdr:sp macro="" textlink="">
      <xdr:nvSpPr>
        <xdr:cNvPr id="781" name="貸付金最小値テキスト"/>
        <xdr:cNvSpPr txBox="1"/>
      </xdr:nvSpPr>
      <xdr:spPr>
        <a:xfrm>
          <a:off x="19469100" y="10220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782" name="直線コネクタ 781"/>
        <xdr:cNvCxnSpPr/>
      </xdr:nvCxnSpPr>
      <xdr:spPr>
        <a:xfrm>
          <a:off x="193262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38100</xdr:rowOff>
    </xdr:from>
    <xdr:ext cx="533400" cy="257175"/>
    <xdr:sp macro="" textlink="">
      <xdr:nvSpPr>
        <xdr:cNvPr id="783" name="貸付金最大値テキスト"/>
        <xdr:cNvSpPr txBox="1"/>
      </xdr:nvSpPr>
      <xdr:spPr>
        <a:xfrm>
          <a:off x="19469100"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95250</xdr:colOff>
      <xdr:row>50</xdr:row>
      <xdr:rowOff>85725</xdr:rowOff>
    </xdr:from>
    <xdr:to>
      <xdr:col>32</xdr:col>
      <xdr:colOff>276225</xdr:colOff>
      <xdr:row>50</xdr:row>
      <xdr:rowOff>85725</xdr:rowOff>
    </xdr:to>
    <xdr:cxnSp macro="">
      <xdr:nvCxnSpPr>
        <xdr:cNvPr id="784" name="直線コネクタ 783"/>
        <xdr:cNvCxnSpPr/>
      </xdr:nvCxnSpPr>
      <xdr:spPr>
        <a:xfrm>
          <a:off x="19326225" y="8658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95250</xdr:rowOff>
    </xdr:from>
    <xdr:to>
      <xdr:col>32</xdr:col>
      <xdr:colOff>190500</xdr:colOff>
      <xdr:row>59</xdr:row>
      <xdr:rowOff>95250</xdr:rowOff>
    </xdr:to>
    <xdr:cxnSp macro="">
      <xdr:nvCxnSpPr>
        <xdr:cNvPr id="785" name="直線コネクタ 784"/>
        <xdr:cNvCxnSpPr/>
      </xdr:nvCxnSpPr>
      <xdr:spPr>
        <a:xfrm>
          <a:off x="18669000" y="102108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38100</xdr:rowOff>
    </xdr:from>
    <xdr:ext cx="466725" cy="257175"/>
    <xdr:sp macro="" textlink="">
      <xdr:nvSpPr>
        <xdr:cNvPr id="786" name="貸付金平均値テキスト"/>
        <xdr:cNvSpPr txBox="1"/>
      </xdr:nvSpPr>
      <xdr:spPr>
        <a:xfrm>
          <a:off x="19469100" y="981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9525</xdr:rowOff>
    </xdr:from>
    <xdr:to>
      <xdr:col>32</xdr:col>
      <xdr:colOff>238125</xdr:colOff>
      <xdr:row>58</xdr:row>
      <xdr:rowOff>114300</xdr:rowOff>
    </xdr:to>
    <xdr:sp macro="" textlink="">
      <xdr:nvSpPr>
        <xdr:cNvPr id="787" name="フローチャート : 判断 786"/>
        <xdr:cNvSpPr/>
      </xdr:nvSpPr>
      <xdr:spPr>
        <a:xfrm>
          <a:off x="19364325" y="9953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95250</xdr:rowOff>
    </xdr:from>
    <xdr:to>
      <xdr:col>31</xdr:col>
      <xdr:colOff>38100</xdr:colOff>
      <xdr:row>59</xdr:row>
      <xdr:rowOff>95250</xdr:rowOff>
    </xdr:to>
    <xdr:cxnSp macro="">
      <xdr:nvCxnSpPr>
        <xdr:cNvPr id="788" name="直線コネクタ 787"/>
        <xdr:cNvCxnSpPr/>
      </xdr:nvCxnSpPr>
      <xdr:spPr>
        <a:xfrm>
          <a:off x="17945100" y="10210800"/>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58</xdr:row>
      <xdr:rowOff>0</xdr:rowOff>
    </xdr:from>
    <xdr:to>
      <xdr:col>31</xdr:col>
      <xdr:colOff>85725</xdr:colOff>
      <xdr:row>58</xdr:row>
      <xdr:rowOff>104775</xdr:rowOff>
    </xdr:to>
    <xdr:sp macro="" textlink="">
      <xdr:nvSpPr>
        <xdr:cNvPr id="789" name="フローチャート : 判断 788"/>
        <xdr:cNvSpPr/>
      </xdr:nvSpPr>
      <xdr:spPr>
        <a:xfrm>
          <a:off x="18630900" y="99441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123825</xdr:rowOff>
    </xdr:from>
    <xdr:ext cx="466725" cy="257175"/>
    <xdr:sp macro="" textlink="">
      <xdr:nvSpPr>
        <xdr:cNvPr id="790" name="テキスト ボックス 789"/>
        <xdr:cNvSpPr txBox="1"/>
      </xdr:nvSpPr>
      <xdr:spPr>
        <a:xfrm>
          <a:off x="18516600" y="972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95250</xdr:rowOff>
    </xdr:from>
    <xdr:to>
      <xdr:col>29</xdr:col>
      <xdr:colOff>514350</xdr:colOff>
      <xdr:row>59</xdr:row>
      <xdr:rowOff>95250</xdr:rowOff>
    </xdr:to>
    <xdr:cxnSp macro="">
      <xdr:nvCxnSpPr>
        <xdr:cNvPr id="791" name="直線コネクタ 790"/>
        <xdr:cNvCxnSpPr/>
      </xdr:nvCxnSpPr>
      <xdr:spPr>
        <a:xfrm>
          <a:off x="17145000" y="10210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66675</xdr:rowOff>
    </xdr:from>
    <xdr:to>
      <xdr:col>29</xdr:col>
      <xdr:colOff>571500</xdr:colOff>
      <xdr:row>59</xdr:row>
      <xdr:rowOff>0</xdr:rowOff>
    </xdr:to>
    <xdr:sp macro="" textlink="">
      <xdr:nvSpPr>
        <xdr:cNvPr id="792" name="フローチャート : 判断 791"/>
        <xdr:cNvSpPr/>
      </xdr:nvSpPr>
      <xdr:spPr>
        <a:xfrm>
          <a:off x="17897475" y="1001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57</xdr:row>
      <xdr:rowOff>19050</xdr:rowOff>
    </xdr:from>
    <xdr:ext cx="466725" cy="257175"/>
    <xdr:sp macro="" textlink="">
      <xdr:nvSpPr>
        <xdr:cNvPr id="793" name="テキスト ボックス 792"/>
        <xdr:cNvSpPr txBox="1"/>
      </xdr:nvSpPr>
      <xdr:spPr>
        <a:xfrm>
          <a:off x="17716500" y="9791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95250</xdr:rowOff>
    </xdr:from>
    <xdr:to>
      <xdr:col>28</xdr:col>
      <xdr:colOff>314325</xdr:colOff>
      <xdr:row>59</xdr:row>
      <xdr:rowOff>95250</xdr:rowOff>
    </xdr:to>
    <xdr:cxnSp macro="">
      <xdr:nvCxnSpPr>
        <xdr:cNvPr id="794" name="直線コネクタ 793"/>
        <xdr:cNvCxnSpPr/>
      </xdr:nvCxnSpPr>
      <xdr:spPr>
        <a:xfrm>
          <a:off x="16344900" y="10210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58</xdr:row>
      <xdr:rowOff>9525</xdr:rowOff>
    </xdr:from>
    <xdr:to>
      <xdr:col>28</xdr:col>
      <xdr:colOff>361950</xdr:colOff>
      <xdr:row>58</xdr:row>
      <xdr:rowOff>114300</xdr:rowOff>
    </xdr:to>
    <xdr:sp macro="" textlink="">
      <xdr:nvSpPr>
        <xdr:cNvPr id="795" name="フローチャート : 判断 794"/>
        <xdr:cNvSpPr/>
      </xdr:nvSpPr>
      <xdr:spPr>
        <a:xfrm>
          <a:off x="17097375" y="9953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123825</xdr:rowOff>
    </xdr:from>
    <xdr:ext cx="466725" cy="257175"/>
    <xdr:sp macro="" textlink="">
      <xdr:nvSpPr>
        <xdr:cNvPr id="796" name="テキスト ボックス 795"/>
        <xdr:cNvSpPr txBox="1"/>
      </xdr:nvSpPr>
      <xdr:spPr>
        <a:xfrm>
          <a:off x="16906875" y="972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57150</xdr:colOff>
      <xdr:row>58</xdr:row>
      <xdr:rowOff>9525</xdr:rowOff>
    </xdr:from>
    <xdr:to>
      <xdr:col>27</xdr:col>
      <xdr:colOff>161925</xdr:colOff>
      <xdr:row>58</xdr:row>
      <xdr:rowOff>114300</xdr:rowOff>
    </xdr:to>
    <xdr:sp macro="" textlink="">
      <xdr:nvSpPr>
        <xdr:cNvPr id="797" name="フローチャート : 判断 796"/>
        <xdr:cNvSpPr/>
      </xdr:nvSpPr>
      <xdr:spPr>
        <a:xfrm>
          <a:off x="16287750" y="9953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133350</xdr:rowOff>
    </xdr:from>
    <xdr:ext cx="466725" cy="257175"/>
    <xdr:sp macro="" textlink="">
      <xdr:nvSpPr>
        <xdr:cNvPr id="798" name="テキスト ボックス 797"/>
        <xdr:cNvSpPr txBox="1"/>
      </xdr:nvSpPr>
      <xdr:spPr>
        <a:xfrm>
          <a:off x="16192500" y="973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799" name="テキスト ボックス 798"/>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00" name="テキスト ボックス 799"/>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01" name="テキスト ボックス 800"/>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2" name="テキスト ボックス 801"/>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03" name="テキスト ボックス 802"/>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152400</xdr:rowOff>
    </xdr:to>
    <xdr:sp macro="" textlink="">
      <xdr:nvSpPr>
        <xdr:cNvPr id="804" name="円/楕円 803"/>
        <xdr:cNvSpPr/>
      </xdr:nvSpPr>
      <xdr:spPr>
        <a:xfrm>
          <a:off x="193643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133350</xdr:rowOff>
    </xdr:from>
    <xdr:ext cx="314325" cy="257175"/>
    <xdr:sp macro="" textlink="">
      <xdr:nvSpPr>
        <xdr:cNvPr id="805" name="貸付金該当値テキスト"/>
        <xdr:cNvSpPr txBox="1"/>
      </xdr:nvSpPr>
      <xdr:spPr>
        <a:xfrm>
          <a:off x="19469100" y="100774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30</xdr:col>
      <xdr:colOff>600075</xdr:colOff>
      <xdr:row>59</xdr:row>
      <xdr:rowOff>47625</xdr:rowOff>
    </xdr:from>
    <xdr:to>
      <xdr:col>31</xdr:col>
      <xdr:colOff>85725</xdr:colOff>
      <xdr:row>59</xdr:row>
      <xdr:rowOff>152400</xdr:rowOff>
    </xdr:to>
    <xdr:sp macro="" textlink="">
      <xdr:nvSpPr>
        <xdr:cNvPr id="806" name="円/楕円 805"/>
        <xdr:cNvSpPr/>
      </xdr:nvSpPr>
      <xdr:spPr>
        <a:xfrm>
          <a:off x="18630900" y="101631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59</xdr:row>
      <xdr:rowOff>142875</xdr:rowOff>
    </xdr:from>
    <xdr:ext cx="314325" cy="257175"/>
    <xdr:sp macro="" textlink="">
      <xdr:nvSpPr>
        <xdr:cNvPr id="807" name="テキスト ボックス 806"/>
        <xdr:cNvSpPr txBox="1"/>
      </xdr:nvSpPr>
      <xdr:spPr>
        <a:xfrm>
          <a:off x="18592800" y="1025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47625</xdr:rowOff>
    </xdr:from>
    <xdr:to>
      <xdr:col>29</xdr:col>
      <xdr:colOff>571500</xdr:colOff>
      <xdr:row>59</xdr:row>
      <xdr:rowOff>152400</xdr:rowOff>
    </xdr:to>
    <xdr:sp macro="" textlink="">
      <xdr:nvSpPr>
        <xdr:cNvPr id="808" name="円/楕円 807"/>
        <xdr:cNvSpPr/>
      </xdr:nvSpPr>
      <xdr:spPr>
        <a:xfrm>
          <a:off x="1789747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59</xdr:row>
      <xdr:rowOff>142875</xdr:rowOff>
    </xdr:from>
    <xdr:ext cx="314325" cy="257175"/>
    <xdr:sp macro="" textlink="">
      <xdr:nvSpPr>
        <xdr:cNvPr id="809" name="テキスト ボックス 808"/>
        <xdr:cNvSpPr txBox="1"/>
      </xdr:nvSpPr>
      <xdr:spPr>
        <a:xfrm>
          <a:off x="17792700" y="1025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28</xdr:col>
      <xdr:colOff>266700</xdr:colOff>
      <xdr:row>59</xdr:row>
      <xdr:rowOff>47625</xdr:rowOff>
    </xdr:from>
    <xdr:to>
      <xdr:col>28</xdr:col>
      <xdr:colOff>361950</xdr:colOff>
      <xdr:row>59</xdr:row>
      <xdr:rowOff>152400</xdr:rowOff>
    </xdr:to>
    <xdr:sp macro="" textlink="">
      <xdr:nvSpPr>
        <xdr:cNvPr id="810" name="円/楕円 809"/>
        <xdr:cNvSpPr/>
      </xdr:nvSpPr>
      <xdr:spPr>
        <a:xfrm>
          <a:off x="17097375" y="10163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59</xdr:row>
      <xdr:rowOff>142875</xdr:rowOff>
    </xdr:from>
    <xdr:ext cx="314325" cy="257175"/>
    <xdr:sp macro="" textlink="">
      <xdr:nvSpPr>
        <xdr:cNvPr id="811" name="テキスト ボックス 810"/>
        <xdr:cNvSpPr txBox="1"/>
      </xdr:nvSpPr>
      <xdr:spPr>
        <a:xfrm>
          <a:off x="16992600" y="1025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27</xdr:col>
      <xdr:colOff>57150</xdr:colOff>
      <xdr:row>59</xdr:row>
      <xdr:rowOff>47625</xdr:rowOff>
    </xdr:from>
    <xdr:to>
      <xdr:col>27</xdr:col>
      <xdr:colOff>161925</xdr:colOff>
      <xdr:row>59</xdr:row>
      <xdr:rowOff>142875</xdr:rowOff>
    </xdr:to>
    <xdr:sp macro="" textlink="">
      <xdr:nvSpPr>
        <xdr:cNvPr id="812" name="円/楕円 811"/>
        <xdr:cNvSpPr/>
      </xdr:nvSpPr>
      <xdr:spPr>
        <a:xfrm>
          <a:off x="16287750" y="1016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59</xdr:row>
      <xdr:rowOff>133350</xdr:rowOff>
    </xdr:from>
    <xdr:ext cx="371475" cy="257175"/>
    <xdr:sp macro="" textlink="">
      <xdr:nvSpPr>
        <xdr:cNvPr id="813" name="テキスト ボックス 812"/>
        <xdr:cNvSpPr txBox="1"/>
      </xdr:nvSpPr>
      <xdr:spPr>
        <a:xfrm>
          <a:off x="16230600" y="1024890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14" name="正方形/長方形 813"/>
        <xdr:cNvSpPr/>
      </xdr:nvSpPr>
      <xdr:spPr>
        <a:xfrm>
          <a:off x="1605915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15" name="正方形/長方形 814"/>
        <xdr:cNvSpPr/>
      </xdr:nvSpPr>
      <xdr:spPr>
        <a:xfrm>
          <a:off x="16182975"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16" name="正方形/長方形 815"/>
        <xdr:cNvSpPr/>
      </xdr:nvSpPr>
      <xdr:spPr>
        <a:xfrm>
          <a:off x="16182975"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17" name="正方形/長方形 816"/>
        <xdr:cNvSpPr/>
      </xdr:nvSpPr>
      <xdr:spPr>
        <a:xfrm>
          <a:off x="170307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18" name="正方形/長方形 817"/>
        <xdr:cNvSpPr/>
      </xdr:nvSpPr>
      <xdr:spPr>
        <a:xfrm>
          <a:off x="170307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600075</xdr:colOff>
      <xdr:row>65</xdr:row>
      <xdr:rowOff>57150</xdr:rowOff>
    </xdr:from>
    <xdr:to>
      <xdr:col>32</xdr:col>
      <xdr:colOff>123825</xdr:colOff>
      <xdr:row>66</xdr:row>
      <xdr:rowOff>142875</xdr:rowOff>
    </xdr:to>
    <xdr:sp macro="" textlink="">
      <xdr:nvSpPr>
        <xdr:cNvPr id="819" name="正方形/長方形 818"/>
        <xdr:cNvSpPr/>
      </xdr:nvSpPr>
      <xdr:spPr>
        <a:xfrm>
          <a:off x="18030825" y="11201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66</xdr:row>
      <xdr:rowOff>85725</xdr:rowOff>
    </xdr:from>
    <xdr:to>
      <xdr:col>32</xdr:col>
      <xdr:colOff>123825</xdr:colOff>
      <xdr:row>68</xdr:row>
      <xdr:rowOff>0</xdr:rowOff>
    </xdr:to>
    <xdr:sp macro="" textlink="">
      <xdr:nvSpPr>
        <xdr:cNvPr id="820" name="正方形/長方形 819"/>
        <xdr:cNvSpPr/>
      </xdr:nvSpPr>
      <xdr:spPr>
        <a:xfrm>
          <a:off x="18030825" y="11401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21" name="正方形/長方形 820"/>
        <xdr:cNvSpPr/>
      </xdr:nvSpPr>
      <xdr:spPr>
        <a:xfrm>
          <a:off x="1605915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22" name="テキスト ボックス 821"/>
        <xdr:cNvSpPr txBox="1"/>
      </xdr:nvSpPr>
      <xdr:spPr>
        <a:xfrm>
          <a:off x="1602105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23" name="直線コネクタ 822"/>
        <xdr:cNvCxnSpPr/>
      </xdr:nvCxnSpPr>
      <xdr:spPr>
        <a:xfrm>
          <a:off x="1605915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24" name="テキスト ボックス 823"/>
        <xdr:cNvSpPr txBox="1"/>
      </xdr:nvSpPr>
      <xdr:spPr>
        <a:xfrm>
          <a:off x="1581150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25" name="直線コネクタ 824"/>
        <xdr:cNvCxnSpPr/>
      </xdr:nvCxnSpPr>
      <xdr:spPr>
        <a:xfrm>
          <a:off x="1605915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26" name="テキスト ボックス 825"/>
        <xdr:cNvSpPr txBox="1"/>
      </xdr:nvSpPr>
      <xdr:spPr>
        <a:xfrm>
          <a:off x="15611475"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27" name="直線コネクタ 826"/>
        <xdr:cNvCxnSpPr/>
      </xdr:nvCxnSpPr>
      <xdr:spPr>
        <a:xfrm>
          <a:off x="1605915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28" name="テキスト ボックス 827"/>
        <xdr:cNvSpPr txBox="1"/>
      </xdr:nvSpPr>
      <xdr:spPr>
        <a:xfrm>
          <a:off x="156114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29" name="直線コネクタ 828"/>
        <xdr:cNvCxnSpPr/>
      </xdr:nvCxnSpPr>
      <xdr:spPr>
        <a:xfrm>
          <a:off x="1605915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30" name="テキスト ボックス 829"/>
        <xdr:cNvSpPr txBox="1"/>
      </xdr:nvSpPr>
      <xdr:spPr>
        <a:xfrm>
          <a:off x="156114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31" name="直線コネクタ 830"/>
        <xdr:cNvCxnSpPr/>
      </xdr:nvCxnSpPr>
      <xdr:spPr>
        <a:xfrm>
          <a:off x="1605915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32" name="テキスト ボックス 831"/>
        <xdr:cNvSpPr txBox="1"/>
      </xdr:nvSpPr>
      <xdr:spPr>
        <a:xfrm>
          <a:off x="156114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33" name="直線コネクタ 832"/>
        <xdr:cNvCxnSpPr/>
      </xdr:nvCxnSpPr>
      <xdr:spPr>
        <a:xfrm>
          <a:off x="1605915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834" name="テキスト ボックス 833"/>
        <xdr:cNvSpPr txBox="1"/>
      </xdr:nvSpPr>
      <xdr:spPr>
        <a:xfrm>
          <a:off x="15544800"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35" name="直線コネクタ 834"/>
        <xdr:cNvCxnSpPr/>
      </xdr:nvCxnSpPr>
      <xdr:spPr>
        <a:xfrm>
          <a:off x="1605915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36" name="テキスト ボックス 835"/>
        <xdr:cNvSpPr txBox="1"/>
      </xdr:nvSpPr>
      <xdr:spPr>
        <a:xfrm>
          <a:off x="155448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37" name="繰出金グラフ枠"/>
        <xdr:cNvSpPr/>
      </xdr:nvSpPr>
      <xdr:spPr>
        <a:xfrm>
          <a:off x="1605915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142875</xdr:rowOff>
    </xdr:from>
    <xdr:to>
      <xdr:col>32</xdr:col>
      <xdr:colOff>190500</xdr:colOff>
      <xdr:row>79</xdr:row>
      <xdr:rowOff>66675</xdr:rowOff>
    </xdr:to>
    <xdr:cxnSp macro="">
      <xdr:nvCxnSpPr>
        <xdr:cNvPr id="838" name="直線コネクタ 837"/>
        <xdr:cNvCxnSpPr/>
      </xdr:nvCxnSpPr>
      <xdr:spPr>
        <a:xfrm flipV="1">
          <a:off x="19411950" y="12144375"/>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66675</xdr:rowOff>
    </xdr:from>
    <xdr:ext cx="533400" cy="257175"/>
    <xdr:sp macro="" textlink="">
      <xdr:nvSpPr>
        <xdr:cNvPr id="839" name="繰出金最小値テキスト"/>
        <xdr:cNvSpPr txBox="1"/>
      </xdr:nvSpPr>
      <xdr:spPr>
        <a:xfrm>
          <a:off x="19469100" y="1361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95250</xdr:colOff>
      <xdr:row>79</xdr:row>
      <xdr:rowOff>66675</xdr:rowOff>
    </xdr:from>
    <xdr:to>
      <xdr:col>32</xdr:col>
      <xdr:colOff>276225</xdr:colOff>
      <xdr:row>79</xdr:row>
      <xdr:rowOff>66675</xdr:rowOff>
    </xdr:to>
    <xdr:cxnSp macro="">
      <xdr:nvCxnSpPr>
        <xdr:cNvPr id="840" name="直線コネクタ 839"/>
        <xdr:cNvCxnSpPr/>
      </xdr:nvCxnSpPr>
      <xdr:spPr>
        <a:xfrm>
          <a:off x="19326225" y="13611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95250</xdr:rowOff>
    </xdr:from>
    <xdr:ext cx="533400" cy="257175"/>
    <xdr:sp macro="" textlink="">
      <xdr:nvSpPr>
        <xdr:cNvPr id="841" name="繰出金最大値テキスト"/>
        <xdr:cNvSpPr txBox="1"/>
      </xdr:nvSpPr>
      <xdr:spPr>
        <a:xfrm>
          <a:off x="1946910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95250</xdr:colOff>
      <xdr:row>70</xdr:row>
      <xdr:rowOff>142875</xdr:rowOff>
    </xdr:from>
    <xdr:to>
      <xdr:col>32</xdr:col>
      <xdr:colOff>276225</xdr:colOff>
      <xdr:row>70</xdr:row>
      <xdr:rowOff>142875</xdr:rowOff>
    </xdr:to>
    <xdr:cxnSp macro="">
      <xdr:nvCxnSpPr>
        <xdr:cNvPr id="842" name="直線コネクタ 841"/>
        <xdr:cNvCxnSpPr/>
      </xdr:nvCxnSpPr>
      <xdr:spPr>
        <a:xfrm>
          <a:off x="19326225" y="12144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77</xdr:row>
      <xdr:rowOff>142875</xdr:rowOff>
    </xdr:from>
    <xdr:to>
      <xdr:col>32</xdr:col>
      <xdr:colOff>190500</xdr:colOff>
      <xdr:row>78</xdr:row>
      <xdr:rowOff>123825</xdr:rowOff>
    </xdr:to>
    <xdr:cxnSp macro="">
      <xdr:nvCxnSpPr>
        <xdr:cNvPr id="843" name="直線コネクタ 842"/>
        <xdr:cNvCxnSpPr/>
      </xdr:nvCxnSpPr>
      <xdr:spPr>
        <a:xfrm>
          <a:off x="18669000" y="13344525"/>
          <a:ext cx="75247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95250</xdr:rowOff>
    </xdr:from>
    <xdr:ext cx="533400" cy="257175"/>
    <xdr:sp macro="" textlink="">
      <xdr:nvSpPr>
        <xdr:cNvPr id="844" name="繰出金平均値テキスト"/>
        <xdr:cNvSpPr txBox="1"/>
      </xdr:nvSpPr>
      <xdr:spPr>
        <a:xfrm>
          <a:off x="19469100"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133350</xdr:colOff>
      <xdr:row>76</xdr:row>
      <xdr:rowOff>66675</xdr:rowOff>
    </xdr:from>
    <xdr:to>
      <xdr:col>32</xdr:col>
      <xdr:colOff>238125</xdr:colOff>
      <xdr:row>77</xdr:row>
      <xdr:rowOff>0</xdr:rowOff>
    </xdr:to>
    <xdr:sp macro="" textlink="">
      <xdr:nvSpPr>
        <xdr:cNvPr id="845" name="フローチャート : 判断 844"/>
        <xdr:cNvSpPr/>
      </xdr:nvSpPr>
      <xdr:spPr>
        <a:xfrm>
          <a:off x="19364325" y="1309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77</xdr:row>
      <xdr:rowOff>142875</xdr:rowOff>
    </xdr:from>
    <xdr:to>
      <xdr:col>31</xdr:col>
      <xdr:colOff>38100</xdr:colOff>
      <xdr:row>78</xdr:row>
      <xdr:rowOff>0</xdr:rowOff>
    </xdr:to>
    <xdr:cxnSp macro="">
      <xdr:nvCxnSpPr>
        <xdr:cNvPr id="846" name="直線コネクタ 845"/>
        <xdr:cNvCxnSpPr/>
      </xdr:nvCxnSpPr>
      <xdr:spPr>
        <a:xfrm flipV="1">
          <a:off x="17945100" y="13344525"/>
          <a:ext cx="7239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76</xdr:row>
      <xdr:rowOff>95250</xdr:rowOff>
    </xdr:from>
    <xdr:to>
      <xdr:col>31</xdr:col>
      <xdr:colOff>85725</xdr:colOff>
      <xdr:row>77</xdr:row>
      <xdr:rowOff>28575</xdr:rowOff>
    </xdr:to>
    <xdr:sp macro="" textlink="">
      <xdr:nvSpPr>
        <xdr:cNvPr id="847" name="フローチャート : 判断 846"/>
        <xdr:cNvSpPr/>
      </xdr:nvSpPr>
      <xdr:spPr>
        <a:xfrm>
          <a:off x="18630900" y="131254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75</xdr:row>
      <xdr:rowOff>38100</xdr:rowOff>
    </xdr:from>
    <xdr:ext cx="533400" cy="257175"/>
    <xdr:sp macro="" textlink="">
      <xdr:nvSpPr>
        <xdr:cNvPr id="848" name="テキスト ボックス 847"/>
        <xdr:cNvSpPr txBox="1"/>
      </xdr:nvSpPr>
      <xdr:spPr>
        <a:xfrm>
          <a:off x="18488025"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0</xdr:rowOff>
    </xdr:from>
    <xdr:to>
      <xdr:col>29</xdr:col>
      <xdr:colOff>514350</xdr:colOff>
      <xdr:row>78</xdr:row>
      <xdr:rowOff>19050</xdr:rowOff>
    </xdr:to>
    <xdr:cxnSp macro="">
      <xdr:nvCxnSpPr>
        <xdr:cNvPr id="849" name="直線コネクタ 848"/>
        <xdr:cNvCxnSpPr/>
      </xdr:nvCxnSpPr>
      <xdr:spPr>
        <a:xfrm flipV="1">
          <a:off x="17145000" y="1337310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76200</xdr:rowOff>
    </xdr:from>
    <xdr:to>
      <xdr:col>29</xdr:col>
      <xdr:colOff>571500</xdr:colOff>
      <xdr:row>77</xdr:row>
      <xdr:rowOff>9525</xdr:rowOff>
    </xdr:to>
    <xdr:sp macro="" textlink="">
      <xdr:nvSpPr>
        <xdr:cNvPr id="850" name="フローチャート : 判断 849"/>
        <xdr:cNvSpPr/>
      </xdr:nvSpPr>
      <xdr:spPr>
        <a:xfrm>
          <a:off x="17897475" y="1310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75</xdr:row>
      <xdr:rowOff>19050</xdr:rowOff>
    </xdr:from>
    <xdr:ext cx="533400" cy="257175"/>
    <xdr:sp macro="" textlink="">
      <xdr:nvSpPr>
        <xdr:cNvPr id="851" name="テキスト ボックス 850"/>
        <xdr:cNvSpPr txBox="1"/>
      </xdr:nvSpPr>
      <xdr:spPr>
        <a:xfrm>
          <a:off x="17678400" y="1287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114300</xdr:colOff>
      <xdr:row>78</xdr:row>
      <xdr:rowOff>19050</xdr:rowOff>
    </xdr:from>
    <xdr:to>
      <xdr:col>28</xdr:col>
      <xdr:colOff>314325</xdr:colOff>
      <xdr:row>78</xdr:row>
      <xdr:rowOff>38100</xdr:rowOff>
    </xdr:to>
    <xdr:cxnSp macro="">
      <xdr:nvCxnSpPr>
        <xdr:cNvPr id="852" name="直線コネクタ 851"/>
        <xdr:cNvCxnSpPr/>
      </xdr:nvCxnSpPr>
      <xdr:spPr>
        <a:xfrm flipV="1">
          <a:off x="16344900" y="133921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76</xdr:row>
      <xdr:rowOff>104775</xdr:rowOff>
    </xdr:from>
    <xdr:to>
      <xdr:col>28</xdr:col>
      <xdr:colOff>361950</xdr:colOff>
      <xdr:row>77</xdr:row>
      <xdr:rowOff>28575</xdr:rowOff>
    </xdr:to>
    <xdr:sp macro="" textlink="">
      <xdr:nvSpPr>
        <xdr:cNvPr id="853" name="フローチャート : 判断 852"/>
        <xdr:cNvSpPr/>
      </xdr:nvSpPr>
      <xdr:spPr>
        <a:xfrm>
          <a:off x="17097375" y="13134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75</xdr:row>
      <xdr:rowOff>47625</xdr:rowOff>
    </xdr:from>
    <xdr:ext cx="533400" cy="257175"/>
    <xdr:sp macro="" textlink="">
      <xdr:nvSpPr>
        <xdr:cNvPr id="854" name="テキスト ボックス 853"/>
        <xdr:cNvSpPr txBox="1"/>
      </xdr:nvSpPr>
      <xdr:spPr>
        <a:xfrm>
          <a:off x="16878300"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57150</xdr:colOff>
      <xdr:row>76</xdr:row>
      <xdr:rowOff>104775</xdr:rowOff>
    </xdr:from>
    <xdr:to>
      <xdr:col>27</xdr:col>
      <xdr:colOff>161925</xdr:colOff>
      <xdr:row>77</xdr:row>
      <xdr:rowOff>38100</xdr:rowOff>
    </xdr:to>
    <xdr:sp macro="" textlink="">
      <xdr:nvSpPr>
        <xdr:cNvPr id="855" name="フローチャート : 判断 854"/>
        <xdr:cNvSpPr/>
      </xdr:nvSpPr>
      <xdr:spPr>
        <a:xfrm>
          <a:off x="16287750" y="13134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75</xdr:row>
      <xdr:rowOff>57150</xdr:rowOff>
    </xdr:from>
    <xdr:ext cx="533400" cy="257175"/>
    <xdr:sp macro="" textlink="">
      <xdr:nvSpPr>
        <xdr:cNvPr id="856" name="テキスト ボックス 855"/>
        <xdr:cNvSpPr txBox="1"/>
      </xdr:nvSpPr>
      <xdr:spPr>
        <a:xfrm>
          <a:off x="16163925"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600075</xdr:colOff>
      <xdr:row>81</xdr:row>
      <xdr:rowOff>76200</xdr:rowOff>
    </xdr:from>
    <xdr:ext cx="752475" cy="257175"/>
    <xdr:sp macro="" textlink="">
      <xdr:nvSpPr>
        <xdr:cNvPr id="857" name="テキスト ボックス 856"/>
        <xdr:cNvSpPr txBox="1"/>
      </xdr:nvSpPr>
      <xdr:spPr>
        <a:xfrm>
          <a:off x="1923097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58" name="テキスト ボックス 857"/>
        <xdr:cNvSpPr txBox="1"/>
      </xdr:nvSpPr>
      <xdr:spPr>
        <a:xfrm>
          <a:off x="185642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59" name="テキスト ボックス 858"/>
        <xdr:cNvSpPr txBox="1"/>
      </xdr:nvSpPr>
      <xdr:spPr>
        <a:xfrm>
          <a:off x="177546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60" name="テキスト ボックス 859"/>
        <xdr:cNvSpPr txBox="1"/>
      </xdr:nvSpPr>
      <xdr:spPr>
        <a:xfrm>
          <a:off x="169545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81</xdr:row>
      <xdr:rowOff>76200</xdr:rowOff>
    </xdr:from>
    <xdr:ext cx="752475" cy="257175"/>
    <xdr:sp macro="" textlink="">
      <xdr:nvSpPr>
        <xdr:cNvPr id="861" name="テキスト ボックス 860"/>
        <xdr:cNvSpPr txBox="1"/>
      </xdr:nvSpPr>
      <xdr:spPr>
        <a:xfrm>
          <a:off x="1623060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78</xdr:row>
      <xdr:rowOff>66675</xdr:rowOff>
    </xdr:from>
    <xdr:to>
      <xdr:col>32</xdr:col>
      <xdr:colOff>238125</xdr:colOff>
      <xdr:row>78</xdr:row>
      <xdr:rowOff>171450</xdr:rowOff>
    </xdr:to>
    <xdr:sp macro="" textlink="">
      <xdr:nvSpPr>
        <xdr:cNvPr id="862" name="円/楕円 861"/>
        <xdr:cNvSpPr/>
      </xdr:nvSpPr>
      <xdr:spPr>
        <a:xfrm>
          <a:off x="19364325" y="1343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152400</xdr:rowOff>
    </xdr:from>
    <xdr:ext cx="533400" cy="257175"/>
    <xdr:sp macro="" textlink="">
      <xdr:nvSpPr>
        <xdr:cNvPr id="863" name="繰出金該当値テキスト"/>
        <xdr:cNvSpPr txBox="1"/>
      </xdr:nvSpPr>
      <xdr:spPr>
        <a:xfrm>
          <a:off x="19469100" y="1335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25,036</a:t>
          </a:r>
          <a:endParaRPr kumimoji="1" lang="ja-JP" altLang="en-US" sz="1000" b="1">
            <a:solidFill>
              <a:srgbClr val="FF0000"/>
            </a:solidFill>
            <a:latin typeface="ＭＳ Ｐゴシック"/>
          </a:endParaRPr>
        </a:p>
      </xdr:txBody>
    </xdr:sp>
    <xdr:clientData/>
  </xdr:oneCellAnchor>
  <xdr:twoCellAnchor>
    <xdr:from>
      <xdr:col>30</xdr:col>
      <xdr:colOff>600075</xdr:colOff>
      <xdr:row>77</xdr:row>
      <xdr:rowOff>85725</xdr:rowOff>
    </xdr:from>
    <xdr:to>
      <xdr:col>31</xdr:col>
      <xdr:colOff>85725</xdr:colOff>
      <xdr:row>78</xdr:row>
      <xdr:rowOff>19050</xdr:rowOff>
    </xdr:to>
    <xdr:sp macro="" textlink="">
      <xdr:nvSpPr>
        <xdr:cNvPr id="864" name="円/楕円 863"/>
        <xdr:cNvSpPr/>
      </xdr:nvSpPr>
      <xdr:spPr>
        <a:xfrm>
          <a:off x="18630900" y="132873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78</xdr:row>
      <xdr:rowOff>9525</xdr:rowOff>
    </xdr:from>
    <xdr:ext cx="533400" cy="257175"/>
    <xdr:sp macro="" textlink="">
      <xdr:nvSpPr>
        <xdr:cNvPr id="865" name="テキスト ボックス 864"/>
        <xdr:cNvSpPr txBox="1"/>
      </xdr:nvSpPr>
      <xdr:spPr>
        <a:xfrm>
          <a:off x="18488025" y="1338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123825</xdr:rowOff>
    </xdr:from>
    <xdr:to>
      <xdr:col>29</xdr:col>
      <xdr:colOff>571500</xdr:colOff>
      <xdr:row>78</xdr:row>
      <xdr:rowOff>57150</xdr:rowOff>
    </xdr:to>
    <xdr:sp macro="" textlink="">
      <xdr:nvSpPr>
        <xdr:cNvPr id="866" name="円/楕円 865"/>
        <xdr:cNvSpPr/>
      </xdr:nvSpPr>
      <xdr:spPr>
        <a:xfrm>
          <a:off x="17897475" y="13325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78</xdr:row>
      <xdr:rowOff>47625</xdr:rowOff>
    </xdr:from>
    <xdr:ext cx="533400" cy="257175"/>
    <xdr:sp macro="" textlink="">
      <xdr:nvSpPr>
        <xdr:cNvPr id="867" name="テキスト ボックス 866"/>
        <xdr:cNvSpPr txBox="1"/>
      </xdr:nvSpPr>
      <xdr:spPr>
        <a:xfrm>
          <a:off x="17678400" y="1342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31,229</a:t>
          </a:r>
          <a:endParaRPr kumimoji="1" lang="ja-JP" altLang="en-US" sz="1000" b="1">
            <a:solidFill>
              <a:srgbClr val="FF0000"/>
            </a:solidFill>
            <a:latin typeface="ＭＳ Ｐゴシック"/>
          </a:endParaRPr>
        </a:p>
      </xdr:txBody>
    </xdr:sp>
    <xdr:clientData/>
  </xdr:oneCellAnchor>
  <xdr:twoCellAnchor>
    <xdr:from>
      <xdr:col>28</xdr:col>
      <xdr:colOff>266700</xdr:colOff>
      <xdr:row>77</xdr:row>
      <xdr:rowOff>133350</xdr:rowOff>
    </xdr:from>
    <xdr:to>
      <xdr:col>28</xdr:col>
      <xdr:colOff>361950</xdr:colOff>
      <xdr:row>78</xdr:row>
      <xdr:rowOff>66675</xdr:rowOff>
    </xdr:to>
    <xdr:sp macro="" textlink="">
      <xdr:nvSpPr>
        <xdr:cNvPr id="868" name="円/楕円 867"/>
        <xdr:cNvSpPr/>
      </xdr:nvSpPr>
      <xdr:spPr>
        <a:xfrm>
          <a:off x="17097375" y="13335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78</xdr:row>
      <xdr:rowOff>57150</xdr:rowOff>
    </xdr:from>
    <xdr:ext cx="533400" cy="257175"/>
    <xdr:sp macro="" textlink="">
      <xdr:nvSpPr>
        <xdr:cNvPr id="869" name="テキスト ボックス 868"/>
        <xdr:cNvSpPr txBox="1"/>
      </xdr:nvSpPr>
      <xdr:spPr>
        <a:xfrm>
          <a:off x="16878300" y="1343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30,553</a:t>
          </a:r>
          <a:endParaRPr kumimoji="1" lang="ja-JP" altLang="en-US" sz="1000" b="1">
            <a:solidFill>
              <a:srgbClr val="FF0000"/>
            </a:solidFill>
            <a:latin typeface="ＭＳ Ｐゴシック"/>
          </a:endParaRPr>
        </a:p>
      </xdr:txBody>
    </xdr:sp>
    <xdr:clientData/>
  </xdr:oneCellAnchor>
  <xdr:twoCellAnchor>
    <xdr:from>
      <xdr:col>27</xdr:col>
      <xdr:colOff>57150</xdr:colOff>
      <xdr:row>77</xdr:row>
      <xdr:rowOff>152400</xdr:rowOff>
    </xdr:from>
    <xdr:to>
      <xdr:col>27</xdr:col>
      <xdr:colOff>161925</xdr:colOff>
      <xdr:row>78</xdr:row>
      <xdr:rowOff>85725</xdr:rowOff>
    </xdr:to>
    <xdr:sp macro="" textlink="">
      <xdr:nvSpPr>
        <xdr:cNvPr id="870" name="円/楕円 869"/>
        <xdr:cNvSpPr/>
      </xdr:nvSpPr>
      <xdr:spPr>
        <a:xfrm>
          <a:off x="16287750" y="1335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78</xdr:row>
      <xdr:rowOff>76200</xdr:rowOff>
    </xdr:from>
    <xdr:ext cx="533400" cy="257175"/>
    <xdr:sp macro="" textlink="">
      <xdr:nvSpPr>
        <xdr:cNvPr id="871" name="テキスト ボックス 870"/>
        <xdr:cNvSpPr txBox="1"/>
      </xdr:nvSpPr>
      <xdr:spPr>
        <a:xfrm>
          <a:off x="16163925"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72" name="正方形/長方形 871"/>
        <xdr:cNvSpPr/>
      </xdr:nvSpPr>
      <xdr:spPr>
        <a:xfrm>
          <a:off x="1605915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73" name="正方形/長方形 872"/>
        <xdr:cNvSpPr/>
      </xdr:nvSpPr>
      <xdr:spPr>
        <a:xfrm>
          <a:off x="16182975"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74" name="正方形/長方形 873"/>
        <xdr:cNvSpPr/>
      </xdr:nvSpPr>
      <xdr:spPr>
        <a:xfrm>
          <a:off x="16182975"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75" name="正方形/長方形 874"/>
        <xdr:cNvSpPr/>
      </xdr:nvSpPr>
      <xdr:spPr>
        <a:xfrm>
          <a:off x="170307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76" name="正方形/長方形 875"/>
        <xdr:cNvSpPr/>
      </xdr:nvSpPr>
      <xdr:spPr>
        <a:xfrm>
          <a:off x="170307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85</xdr:row>
      <xdr:rowOff>57150</xdr:rowOff>
    </xdr:from>
    <xdr:to>
      <xdr:col>32</xdr:col>
      <xdr:colOff>123825</xdr:colOff>
      <xdr:row>86</xdr:row>
      <xdr:rowOff>142875</xdr:rowOff>
    </xdr:to>
    <xdr:sp macro="" textlink="">
      <xdr:nvSpPr>
        <xdr:cNvPr id="877" name="正方形/長方形 876"/>
        <xdr:cNvSpPr/>
      </xdr:nvSpPr>
      <xdr:spPr>
        <a:xfrm>
          <a:off x="18030825" y="14630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86</xdr:row>
      <xdr:rowOff>85725</xdr:rowOff>
    </xdr:from>
    <xdr:to>
      <xdr:col>32</xdr:col>
      <xdr:colOff>123825</xdr:colOff>
      <xdr:row>88</xdr:row>
      <xdr:rowOff>0</xdr:rowOff>
    </xdr:to>
    <xdr:sp macro="" textlink="">
      <xdr:nvSpPr>
        <xdr:cNvPr id="878" name="正方形/長方形 877"/>
        <xdr:cNvSpPr/>
      </xdr:nvSpPr>
      <xdr:spPr>
        <a:xfrm>
          <a:off x="18030825" y="14830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79" name="正方形/長方形 878"/>
        <xdr:cNvSpPr/>
      </xdr:nvSpPr>
      <xdr:spPr>
        <a:xfrm>
          <a:off x="1605915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80" name="テキスト ボックス 879"/>
        <xdr:cNvSpPr txBox="1"/>
      </xdr:nvSpPr>
      <xdr:spPr>
        <a:xfrm>
          <a:off x="1602105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81" name="直線コネクタ 880"/>
        <xdr:cNvCxnSpPr/>
      </xdr:nvCxnSpPr>
      <xdr:spPr>
        <a:xfrm>
          <a:off x="1605915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82" name="直線コネクタ 881"/>
        <xdr:cNvCxnSpPr/>
      </xdr:nvCxnSpPr>
      <xdr:spPr>
        <a:xfrm>
          <a:off x="1605915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83" name="テキスト ボックス 882"/>
        <xdr:cNvSpPr txBox="1"/>
      </xdr:nvSpPr>
      <xdr:spPr>
        <a:xfrm>
          <a:off x="1581150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84" name="直線コネクタ 883"/>
        <xdr:cNvCxnSpPr/>
      </xdr:nvCxnSpPr>
      <xdr:spPr>
        <a:xfrm>
          <a:off x="1605915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85" name="テキスト ボックス 884"/>
        <xdr:cNvSpPr txBox="1"/>
      </xdr:nvSpPr>
      <xdr:spPr>
        <a:xfrm>
          <a:off x="1581150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86" name="前年度繰上充用金グラフ枠"/>
        <xdr:cNvSpPr/>
      </xdr:nvSpPr>
      <xdr:spPr>
        <a:xfrm>
          <a:off x="1605915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87" name="直線コネクタ 886"/>
        <xdr:cNvCxnSpPr/>
      </xdr:nvCxnSpPr>
      <xdr:spPr>
        <a:xfrm>
          <a:off x="194119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88" name="前年度繰上充用金最小値テキスト"/>
        <xdr:cNvSpPr txBox="1"/>
      </xdr:nvSpPr>
      <xdr:spPr>
        <a:xfrm>
          <a:off x="194691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89" name="直線コネクタ 888"/>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90" name="前年度繰上充用金最大値テキスト"/>
        <xdr:cNvSpPr txBox="1"/>
      </xdr:nvSpPr>
      <xdr:spPr>
        <a:xfrm>
          <a:off x="194691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91" name="直線コネクタ 890"/>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92" name="直線コネクタ 891"/>
        <xdr:cNvCxnSpPr/>
      </xdr:nvCxnSpPr>
      <xdr:spPr>
        <a:xfrm>
          <a:off x="18669000" y="16259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93" name="前年度繰上充用金平均値テキスト"/>
        <xdr:cNvSpPr txBox="1"/>
      </xdr:nvSpPr>
      <xdr:spPr>
        <a:xfrm>
          <a:off x="194691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94" name="フローチャート : 判断 893"/>
        <xdr:cNvSpPr/>
      </xdr:nvSpPr>
      <xdr:spPr>
        <a:xfrm>
          <a:off x="19364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95" name="直線コネクタ 894"/>
        <xdr:cNvCxnSpPr/>
      </xdr:nvCxnSpPr>
      <xdr:spPr>
        <a:xfrm>
          <a:off x="17945100" y="16259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94</xdr:row>
      <xdr:rowOff>85725</xdr:rowOff>
    </xdr:from>
    <xdr:to>
      <xdr:col>31</xdr:col>
      <xdr:colOff>85725</xdr:colOff>
      <xdr:row>95</xdr:row>
      <xdr:rowOff>19050</xdr:rowOff>
    </xdr:to>
    <xdr:sp macro="" textlink="">
      <xdr:nvSpPr>
        <xdr:cNvPr id="896" name="フローチャート : 判断 895"/>
        <xdr:cNvSpPr/>
      </xdr:nvSpPr>
      <xdr:spPr>
        <a:xfrm>
          <a:off x="18630900" y="16202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97" name="テキスト ボックス 896"/>
        <xdr:cNvSpPr txBox="1"/>
      </xdr:nvSpPr>
      <xdr:spPr>
        <a:xfrm>
          <a:off x="186309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98" name="直線コネクタ 897"/>
        <xdr:cNvCxnSpPr/>
      </xdr:nvCxnSpPr>
      <xdr:spPr>
        <a:xfrm>
          <a:off x="171450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99" name="フローチャート : 判断 898"/>
        <xdr:cNvSpPr/>
      </xdr:nvSpPr>
      <xdr:spPr>
        <a:xfrm>
          <a:off x="1789747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900" name="テキスト ボックス 899"/>
        <xdr:cNvSpPr txBox="1"/>
      </xdr:nvSpPr>
      <xdr:spPr>
        <a:xfrm>
          <a:off x="178212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901" name="直線コネクタ 900"/>
        <xdr:cNvCxnSpPr/>
      </xdr:nvCxnSpPr>
      <xdr:spPr>
        <a:xfrm>
          <a:off x="163449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902" name="フローチャート : 判断 901"/>
        <xdr:cNvSpPr/>
      </xdr:nvSpPr>
      <xdr:spPr>
        <a:xfrm>
          <a:off x="170973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903" name="テキスト ボックス 902"/>
        <xdr:cNvSpPr txBox="1"/>
      </xdr:nvSpPr>
      <xdr:spPr>
        <a:xfrm>
          <a:off x="170211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4" name="フローチャート : 判断 903"/>
        <xdr:cNvSpPr/>
      </xdr:nvSpPr>
      <xdr:spPr>
        <a:xfrm>
          <a:off x="1628775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95</xdr:row>
      <xdr:rowOff>9525</xdr:rowOff>
    </xdr:from>
    <xdr:ext cx="238125" cy="257175"/>
    <xdr:sp macro="" textlink="">
      <xdr:nvSpPr>
        <xdr:cNvPr id="905" name="テキスト ボックス 904"/>
        <xdr:cNvSpPr txBox="1"/>
      </xdr:nvSpPr>
      <xdr:spPr>
        <a:xfrm>
          <a:off x="16230600" y="16297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101</xdr:row>
      <xdr:rowOff>76200</xdr:rowOff>
    </xdr:from>
    <xdr:ext cx="752475" cy="257175"/>
    <xdr:sp macro="" textlink="">
      <xdr:nvSpPr>
        <xdr:cNvPr id="906" name="テキスト ボックス 905"/>
        <xdr:cNvSpPr txBox="1"/>
      </xdr:nvSpPr>
      <xdr:spPr>
        <a:xfrm>
          <a:off x="1923097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07" name="テキスト ボックス 906"/>
        <xdr:cNvSpPr txBox="1"/>
      </xdr:nvSpPr>
      <xdr:spPr>
        <a:xfrm>
          <a:off x="185642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08" name="テキスト ボックス 907"/>
        <xdr:cNvSpPr txBox="1"/>
      </xdr:nvSpPr>
      <xdr:spPr>
        <a:xfrm>
          <a:off x="177546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09" name="テキスト ボックス 908"/>
        <xdr:cNvSpPr txBox="1"/>
      </xdr:nvSpPr>
      <xdr:spPr>
        <a:xfrm>
          <a:off x="169545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101</xdr:row>
      <xdr:rowOff>76200</xdr:rowOff>
    </xdr:from>
    <xdr:ext cx="752475" cy="257175"/>
    <xdr:sp macro="" textlink="">
      <xdr:nvSpPr>
        <xdr:cNvPr id="910" name="テキスト ボックス 909"/>
        <xdr:cNvSpPr txBox="1"/>
      </xdr:nvSpPr>
      <xdr:spPr>
        <a:xfrm>
          <a:off x="1623060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911" name="円/楕円 910"/>
        <xdr:cNvSpPr/>
      </xdr:nvSpPr>
      <xdr:spPr>
        <a:xfrm>
          <a:off x="19364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912" name="前年度繰上充用金該当値テキスト"/>
        <xdr:cNvSpPr txBox="1"/>
      </xdr:nvSpPr>
      <xdr:spPr>
        <a:xfrm>
          <a:off x="194691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94</xdr:row>
      <xdr:rowOff>85725</xdr:rowOff>
    </xdr:from>
    <xdr:to>
      <xdr:col>31</xdr:col>
      <xdr:colOff>85725</xdr:colOff>
      <xdr:row>95</xdr:row>
      <xdr:rowOff>19050</xdr:rowOff>
    </xdr:to>
    <xdr:sp macro="" textlink="">
      <xdr:nvSpPr>
        <xdr:cNvPr id="913" name="円/楕円 912"/>
        <xdr:cNvSpPr/>
      </xdr:nvSpPr>
      <xdr:spPr>
        <a:xfrm>
          <a:off x="18630900" y="16202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914" name="テキスト ボックス 913"/>
        <xdr:cNvSpPr txBox="1"/>
      </xdr:nvSpPr>
      <xdr:spPr>
        <a:xfrm>
          <a:off x="186309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915" name="円/楕円 914"/>
        <xdr:cNvSpPr/>
      </xdr:nvSpPr>
      <xdr:spPr>
        <a:xfrm>
          <a:off x="1789747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16" name="テキスト ボックス 915"/>
        <xdr:cNvSpPr txBox="1"/>
      </xdr:nvSpPr>
      <xdr:spPr>
        <a:xfrm>
          <a:off x="178212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17" name="円/楕円 916"/>
        <xdr:cNvSpPr/>
      </xdr:nvSpPr>
      <xdr:spPr>
        <a:xfrm>
          <a:off x="170973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18" name="テキスト ボックス 917"/>
        <xdr:cNvSpPr txBox="1"/>
      </xdr:nvSpPr>
      <xdr:spPr>
        <a:xfrm>
          <a:off x="170211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19" name="円/楕円 918"/>
        <xdr:cNvSpPr/>
      </xdr:nvSpPr>
      <xdr:spPr>
        <a:xfrm>
          <a:off x="1628775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93</xdr:row>
      <xdr:rowOff>38100</xdr:rowOff>
    </xdr:from>
    <xdr:ext cx="238125" cy="257175"/>
    <xdr:sp macro="" textlink="">
      <xdr:nvSpPr>
        <xdr:cNvPr id="920" name="テキスト ボックス 919"/>
        <xdr:cNvSpPr txBox="1"/>
      </xdr:nvSpPr>
      <xdr:spPr>
        <a:xfrm>
          <a:off x="16230600" y="15982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21" name="正方形/長方形 920"/>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22" name="正方形/長方形 921"/>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23" name="テキスト ボックス 922"/>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342,225</a:t>
          </a:r>
          <a:r>
            <a:rPr kumimoji="1" lang="ja-JP" altLang="en-US" sz="1300">
              <a:latin typeface="ＭＳ Ｐゴシック"/>
            </a:rPr>
            <a:t>円となっている。全体的に類似団体内平均値よりも下回っている状況であり人件費（住民一人当たり</a:t>
          </a:r>
          <a:r>
            <a:rPr kumimoji="1" lang="en-US" altLang="ja-JP" sz="1300">
              <a:latin typeface="ＭＳ Ｐゴシック"/>
            </a:rPr>
            <a:t>51,325</a:t>
          </a:r>
          <a:r>
            <a:rPr kumimoji="1" lang="ja-JP" altLang="en-US" sz="1300">
              <a:latin typeface="ＭＳ Ｐゴシック"/>
            </a:rPr>
            <a:t>円）や繰出金（住民一人当たり</a:t>
          </a:r>
          <a:r>
            <a:rPr kumimoji="1" lang="en-US" altLang="ja-JP" sz="1300">
              <a:latin typeface="ＭＳ Ｐゴシック"/>
            </a:rPr>
            <a:t>25,036</a:t>
          </a:r>
          <a:r>
            <a:rPr kumimoji="1" lang="ja-JP" altLang="en-US" sz="1300">
              <a:latin typeface="ＭＳ Ｐゴシック"/>
            </a:rPr>
            <a:t>円）、維持補修費（住民一人当たり</a:t>
          </a:r>
          <a:r>
            <a:rPr kumimoji="1" lang="en-US" altLang="ja-JP" sz="1300">
              <a:latin typeface="ＭＳ Ｐゴシック"/>
            </a:rPr>
            <a:t>719</a:t>
          </a:r>
          <a:r>
            <a:rPr kumimoji="1" lang="ja-JP" altLang="en-US" sz="1300">
              <a:latin typeface="ＭＳ Ｐゴシック"/>
            </a:rPr>
            <a:t>円）などは類似団体内でも低い順位ではあるが、普通建設事業費については、類似団体内平均値を上回っている。</a:t>
          </a:r>
        </a:p>
        <a:p>
          <a:r>
            <a:rPr kumimoji="1" lang="ja-JP" altLang="en-US" sz="1300">
              <a:latin typeface="ＭＳ Ｐゴシック"/>
            </a:rPr>
            <a:t>普通建設事業費については住民一人当たり</a:t>
          </a:r>
          <a:r>
            <a:rPr kumimoji="1" lang="en-US" altLang="ja-JP" sz="1300">
              <a:latin typeface="ＭＳ Ｐゴシック"/>
            </a:rPr>
            <a:t>67,982</a:t>
          </a:r>
          <a:r>
            <a:rPr kumimoji="1" lang="ja-JP" altLang="en-US" sz="1300">
              <a:latin typeface="ＭＳ Ｐゴシック"/>
            </a:rPr>
            <a:t>円となっており、中学校の改築事業や新図書館整備事業などの大規模な事業を行ったことから増加した。</a:t>
          </a:r>
        </a:p>
        <a:p>
          <a:r>
            <a:rPr kumimoji="1" lang="ja-JP" altLang="en-US" sz="1300">
              <a:latin typeface="ＭＳ Ｐゴシック"/>
            </a:rPr>
            <a:t>また、繰出金が大きく下がり、補助費等が大きく上がった理由としては、下水道事業が特別会計から企業会計に移行したことに伴い、繰出金の性質が繰出金から補助費等に変わったことが要因となっている。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82,012
81,158
55.74
29,042,365
28,066,564
491,572
16,157,588
25,779,738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40</xdr:row>
      <xdr:rowOff>114300</xdr:rowOff>
    </xdr:from>
    <xdr:ext cx="247650" cy="257175"/>
    <xdr:sp macro="" textlink="">
      <xdr:nvSpPr>
        <xdr:cNvPr id="42" name="テキスト ボックス 41"/>
        <xdr:cNvSpPr txBox="1"/>
      </xdr:nvSpPr>
      <xdr:spPr>
        <a:xfrm>
          <a:off x="514350"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600075</xdr:colOff>
      <xdr:row>39</xdr:row>
      <xdr:rowOff>95250</xdr:rowOff>
    </xdr:to>
    <xdr:cxnSp macro="">
      <xdr:nvCxnSpPr>
        <xdr:cNvPr id="43" name="直線コネクタ 42"/>
        <xdr:cNvCxnSpPr/>
      </xdr:nvCxnSpPr>
      <xdr:spPr>
        <a:xfrm>
          <a:off x="676275" y="6781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600075</xdr:colOff>
      <xdr:row>37</xdr:row>
      <xdr:rowOff>114300</xdr:rowOff>
    </xdr:to>
    <xdr:cxnSp macro="">
      <xdr:nvCxnSpPr>
        <xdr:cNvPr id="45" name="直線コネクタ 44"/>
        <xdr:cNvCxnSpPr/>
      </xdr:nvCxnSpPr>
      <xdr:spPr>
        <a:xfrm>
          <a:off x="676275" y="6457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600075</xdr:colOff>
      <xdr:row>35</xdr:row>
      <xdr:rowOff>133350</xdr:rowOff>
    </xdr:to>
    <xdr:cxnSp macro="">
      <xdr:nvCxnSpPr>
        <xdr:cNvPr id="47" name="直線コネクタ 46"/>
        <xdr:cNvCxnSpPr/>
      </xdr:nvCxnSpPr>
      <xdr:spPr>
        <a:xfrm>
          <a:off x="676275" y="6134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600075</xdr:colOff>
      <xdr:row>33</xdr:row>
      <xdr:rowOff>152400</xdr:rowOff>
    </xdr:to>
    <xdr:cxnSp macro="">
      <xdr:nvCxnSpPr>
        <xdr:cNvPr id="49" name="直線コネクタ 48"/>
        <xdr:cNvCxnSpPr/>
      </xdr:nvCxnSpPr>
      <xdr:spPr>
        <a:xfrm>
          <a:off x="676275" y="5810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9525</xdr:rowOff>
    </xdr:from>
    <xdr:ext cx="466725" cy="257175"/>
    <xdr:sp macro="" textlink="">
      <xdr:nvSpPr>
        <xdr:cNvPr id="50" name="テキスト ボックス 49"/>
        <xdr:cNvSpPr txBox="1"/>
      </xdr:nvSpPr>
      <xdr:spPr>
        <a:xfrm>
          <a:off x="295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600075</xdr:colOff>
      <xdr:row>31</xdr:row>
      <xdr:rowOff>161925</xdr:rowOff>
    </xdr:to>
    <xdr:cxnSp macro="">
      <xdr:nvCxnSpPr>
        <xdr:cNvPr id="51" name="直線コネクタ 50"/>
        <xdr:cNvCxnSpPr/>
      </xdr:nvCxnSpPr>
      <xdr:spPr>
        <a:xfrm>
          <a:off x="676275" y="5476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19050</xdr:rowOff>
    </xdr:from>
    <xdr:ext cx="533400" cy="257175"/>
    <xdr:sp macro="" textlink="">
      <xdr:nvSpPr>
        <xdr:cNvPr id="52" name="テキスト ボックス 51"/>
        <xdr:cNvSpPr txBox="1"/>
      </xdr:nvSpPr>
      <xdr:spPr>
        <a:xfrm>
          <a:off x="228600"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600075</xdr:colOff>
      <xdr:row>30</xdr:row>
      <xdr:rowOff>9525</xdr:rowOff>
    </xdr:to>
    <xdr:cxnSp macro="">
      <xdr:nvCxnSpPr>
        <xdr:cNvPr id="53" name="直線コネクタ 52"/>
        <xdr:cNvCxnSpPr/>
      </xdr:nvCxnSpPr>
      <xdr:spPr>
        <a:xfrm>
          <a:off x="676275" y="5153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38100</xdr:rowOff>
    </xdr:from>
    <xdr:ext cx="533400" cy="257175"/>
    <xdr:sp macro="" textlink="">
      <xdr:nvSpPr>
        <xdr:cNvPr id="54" name="テキスト ボックス 53"/>
        <xdr:cNvSpPr txBox="1"/>
      </xdr:nvSpPr>
      <xdr:spPr>
        <a:xfrm>
          <a:off x="228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5" name="直線コネクタ 54"/>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6" name="テキスト ボックス 55"/>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7" name="議会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66675</xdr:rowOff>
    </xdr:from>
    <xdr:to>
      <xdr:col>6</xdr:col>
      <xdr:colOff>514350</xdr:colOff>
      <xdr:row>39</xdr:row>
      <xdr:rowOff>85725</xdr:rowOff>
    </xdr:to>
    <xdr:cxnSp macro="">
      <xdr:nvCxnSpPr>
        <xdr:cNvPr id="58" name="直線コネクタ 57"/>
        <xdr:cNvCxnSpPr/>
      </xdr:nvCxnSpPr>
      <xdr:spPr>
        <a:xfrm flipV="1">
          <a:off x="4114800" y="5210175"/>
          <a:ext cx="9525"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85725</xdr:rowOff>
    </xdr:from>
    <xdr:ext cx="466725" cy="257175"/>
    <xdr:sp macro="" textlink="">
      <xdr:nvSpPr>
        <xdr:cNvPr id="59" name="議会費最小値テキスト"/>
        <xdr:cNvSpPr txBox="1"/>
      </xdr:nvSpPr>
      <xdr:spPr>
        <a:xfrm>
          <a:off x="4171950" y="6772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419100</xdr:colOff>
      <xdr:row>39</xdr:row>
      <xdr:rowOff>85725</xdr:rowOff>
    </xdr:from>
    <xdr:to>
      <xdr:col>6</xdr:col>
      <xdr:colOff>600075</xdr:colOff>
      <xdr:row>39</xdr:row>
      <xdr:rowOff>85725</xdr:rowOff>
    </xdr:to>
    <xdr:cxnSp macro="">
      <xdr:nvCxnSpPr>
        <xdr:cNvPr id="60" name="直線コネクタ 59"/>
        <xdr:cNvCxnSpPr/>
      </xdr:nvCxnSpPr>
      <xdr:spPr>
        <a:xfrm>
          <a:off x="4029075" y="6772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9525</xdr:rowOff>
    </xdr:from>
    <xdr:ext cx="533400" cy="257175"/>
    <xdr:sp macro="" textlink="">
      <xdr:nvSpPr>
        <xdr:cNvPr id="61" name="議会費最大値テキスト"/>
        <xdr:cNvSpPr txBox="1"/>
      </xdr:nvSpPr>
      <xdr:spPr>
        <a:xfrm>
          <a:off x="4171950" y="498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419100</xdr:colOff>
      <xdr:row>30</xdr:row>
      <xdr:rowOff>66675</xdr:rowOff>
    </xdr:from>
    <xdr:to>
      <xdr:col>6</xdr:col>
      <xdr:colOff>600075</xdr:colOff>
      <xdr:row>30</xdr:row>
      <xdr:rowOff>66675</xdr:rowOff>
    </xdr:to>
    <xdr:cxnSp macro="">
      <xdr:nvCxnSpPr>
        <xdr:cNvPr id="62" name="直線コネクタ 61"/>
        <xdr:cNvCxnSpPr/>
      </xdr:nvCxnSpPr>
      <xdr:spPr>
        <a:xfrm>
          <a:off x="4029075" y="521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38</xdr:row>
      <xdr:rowOff>95250</xdr:rowOff>
    </xdr:from>
    <xdr:to>
      <xdr:col>6</xdr:col>
      <xdr:colOff>514350</xdr:colOff>
      <xdr:row>38</xdr:row>
      <xdr:rowOff>95250</xdr:rowOff>
    </xdr:to>
    <xdr:cxnSp macro="">
      <xdr:nvCxnSpPr>
        <xdr:cNvPr id="63" name="直線コネクタ 62"/>
        <xdr:cNvCxnSpPr/>
      </xdr:nvCxnSpPr>
      <xdr:spPr>
        <a:xfrm>
          <a:off x="3371850" y="66103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9525</xdr:rowOff>
    </xdr:from>
    <xdr:ext cx="466725" cy="257175"/>
    <xdr:sp macro="" textlink="">
      <xdr:nvSpPr>
        <xdr:cNvPr id="64" name="議会費平均値テキスト"/>
        <xdr:cNvSpPr txBox="1"/>
      </xdr:nvSpPr>
      <xdr:spPr>
        <a:xfrm>
          <a:off x="4171950" y="635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457200</xdr:colOff>
      <xdr:row>37</xdr:row>
      <xdr:rowOff>152400</xdr:rowOff>
    </xdr:from>
    <xdr:to>
      <xdr:col>6</xdr:col>
      <xdr:colOff>561975</xdr:colOff>
      <xdr:row>38</xdr:row>
      <xdr:rowOff>85725</xdr:rowOff>
    </xdr:to>
    <xdr:sp macro="" textlink="">
      <xdr:nvSpPr>
        <xdr:cNvPr id="65" name="フローチャート : 判断 64"/>
        <xdr:cNvSpPr/>
      </xdr:nvSpPr>
      <xdr:spPr>
        <a:xfrm>
          <a:off x="4067175" y="649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38</xdr:row>
      <xdr:rowOff>95250</xdr:rowOff>
    </xdr:from>
    <xdr:to>
      <xdr:col>5</xdr:col>
      <xdr:colOff>361950</xdr:colOff>
      <xdr:row>38</xdr:row>
      <xdr:rowOff>95250</xdr:rowOff>
    </xdr:to>
    <xdr:cxnSp macro="">
      <xdr:nvCxnSpPr>
        <xdr:cNvPr id="66" name="直線コネクタ 65"/>
        <xdr:cNvCxnSpPr/>
      </xdr:nvCxnSpPr>
      <xdr:spPr>
        <a:xfrm flipV="1">
          <a:off x="2562225" y="661035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37</xdr:row>
      <xdr:rowOff>133350</xdr:rowOff>
    </xdr:from>
    <xdr:to>
      <xdr:col>5</xdr:col>
      <xdr:colOff>409575</xdr:colOff>
      <xdr:row>38</xdr:row>
      <xdr:rowOff>66675</xdr:rowOff>
    </xdr:to>
    <xdr:sp macro="" textlink="">
      <xdr:nvSpPr>
        <xdr:cNvPr id="67" name="フローチャート : 判断 66"/>
        <xdr:cNvSpPr/>
      </xdr:nvSpPr>
      <xdr:spPr>
        <a:xfrm>
          <a:off x="3314700" y="647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85725</xdr:rowOff>
    </xdr:from>
    <xdr:ext cx="466725" cy="257175"/>
    <xdr:sp macro="" textlink="">
      <xdr:nvSpPr>
        <xdr:cNvPr id="68" name="テキスト ボックス 67"/>
        <xdr:cNvSpPr txBox="1"/>
      </xdr:nvSpPr>
      <xdr:spPr>
        <a:xfrm>
          <a:off x="3133725" y="6257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600075</xdr:colOff>
      <xdr:row>38</xdr:row>
      <xdr:rowOff>95250</xdr:rowOff>
    </xdr:from>
    <xdr:to>
      <xdr:col>4</xdr:col>
      <xdr:colOff>152400</xdr:colOff>
      <xdr:row>38</xdr:row>
      <xdr:rowOff>95250</xdr:rowOff>
    </xdr:to>
    <xdr:cxnSp macro="">
      <xdr:nvCxnSpPr>
        <xdr:cNvPr id="69" name="直線コネクタ 68"/>
        <xdr:cNvCxnSpPr/>
      </xdr:nvCxnSpPr>
      <xdr:spPr>
        <a:xfrm flipV="1">
          <a:off x="1809750" y="66103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123825</xdr:rowOff>
    </xdr:from>
    <xdr:to>
      <xdr:col>4</xdr:col>
      <xdr:colOff>209550</xdr:colOff>
      <xdr:row>38</xdr:row>
      <xdr:rowOff>57150</xdr:rowOff>
    </xdr:to>
    <xdr:sp macro="" textlink="">
      <xdr:nvSpPr>
        <xdr:cNvPr id="70" name="フローチャート : 判断 69"/>
        <xdr:cNvSpPr/>
      </xdr:nvSpPr>
      <xdr:spPr>
        <a:xfrm>
          <a:off x="2514600" y="646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36</xdr:row>
      <xdr:rowOff>66675</xdr:rowOff>
    </xdr:from>
    <xdr:ext cx="457200" cy="257175"/>
    <xdr:sp macro="" textlink="">
      <xdr:nvSpPr>
        <xdr:cNvPr id="71" name="テキスト ボックス 70"/>
        <xdr:cNvSpPr txBox="1"/>
      </xdr:nvSpPr>
      <xdr:spPr>
        <a:xfrm>
          <a:off x="2409825" y="62388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438150</xdr:colOff>
      <xdr:row>38</xdr:row>
      <xdr:rowOff>85725</xdr:rowOff>
    </xdr:from>
    <xdr:to>
      <xdr:col>2</xdr:col>
      <xdr:colOff>600075</xdr:colOff>
      <xdr:row>38</xdr:row>
      <xdr:rowOff>95250</xdr:rowOff>
    </xdr:to>
    <xdr:cxnSp macro="">
      <xdr:nvCxnSpPr>
        <xdr:cNvPr id="72" name="直線コネクタ 71"/>
        <xdr:cNvCxnSpPr/>
      </xdr:nvCxnSpPr>
      <xdr:spPr>
        <a:xfrm>
          <a:off x="1047750" y="660082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37</xdr:row>
      <xdr:rowOff>123825</xdr:rowOff>
    </xdr:from>
    <xdr:to>
      <xdr:col>3</xdr:col>
      <xdr:colOff>0</xdr:colOff>
      <xdr:row>38</xdr:row>
      <xdr:rowOff>57150</xdr:rowOff>
    </xdr:to>
    <xdr:sp macro="" textlink="">
      <xdr:nvSpPr>
        <xdr:cNvPr id="73" name="フローチャート : 判断 72"/>
        <xdr:cNvSpPr/>
      </xdr:nvSpPr>
      <xdr:spPr>
        <a:xfrm>
          <a:off x="1800225" y="64674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36</xdr:row>
      <xdr:rowOff>76200</xdr:rowOff>
    </xdr:from>
    <xdr:ext cx="466725" cy="257175"/>
    <xdr:sp macro="" textlink="">
      <xdr:nvSpPr>
        <xdr:cNvPr id="74" name="テキスト ボックス 73"/>
        <xdr:cNvSpPr txBox="1"/>
      </xdr:nvSpPr>
      <xdr:spPr>
        <a:xfrm>
          <a:off x="1609725" y="624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381000</xdr:colOff>
      <xdr:row>37</xdr:row>
      <xdr:rowOff>104775</xdr:rowOff>
    </xdr:from>
    <xdr:to>
      <xdr:col>1</xdr:col>
      <xdr:colOff>485775</xdr:colOff>
      <xdr:row>38</xdr:row>
      <xdr:rowOff>38100</xdr:rowOff>
    </xdr:to>
    <xdr:sp macro="" textlink="">
      <xdr:nvSpPr>
        <xdr:cNvPr id="75" name="フローチャート : 判断 74"/>
        <xdr:cNvSpPr/>
      </xdr:nvSpPr>
      <xdr:spPr>
        <a:xfrm>
          <a:off x="990600" y="6448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36</xdr:row>
      <xdr:rowOff>47625</xdr:rowOff>
    </xdr:from>
    <xdr:ext cx="466725" cy="257175"/>
    <xdr:sp macro="" textlink="">
      <xdr:nvSpPr>
        <xdr:cNvPr id="76" name="テキスト ボックス 75"/>
        <xdr:cNvSpPr txBox="1"/>
      </xdr:nvSpPr>
      <xdr:spPr>
        <a:xfrm>
          <a:off x="809625" y="621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9" name="テキスト ボックス 78"/>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38</xdr:row>
      <xdr:rowOff>47625</xdr:rowOff>
    </xdr:from>
    <xdr:to>
      <xdr:col>6</xdr:col>
      <xdr:colOff>561975</xdr:colOff>
      <xdr:row>38</xdr:row>
      <xdr:rowOff>152400</xdr:rowOff>
    </xdr:to>
    <xdr:sp macro="" textlink="">
      <xdr:nvSpPr>
        <xdr:cNvPr id="82" name="円/楕円 81"/>
        <xdr:cNvSpPr/>
      </xdr:nvSpPr>
      <xdr:spPr>
        <a:xfrm>
          <a:off x="4067175" y="6562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28575</xdr:rowOff>
    </xdr:from>
    <xdr:ext cx="466725" cy="257175"/>
    <xdr:sp macro="" textlink="">
      <xdr:nvSpPr>
        <xdr:cNvPr id="83" name="議会費該当値テキスト"/>
        <xdr:cNvSpPr txBox="1"/>
      </xdr:nvSpPr>
      <xdr:spPr>
        <a:xfrm>
          <a:off x="4171950" y="6543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3,056</a:t>
          </a:r>
          <a:endParaRPr kumimoji="1" lang="ja-JP" altLang="en-US" sz="1000" b="1">
            <a:solidFill>
              <a:srgbClr val="FF0000"/>
            </a:solidFill>
            <a:latin typeface="ＭＳ Ｐゴシック"/>
          </a:endParaRPr>
        </a:p>
      </xdr:txBody>
    </xdr:sp>
    <xdr:clientData/>
  </xdr:oneCellAnchor>
  <xdr:twoCellAnchor>
    <xdr:from>
      <xdr:col>5</xdr:col>
      <xdr:colOff>304800</xdr:colOff>
      <xdr:row>38</xdr:row>
      <xdr:rowOff>38100</xdr:rowOff>
    </xdr:from>
    <xdr:to>
      <xdr:col>5</xdr:col>
      <xdr:colOff>409575</xdr:colOff>
      <xdr:row>38</xdr:row>
      <xdr:rowOff>142875</xdr:rowOff>
    </xdr:to>
    <xdr:sp macro="" textlink="">
      <xdr:nvSpPr>
        <xdr:cNvPr id="84" name="円/楕円 83"/>
        <xdr:cNvSpPr/>
      </xdr:nvSpPr>
      <xdr:spPr>
        <a:xfrm>
          <a:off x="3314700" y="6553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38</xdr:row>
      <xdr:rowOff>133350</xdr:rowOff>
    </xdr:from>
    <xdr:ext cx="466725" cy="257175"/>
    <xdr:sp macro="" textlink="">
      <xdr:nvSpPr>
        <xdr:cNvPr id="85" name="テキスト ボックス 84"/>
        <xdr:cNvSpPr txBox="1"/>
      </xdr:nvSpPr>
      <xdr:spPr>
        <a:xfrm>
          <a:off x="3133725" y="6648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47625</xdr:rowOff>
    </xdr:from>
    <xdr:to>
      <xdr:col>4</xdr:col>
      <xdr:colOff>209550</xdr:colOff>
      <xdr:row>38</xdr:row>
      <xdr:rowOff>142875</xdr:rowOff>
    </xdr:to>
    <xdr:sp macro="" textlink="">
      <xdr:nvSpPr>
        <xdr:cNvPr id="86" name="円/楕円 85"/>
        <xdr:cNvSpPr/>
      </xdr:nvSpPr>
      <xdr:spPr>
        <a:xfrm>
          <a:off x="2514600" y="6562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38</xdr:row>
      <xdr:rowOff>133350</xdr:rowOff>
    </xdr:from>
    <xdr:ext cx="457200" cy="257175"/>
    <xdr:sp macro="" textlink="">
      <xdr:nvSpPr>
        <xdr:cNvPr id="87" name="テキスト ボックス 86"/>
        <xdr:cNvSpPr txBox="1"/>
      </xdr:nvSpPr>
      <xdr:spPr>
        <a:xfrm>
          <a:off x="2409825" y="66484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2</xdr:col>
      <xdr:colOff>590550</xdr:colOff>
      <xdr:row>38</xdr:row>
      <xdr:rowOff>47625</xdr:rowOff>
    </xdr:from>
    <xdr:to>
      <xdr:col>3</xdr:col>
      <xdr:colOff>0</xdr:colOff>
      <xdr:row>38</xdr:row>
      <xdr:rowOff>142875</xdr:rowOff>
    </xdr:to>
    <xdr:sp macro="" textlink="">
      <xdr:nvSpPr>
        <xdr:cNvPr id="88" name="円/楕円 87"/>
        <xdr:cNvSpPr/>
      </xdr:nvSpPr>
      <xdr:spPr>
        <a:xfrm>
          <a:off x="1800225" y="656272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38</xdr:row>
      <xdr:rowOff>133350</xdr:rowOff>
    </xdr:from>
    <xdr:ext cx="466725" cy="257175"/>
    <xdr:sp macro="" textlink="">
      <xdr:nvSpPr>
        <xdr:cNvPr id="89" name="テキスト ボックス 88"/>
        <xdr:cNvSpPr txBox="1"/>
      </xdr:nvSpPr>
      <xdr:spPr>
        <a:xfrm>
          <a:off x="1609725" y="6648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1</xdr:col>
      <xdr:colOff>381000</xdr:colOff>
      <xdr:row>38</xdr:row>
      <xdr:rowOff>28575</xdr:rowOff>
    </xdr:from>
    <xdr:to>
      <xdr:col>1</xdr:col>
      <xdr:colOff>485775</xdr:colOff>
      <xdr:row>38</xdr:row>
      <xdr:rowOff>133350</xdr:rowOff>
    </xdr:to>
    <xdr:sp macro="" textlink="">
      <xdr:nvSpPr>
        <xdr:cNvPr id="90" name="円/楕円 89"/>
        <xdr:cNvSpPr/>
      </xdr:nvSpPr>
      <xdr:spPr>
        <a:xfrm>
          <a:off x="990600" y="654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38</xdr:row>
      <xdr:rowOff>123825</xdr:rowOff>
    </xdr:from>
    <xdr:ext cx="466725" cy="257175"/>
    <xdr:sp macro="" textlink="">
      <xdr:nvSpPr>
        <xdr:cNvPr id="91" name="テキスト ボックス 90"/>
        <xdr:cNvSpPr txBox="1"/>
      </xdr:nvSpPr>
      <xdr:spPr>
        <a:xfrm>
          <a:off x="80962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2" name="正方形/長方形 91"/>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5" name="正方形/長方形 94"/>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6" name="正方形/長方形 95"/>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9" name="正方形/長方形 98"/>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101" name="直線コネクタ 100"/>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95250</xdr:rowOff>
    </xdr:from>
    <xdr:to>
      <xdr:col>7</xdr:col>
      <xdr:colOff>600075</xdr:colOff>
      <xdr:row>59</xdr:row>
      <xdr:rowOff>95250</xdr:rowOff>
    </xdr:to>
    <xdr:cxnSp macro="">
      <xdr:nvCxnSpPr>
        <xdr:cNvPr id="102" name="直線コネクタ 101"/>
        <xdr:cNvCxnSpPr/>
      </xdr:nvCxnSpPr>
      <xdr:spPr>
        <a:xfrm>
          <a:off x="676275" y="10210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123825</xdr:rowOff>
    </xdr:from>
    <xdr:ext cx="247650" cy="257175"/>
    <xdr:sp macro="" textlink="">
      <xdr:nvSpPr>
        <xdr:cNvPr id="103" name="テキスト ボックス 102"/>
        <xdr:cNvSpPr txBox="1"/>
      </xdr:nvSpPr>
      <xdr:spPr>
        <a:xfrm>
          <a:off x="5143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600075</xdr:colOff>
      <xdr:row>57</xdr:row>
      <xdr:rowOff>114300</xdr:rowOff>
    </xdr:to>
    <xdr:cxnSp macro="">
      <xdr:nvCxnSpPr>
        <xdr:cNvPr id="104" name="直線コネクタ 103"/>
        <xdr:cNvCxnSpPr/>
      </xdr:nvCxnSpPr>
      <xdr:spPr>
        <a:xfrm>
          <a:off x="676275" y="9886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142875</xdr:rowOff>
    </xdr:from>
    <xdr:ext cx="600075" cy="257175"/>
    <xdr:sp macro="" textlink="">
      <xdr:nvSpPr>
        <xdr:cNvPr id="105" name="テキスト ボックス 104"/>
        <xdr:cNvSpPr txBox="1"/>
      </xdr:nvSpPr>
      <xdr:spPr>
        <a:xfrm>
          <a:off x="16192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600075</xdr:colOff>
      <xdr:row>55</xdr:row>
      <xdr:rowOff>133350</xdr:rowOff>
    </xdr:to>
    <xdr:cxnSp macro="">
      <xdr:nvCxnSpPr>
        <xdr:cNvPr id="106" name="直線コネクタ 105"/>
        <xdr:cNvCxnSpPr/>
      </xdr:nvCxnSpPr>
      <xdr:spPr>
        <a:xfrm>
          <a:off x="676275" y="9563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54</xdr:row>
      <xdr:rowOff>161925</xdr:rowOff>
    </xdr:from>
    <xdr:ext cx="600075" cy="257175"/>
    <xdr:sp macro="" textlink="">
      <xdr:nvSpPr>
        <xdr:cNvPr id="107" name="テキスト ボックス 106"/>
        <xdr:cNvSpPr txBox="1"/>
      </xdr:nvSpPr>
      <xdr:spPr>
        <a:xfrm>
          <a:off x="16192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600075</xdr:colOff>
      <xdr:row>53</xdr:row>
      <xdr:rowOff>152400</xdr:rowOff>
    </xdr:to>
    <xdr:cxnSp macro="">
      <xdr:nvCxnSpPr>
        <xdr:cNvPr id="108" name="直線コネクタ 107"/>
        <xdr:cNvCxnSpPr/>
      </xdr:nvCxnSpPr>
      <xdr:spPr>
        <a:xfrm>
          <a:off x="676275" y="9239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9525</xdr:rowOff>
    </xdr:from>
    <xdr:ext cx="600075" cy="257175"/>
    <xdr:sp macro="" textlink="">
      <xdr:nvSpPr>
        <xdr:cNvPr id="109" name="テキスト ボックス 108"/>
        <xdr:cNvSpPr txBox="1"/>
      </xdr:nvSpPr>
      <xdr:spPr>
        <a:xfrm>
          <a:off x="16192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600075</xdr:colOff>
      <xdr:row>51</xdr:row>
      <xdr:rowOff>161925</xdr:rowOff>
    </xdr:to>
    <xdr:cxnSp macro="">
      <xdr:nvCxnSpPr>
        <xdr:cNvPr id="110" name="直線コネクタ 109"/>
        <xdr:cNvCxnSpPr/>
      </xdr:nvCxnSpPr>
      <xdr:spPr>
        <a:xfrm>
          <a:off x="676275" y="8905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11" name="テキスト ボックス 110"/>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600075</xdr:colOff>
      <xdr:row>50</xdr:row>
      <xdr:rowOff>9525</xdr:rowOff>
    </xdr:to>
    <xdr:cxnSp macro="">
      <xdr:nvCxnSpPr>
        <xdr:cNvPr id="112" name="直線コネクタ 111"/>
        <xdr:cNvCxnSpPr/>
      </xdr:nvCxnSpPr>
      <xdr:spPr>
        <a:xfrm>
          <a:off x="676275" y="8582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38100</xdr:rowOff>
    </xdr:from>
    <xdr:ext cx="600075" cy="257175"/>
    <xdr:sp macro="" textlink="">
      <xdr:nvSpPr>
        <xdr:cNvPr id="113" name="テキスト ボックス 112"/>
        <xdr:cNvSpPr txBox="1"/>
      </xdr:nvSpPr>
      <xdr:spPr>
        <a:xfrm>
          <a:off x="16192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4" name="直線コネクタ 113"/>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5" name="テキスト ボックス 114"/>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6" name="総務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57150</xdr:rowOff>
    </xdr:from>
    <xdr:to>
      <xdr:col>6</xdr:col>
      <xdr:colOff>514350</xdr:colOff>
      <xdr:row>58</xdr:row>
      <xdr:rowOff>171450</xdr:rowOff>
    </xdr:to>
    <xdr:cxnSp macro="">
      <xdr:nvCxnSpPr>
        <xdr:cNvPr id="117" name="直線コネクタ 116"/>
        <xdr:cNvCxnSpPr/>
      </xdr:nvCxnSpPr>
      <xdr:spPr>
        <a:xfrm flipV="1">
          <a:off x="4114800" y="8801100"/>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171450</xdr:rowOff>
    </xdr:from>
    <xdr:ext cx="533400" cy="257175"/>
    <xdr:sp macro="" textlink="">
      <xdr:nvSpPr>
        <xdr:cNvPr id="118" name="総務費最小値テキスト"/>
        <xdr:cNvSpPr txBox="1"/>
      </xdr:nvSpPr>
      <xdr:spPr>
        <a:xfrm>
          <a:off x="417195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419100</xdr:colOff>
      <xdr:row>58</xdr:row>
      <xdr:rowOff>171450</xdr:rowOff>
    </xdr:from>
    <xdr:to>
      <xdr:col>6</xdr:col>
      <xdr:colOff>600075</xdr:colOff>
      <xdr:row>58</xdr:row>
      <xdr:rowOff>171450</xdr:rowOff>
    </xdr:to>
    <xdr:cxnSp macro="">
      <xdr:nvCxnSpPr>
        <xdr:cNvPr id="119" name="直線コネクタ 118"/>
        <xdr:cNvCxnSpPr/>
      </xdr:nvCxnSpPr>
      <xdr:spPr>
        <a:xfrm>
          <a:off x="4029075" y="10115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9525</xdr:rowOff>
    </xdr:from>
    <xdr:ext cx="600075" cy="257175"/>
    <xdr:sp macro="" textlink="">
      <xdr:nvSpPr>
        <xdr:cNvPr id="120" name="総務費最大値テキスト"/>
        <xdr:cNvSpPr txBox="1"/>
      </xdr:nvSpPr>
      <xdr:spPr>
        <a:xfrm>
          <a:off x="4171950" y="8582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419100</xdr:colOff>
      <xdr:row>51</xdr:row>
      <xdr:rowOff>57150</xdr:rowOff>
    </xdr:from>
    <xdr:to>
      <xdr:col>6</xdr:col>
      <xdr:colOff>600075</xdr:colOff>
      <xdr:row>51</xdr:row>
      <xdr:rowOff>57150</xdr:rowOff>
    </xdr:to>
    <xdr:cxnSp macro="">
      <xdr:nvCxnSpPr>
        <xdr:cNvPr id="121" name="直線コネクタ 120"/>
        <xdr:cNvCxnSpPr/>
      </xdr:nvCxnSpPr>
      <xdr:spPr>
        <a:xfrm>
          <a:off x="4029075" y="8801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142875</xdr:rowOff>
    </xdr:from>
    <xdr:to>
      <xdr:col>6</xdr:col>
      <xdr:colOff>514350</xdr:colOff>
      <xdr:row>58</xdr:row>
      <xdr:rowOff>171450</xdr:rowOff>
    </xdr:to>
    <xdr:cxnSp macro="">
      <xdr:nvCxnSpPr>
        <xdr:cNvPr id="122" name="直線コネクタ 121"/>
        <xdr:cNvCxnSpPr/>
      </xdr:nvCxnSpPr>
      <xdr:spPr>
        <a:xfrm>
          <a:off x="3371850" y="100869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47625</xdr:rowOff>
    </xdr:from>
    <xdr:ext cx="533400" cy="257175"/>
    <xdr:sp macro="" textlink="">
      <xdr:nvSpPr>
        <xdr:cNvPr id="123" name="総務費平均値テキスト"/>
        <xdr:cNvSpPr txBox="1"/>
      </xdr:nvSpPr>
      <xdr:spPr>
        <a:xfrm>
          <a:off x="4171950"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19050</xdr:rowOff>
    </xdr:from>
    <xdr:to>
      <xdr:col>6</xdr:col>
      <xdr:colOff>561975</xdr:colOff>
      <xdr:row>58</xdr:row>
      <xdr:rowOff>123825</xdr:rowOff>
    </xdr:to>
    <xdr:sp macro="" textlink="">
      <xdr:nvSpPr>
        <xdr:cNvPr id="124" name="フローチャート : 判断 123"/>
        <xdr:cNvSpPr/>
      </xdr:nvSpPr>
      <xdr:spPr>
        <a:xfrm>
          <a:off x="4067175"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133350</xdr:rowOff>
    </xdr:from>
    <xdr:to>
      <xdr:col>5</xdr:col>
      <xdr:colOff>361950</xdr:colOff>
      <xdr:row>58</xdr:row>
      <xdr:rowOff>142875</xdr:rowOff>
    </xdr:to>
    <xdr:cxnSp macro="">
      <xdr:nvCxnSpPr>
        <xdr:cNvPr id="125" name="直線コネクタ 124"/>
        <xdr:cNvCxnSpPr/>
      </xdr:nvCxnSpPr>
      <xdr:spPr>
        <a:xfrm>
          <a:off x="2562225" y="1007745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58</xdr:row>
      <xdr:rowOff>38100</xdr:rowOff>
    </xdr:from>
    <xdr:to>
      <xdr:col>5</xdr:col>
      <xdr:colOff>409575</xdr:colOff>
      <xdr:row>58</xdr:row>
      <xdr:rowOff>142875</xdr:rowOff>
    </xdr:to>
    <xdr:sp macro="" textlink="">
      <xdr:nvSpPr>
        <xdr:cNvPr id="126" name="フローチャート : 判断 125"/>
        <xdr:cNvSpPr/>
      </xdr:nvSpPr>
      <xdr:spPr>
        <a:xfrm>
          <a:off x="3314700" y="998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161925</xdr:rowOff>
    </xdr:from>
    <xdr:ext cx="533400" cy="257175"/>
    <xdr:sp macro="" textlink="">
      <xdr:nvSpPr>
        <xdr:cNvPr id="127" name="テキスト ボックス 126"/>
        <xdr:cNvSpPr txBox="1"/>
      </xdr:nvSpPr>
      <xdr:spPr>
        <a:xfrm>
          <a:off x="3105150" y="976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600075</xdr:colOff>
      <xdr:row>58</xdr:row>
      <xdr:rowOff>123825</xdr:rowOff>
    </xdr:from>
    <xdr:to>
      <xdr:col>4</xdr:col>
      <xdr:colOff>152400</xdr:colOff>
      <xdr:row>58</xdr:row>
      <xdr:rowOff>133350</xdr:rowOff>
    </xdr:to>
    <xdr:cxnSp macro="">
      <xdr:nvCxnSpPr>
        <xdr:cNvPr id="128" name="直線コネクタ 127"/>
        <xdr:cNvCxnSpPr/>
      </xdr:nvCxnSpPr>
      <xdr:spPr>
        <a:xfrm>
          <a:off x="1809750" y="100679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28575</xdr:rowOff>
    </xdr:from>
    <xdr:to>
      <xdr:col>4</xdr:col>
      <xdr:colOff>209550</xdr:colOff>
      <xdr:row>58</xdr:row>
      <xdr:rowOff>123825</xdr:rowOff>
    </xdr:to>
    <xdr:sp macro="" textlink="">
      <xdr:nvSpPr>
        <xdr:cNvPr id="129" name="フローチャート : 判断 128"/>
        <xdr:cNvSpPr/>
      </xdr:nvSpPr>
      <xdr:spPr>
        <a:xfrm>
          <a:off x="2514600" y="9972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142875</xdr:rowOff>
    </xdr:from>
    <xdr:ext cx="533400" cy="257175"/>
    <xdr:sp macro="" textlink="">
      <xdr:nvSpPr>
        <xdr:cNvPr id="130" name="テキスト ボックス 129"/>
        <xdr:cNvSpPr txBox="1"/>
      </xdr:nvSpPr>
      <xdr:spPr>
        <a:xfrm>
          <a:off x="23812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123825</xdr:rowOff>
    </xdr:from>
    <xdr:to>
      <xdr:col>2</xdr:col>
      <xdr:colOff>600075</xdr:colOff>
      <xdr:row>58</xdr:row>
      <xdr:rowOff>142875</xdr:rowOff>
    </xdr:to>
    <xdr:cxnSp macro="">
      <xdr:nvCxnSpPr>
        <xdr:cNvPr id="131" name="直線コネクタ 130"/>
        <xdr:cNvCxnSpPr/>
      </xdr:nvCxnSpPr>
      <xdr:spPr>
        <a:xfrm flipV="1">
          <a:off x="1047750" y="1006792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9525</xdr:rowOff>
    </xdr:from>
    <xdr:to>
      <xdr:col>3</xdr:col>
      <xdr:colOff>0</xdr:colOff>
      <xdr:row>58</xdr:row>
      <xdr:rowOff>114300</xdr:rowOff>
    </xdr:to>
    <xdr:sp macro="" textlink="">
      <xdr:nvSpPr>
        <xdr:cNvPr id="132" name="フローチャート : 判断 131"/>
        <xdr:cNvSpPr/>
      </xdr:nvSpPr>
      <xdr:spPr>
        <a:xfrm>
          <a:off x="1800225" y="99536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133350</xdr:rowOff>
    </xdr:from>
    <xdr:ext cx="533400" cy="257175"/>
    <xdr:sp macro="" textlink="">
      <xdr:nvSpPr>
        <xdr:cNvPr id="133" name="テキスト ボックス 132"/>
        <xdr:cNvSpPr txBox="1"/>
      </xdr:nvSpPr>
      <xdr:spPr>
        <a:xfrm>
          <a:off x="1581150"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171450</xdr:rowOff>
    </xdr:from>
    <xdr:to>
      <xdr:col>1</xdr:col>
      <xdr:colOff>485775</xdr:colOff>
      <xdr:row>58</xdr:row>
      <xdr:rowOff>95250</xdr:rowOff>
    </xdr:to>
    <xdr:sp macro="" textlink="">
      <xdr:nvSpPr>
        <xdr:cNvPr id="134" name="フローチャート : 判断 133"/>
        <xdr:cNvSpPr/>
      </xdr:nvSpPr>
      <xdr:spPr>
        <a:xfrm>
          <a:off x="990600" y="9944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114300</xdr:rowOff>
    </xdr:from>
    <xdr:ext cx="533400" cy="257175"/>
    <xdr:sp macro="" textlink="">
      <xdr:nvSpPr>
        <xdr:cNvPr id="135" name="テキスト ボックス 134"/>
        <xdr:cNvSpPr txBox="1"/>
      </xdr:nvSpPr>
      <xdr:spPr>
        <a:xfrm>
          <a:off x="781050" y="971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6" name="テキスト ボックス 135"/>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7" name="テキスト ボックス 136"/>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8" name="テキスト ボックス 137"/>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9" name="テキスト ボックス 138"/>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40" name="テキスト ボックス 139"/>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58</xdr:row>
      <xdr:rowOff>114300</xdr:rowOff>
    </xdr:from>
    <xdr:to>
      <xdr:col>6</xdr:col>
      <xdr:colOff>561975</xdr:colOff>
      <xdr:row>59</xdr:row>
      <xdr:rowOff>47625</xdr:rowOff>
    </xdr:to>
    <xdr:sp macro="" textlink="">
      <xdr:nvSpPr>
        <xdr:cNvPr id="141" name="円/楕円 140"/>
        <xdr:cNvSpPr/>
      </xdr:nvSpPr>
      <xdr:spPr>
        <a:xfrm>
          <a:off x="4067175" y="10058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28575</xdr:rowOff>
    </xdr:from>
    <xdr:ext cx="533400" cy="257175"/>
    <xdr:sp macro="" textlink="">
      <xdr:nvSpPr>
        <xdr:cNvPr id="142" name="総務費該当値テキスト"/>
        <xdr:cNvSpPr txBox="1"/>
      </xdr:nvSpPr>
      <xdr:spPr>
        <a:xfrm>
          <a:off x="4171950"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31,708</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85725</xdr:rowOff>
    </xdr:from>
    <xdr:to>
      <xdr:col>5</xdr:col>
      <xdr:colOff>409575</xdr:colOff>
      <xdr:row>59</xdr:row>
      <xdr:rowOff>19050</xdr:rowOff>
    </xdr:to>
    <xdr:sp macro="" textlink="">
      <xdr:nvSpPr>
        <xdr:cNvPr id="143" name="円/楕円 142"/>
        <xdr:cNvSpPr/>
      </xdr:nvSpPr>
      <xdr:spPr>
        <a:xfrm>
          <a:off x="33147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59</xdr:row>
      <xdr:rowOff>9525</xdr:rowOff>
    </xdr:from>
    <xdr:ext cx="533400" cy="257175"/>
    <xdr:sp macro="" textlink="">
      <xdr:nvSpPr>
        <xdr:cNvPr id="144" name="テキスト ボックス 143"/>
        <xdr:cNvSpPr txBox="1"/>
      </xdr:nvSpPr>
      <xdr:spPr>
        <a:xfrm>
          <a:off x="3105150" y="1012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85725</xdr:rowOff>
    </xdr:from>
    <xdr:to>
      <xdr:col>4</xdr:col>
      <xdr:colOff>209550</xdr:colOff>
      <xdr:row>59</xdr:row>
      <xdr:rowOff>9525</xdr:rowOff>
    </xdr:to>
    <xdr:sp macro="" textlink="">
      <xdr:nvSpPr>
        <xdr:cNvPr id="145" name="円/楕円 144"/>
        <xdr:cNvSpPr/>
      </xdr:nvSpPr>
      <xdr:spPr>
        <a:xfrm>
          <a:off x="2514600" y="1002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59</xdr:row>
      <xdr:rowOff>0</xdr:rowOff>
    </xdr:from>
    <xdr:ext cx="533400" cy="257175"/>
    <xdr:sp macro="" textlink="">
      <xdr:nvSpPr>
        <xdr:cNvPr id="146" name="テキスト ボックス 145"/>
        <xdr:cNvSpPr txBox="1"/>
      </xdr:nvSpPr>
      <xdr:spPr>
        <a:xfrm>
          <a:off x="238125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41,666</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76200</xdr:rowOff>
    </xdr:from>
    <xdr:to>
      <xdr:col>3</xdr:col>
      <xdr:colOff>0</xdr:colOff>
      <xdr:row>59</xdr:row>
      <xdr:rowOff>0</xdr:rowOff>
    </xdr:to>
    <xdr:sp macro="" textlink="">
      <xdr:nvSpPr>
        <xdr:cNvPr id="147" name="円/楕円 146"/>
        <xdr:cNvSpPr/>
      </xdr:nvSpPr>
      <xdr:spPr>
        <a:xfrm>
          <a:off x="1800225" y="10020300"/>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161925</xdr:rowOff>
    </xdr:from>
    <xdr:ext cx="533400" cy="257175"/>
    <xdr:sp macro="" textlink="">
      <xdr:nvSpPr>
        <xdr:cNvPr id="148" name="テキスト ボックス 147"/>
        <xdr:cNvSpPr txBox="1"/>
      </xdr:nvSpPr>
      <xdr:spPr>
        <a:xfrm>
          <a:off x="1581150"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45,097</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95250</xdr:rowOff>
    </xdr:from>
    <xdr:to>
      <xdr:col>1</xdr:col>
      <xdr:colOff>485775</xdr:colOff>
      <xdr:row>59</xdr:row>
      <xdr:rowOff>28575</xdr:rowOff>
    </xdr:to>
    <xdr:sp macro="" textlink="">
      <xdr:nvSpPr>
        <xdr:cNvPr id="149" name="円/楕円 148"/>
        <xdr:cNvSpPr/>
      </xdr:nvSpPr>
      <xdr:spPr>
        <a:xfrm>
          <a:off x="990600" y="1003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59</xdr:row>
      <xdr:rowOff>19050</xdr:rowOff>
    </xdr:from>
    <xdr:ext cx="533400" cy="257175"/>
    <xdr:sp macro="" textlink="">
      <xdr:nvSpPr>
        <xdr:cNvPr id="150" name="テキスト ボックス 149"/>
        <xdr:cNvSpPr txBox="1"/>
      </xdr:nvSpPr>
      <xdr:spPr>
        <a:xfrm>
          <a:off x="781050" y="1013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51" name="正方形/長方形 150"/>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2" name="正方形/長方形 151"/>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3" name="正方形/長方形 152"/>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4" name="正方形/長方形 153"/>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5" name="正方形/長方形 154"/>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6" name="正方形/長方形 155"/>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7" name="正方形/長方形 156"/>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8" name="正方形/長方形 157"/>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9" name="テキスト ボックス 158"/>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60" name="直線コネクタ 159"/>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600075</xdr:colOff>
      <xdr:row>79</xdr:row>
      <xdr:rowOff>95250</xdr:rowOff>
    </xdr:to>
    <xdr:cxnSp macro="">
      <xdr:nvCxnSpPr>
        <xdr:cNvPr id="161" name="直線コネクタ 160"/>
        <xdr:cNvCxnSpPr/>
      </xdr:nvCxnSpPr>
      <xdr:spPr>
        <a:xfrm>
          <a:off x="676275" y="13639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62" name="テキスト ボックス 161"/>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600075</xdr:colOff>
      <xdr:row>77</xdr:row>
      <xdr:rowOff>114300</xdr:rowOff>
    </xdr:to>
    <xdr:cxnSp macro="">
      <xdr:nvCxnSpPr>
        <xdr:cNvPr id="163" name="直線コネクタ 162"/>
        <xdr:cNvCxnSpPr/>
      </xdr:nvCxnSpPr>
      <xdr:spPr>
        <a:xfrm>
          <a:off x="676275" y="13315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142875</xdr:rowOff>
    </xdr:from>
    <xdr:ext cx="600075" cy="257175"/>
    <xdr:sp macro="" textlink="">
      <xdr:nvSpPr>
        <xdr:cNvPr id="164" name="テキスト ボックス 163"/>
        <xdr:cNvSpPr txBox="1"/>
      </xdr:nvSpPr>
      <xdr:spPr>
        <a:xfrm>
          <a:off x="161925"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600075</xdr:colOff>
      <xdr:row>75</xdr:row>
      <xdr:rowOff>133350</xdr:rowOff>
    </xdr:to>
    <xdr:cxnSp macro="">
      <xdr:nvCxnSpPr>
        <xdr:cNvPr id="165" name="直線コネクタ 164"/>
        <xdr:cNvCxnSpPr/>
      </xdr:nvCxnSpPr>
      <xdr:spPr>
        <a:xfrm>
          <a:off x="676275" y="12992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74</xdr:row>
      <xdr:rowOff>161925</xdr:rowOff>
    </xdr:from>
    <xdr:ext cx="600075" cy="257175"/>
    <xdr:sp macro="" textlink="">
      <xdr:nvSpPr>
        <xdr:cNvPr id="166" name="テキスト ボックス 165"/>
        <xdr:cNvSpPr txBox="1"/>
      </xdr:nvSpPr>
      <xdr:spPr>
        <a:xfrm>
          <a:off x="161925" y="1284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600075</xdr:colOff>
      <xdr:row>73</xdr:row>
      <xdr:rowOff>152400</xdr:rowOff>
    </xdr:to>
    <xdr:cxnSp macro="">
      <xdr:nvCxnSpPr>
        <xdr:cNvPr id="167" name="直線コネクタ 166"/>
        <xdr:cNvCxnSpPr/>
      </xdr:nvCxnSpPr>
      <xdr:spPr>
        <a:xfrm>
          <a:off x="676275" y="12668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9525</xdr:rowOff>
    </xdr:from>
    <xdr:ext cx="600075" cy="257175"/>
    <xdr:sp macro="" textlink="">
      <xdr:nvSpPr>
        <xdr:cNvPr id="168" name="テキスト ボックス 167"/>
        <xdr:cNvSpPr txBox="1"/>
      </xdr:nvSpPr>
      <xdr:spPr>
        <a:xfrm>
          <a:off x="161925"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600075</xdr:colOff>
      <xdr:row>71</xdr:row>
      <xdr:rowOff>161925</xdr:rowOff>
    </xdr:to>
    <xdr:cxnSp macro="">
      <xdr:nvCxnSpPr>
        <xdr:cNvPr id="169" name="直線コネクタ 168"/>
        <xdr:cNvCxnSpPr/>
      </xdr:nvCxnSpPr>
      <xdr:spPr>
        <a:xfrm>
          <a:off x="676275" y="12334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19050</xdr:rowOff>
    </xdr:from>
    <xdr:ext cx="600075" cy="257175"/>
    <xdr:sp macro="" textlink="">
      <xdr:nvSpPr>
        <xdr:cNvPr id="170" name="テキスト ボックス 169"/>
        <xdr:cNvSpPr txBox="1"/>
      </xdr:nvSpPr>
      <xdr:spPr>
        <a:xfrm>
          <a:off x="16192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600075</xdr:colOff>
      <xdr:row>70</xdr:row>
      <xdr:rowOff>9525</xdr:rowOff>
    </xdr:to>
    <xdr:cxnSp macro="">
      <xdr:nvCxnSpPr>
        <xdr:cNvPr id="171" name="直線コネクタ 170"/>
        <xdr:cNvCxnSpPr/>
      </xdr:nvCxnSpPr>
      <xdr:spPr>
        <a:xfrm>
          <a:off x="676275" y="12011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69</xdr:row>
      <xdr:rowOff>38100</xdr:rowOff>
    </xdr:from>
    <xdr:ext cx="685800" cy="257175"/>
    <xdr:sp macro="" textlink="">
      <xdr:nvSpPr>
        <xdr:cNvPr id="172" name="テキスト ボックス 171"/>
        <xdr:cNvSpPr txBox="1"/>
      </xdr:nvSpPr>
      <xdr:spPr>
        <a:xfrm>
          <a:off x="76200" y="11868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73" name="直線コネクタ 172"/>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57150</xdr:rowOff>
    </xdr:from>
    <xdr:ext cx="685800" cy="257175"/>
    <xdr:sp macro="" textlink="">
      <xdr:nvSpPr>
        <xdr:cNvPr id="174" name="テキスト ボックス 173"/>
        <xdr:cNvSpPr txBox="1"/>
      </xdr:nvSpPr>
      <xdr:spPr>
        <a:xfrm>
          <a:off x="76200"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5" name="民生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76200</xdr:rowOff>
    </xdr:from>
    <xdr:to>
      <xdr:col>6</xdr:col>
      <xdr:colOff>514350</xdr:colOff>
      <xdr:row>78</xdr:row>
      <xdr:rowOff>104775</xdr:rowOff>
    </xdr:to>
    <xdr:cxnSp macro="">
      <xdr:nvCxnSpPr>
        <xdr:cNvPr id="176" name="直線コネクタ 175"/>
        <xdr:cNvCxnSpPr/>
      </xdr:nvCxnSpPr>
      <xdr:spPr>
        <a:xfrm flipV="1">
          <a:off x="4114800" y="12077700"/>
          <a:ext cx="9525"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104775</xdr:rowOff>
    </xdr:from>
    <xdr:ext cx="600075" cy="257175"/>
    <xdr:sp macro="" textlink="">
      <xdr:nvSpPr>
        <xdr:cNvPr id="177" name="民生費最小値テキスト"/>
        <xdr:cNvSpPr txBox="1"/>
      </xdr:nvSpPr>
      <xdr:spPr>
        <a:xfrm>
          <a:off x="4171950" y="13477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419100</xdr:colOff>
      <xdr:row>78</xdr:row>
      <xdr:rowOff>104775</xdr:rowOff>
    </xdr:from>
    <xdr:to>
      <xdr:col>6</xdr:col>
      <xdr:colOff>600075</xdr:colOff>
      <xdr:row>78</xdr:row>
      <xdr:rowOff>104775</xdr:rowOff>
    </xdr:to>
    <xdr:cxnSp macro="">
      <xdr:nvCxnSpPr>
        <xdr:cNvPr id="178" name="直線コネクタ 177"/>
        <xdr:cNvCxnSpPr/>
      </xdr:nvCxnSpPr>
      <xdr:spPr>
        <a:xfrm>
          <a:off x="4029075" y="13477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28575</xdr:rowOff>
    </xdr:from>
    <xdr:ext cx="600075" cy="257175"/>
    <xdr:sp macro="" textlink="">
      <xdr:nvSpPr>
        <xdr:cNvPr id="179" name="民生費最大値テキスト"/>
        <xdr:cNvSpPr txBox="1"/>
      </xdr:nvSpPr>
      <xdr:spPr>
        <a:xfrm>
          <a:off x="4171950" y="11858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419100</xdr:colOff>
      <xdr:row>70</xdr:row>
      <xdr:rowOff>76200</xdr:rowOff>
    </xdr:from>
    <xdr:to>
      <xdr:col>6</xdr:col>
      <xdr:colOff>600075</xdr:colOff>
      <xdr:row>70</xdr:row>
      <xdr:rowOff>76200</xdr:rowOff>
    </xdr:to>
    <xdr:cxnSp macro="">
      <xdr:nvCxnSpPr>
        <xdr:cNvPr id="180" name="直線コネクタ 179"/>
        <xdr:cNvCxnSpPr/>
      </xdr:nvCxnSpPr>
      <xdr:spPr>
        <a:xfrm>
          <a:off x="4029075" y="12077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76200</xdr:rowOff>
    </xdr:from>
    <xdr:to>
      <xdr:col>6</xdr:col>
      <xdr:colOff>514350</xdr:colOff>
      <xdr:row>78</xdr:row>
      <xdr:rowOff>76200</xdr:rowOff>
    </xdr:to>
    <xdr:cxnSp macro="">
      <xdr:nvCxnSpPr>
        <xdr:cNvPr id="181" name="直線コネクタ 180"/>
        <xdr:cNvCxnSpPr/>
      </xdr:nvCxnSpPr>
      <xdr:spPr>
        <a:xfrm flipV="1">
          <a:off x="3371850" y="134493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0</xdr:rowOff>
    </xdr:from>
    <xdr:ext cx="600075" cy="257175"/>
    <xdr:sp macro="" textlink="">
      <xdr:nvSpPr>
        <xdr:cNvPr id="182" name="民生費平均値テキスト"/>
        <xdr:cNvSpPr txBox="1"/>
      </xdr:nvSpPr>
      <xdr:spPr>
        <a:xfrm>
          <a:off x="4171950" y="13201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152400</xdr:rowOff>
    </xdr:from>
    <xdr:to>
      <xdr:col>6</xdr:col>
      <xdr:colOff>561975</xdr:colOff>
      <xdr:row>78</xdr:row>
      <xdr:rowOff>85725</xdr:rowOff>
    </xdr:to>
    <xdr:sp macro="" textlink="">
      <xdr:nvSpPr>
        <xdr:cNvPr id="183" name="フローチャート : 判断 182"/>
        <xdr:cNvSpPr/>
      </xdr:nvSpPr>
      <xdr:spPr>
        <a:xfrm>
          <a:off x="4067175" y="1335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76200</xdr:rowOff>
    </xdr:from>
    <xdr:to>
      <xdr:col>5</xdr:col>
      <xdr:colOff>361950</xdr:colOff>
      <xdr:row>78</xdr:row>
      <xdr:rowOff>76200</xdr:rowOff>
    </xdr:to>
    <xdr:cxnSp macro="">
      <xdr:nvCxnSpPr>
        <xdr:cNvPr id="184" name="直線コネクタ 183"/>
        <xdr:cNvCxnSpPr/>
      </xdr:nvCxnSpPr>
      <xdr:spPr>
        <a:xfrm>
          <a:off x="2562225" y="1344930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78</xdr:row>
      <xdr:rowOff>9525</xdr:rowOff>
    </xdr:from>
    <xdr:to>
      <xdr:col>5</xdr:col>
      <xdr:colOff>409575</xdr:colOff>
      <xdr:row>78</xdr:row>
      <xdr:rowOff>104775</xdr:rowOff>
    </xdr:to>
    <xdr:sp macro="" textlink="">
      <xdr:nvSpPr>
        <xdr:cNvPr id="185" name="フローチャート : 判断 184"/>
        <xdr:cNvSpPr/>
      </xdr:nvSpPr>
      <xdr:spPr>
        <a:xfrm>
          <a:off x="3314700" y="13382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123825</xdr:rowOff>
    </xdr:from>
    <xdr:ext cx="600075" cy="257175"/>
    <xdr:sp macro="" textlink="">
      <xdr:nvSpPr>
        <xdr:cNvPr id="186" name="テキスト ボックス 185"/>
        <xdr:cNvSpPr txBox="1"/>
      </xdr:nvSpPr>
      <xdr:spPr>
        <a:xfrm>
          <a:off x="3067050" y="13154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600075</xdr:colOff>
      <xdr:row>78</xdr:row>
      <xdr:rowOff>76200</xdr:rowOff>
    </xdr:from>
    <xdr:to>
      <xdr:col>4</xdr:col>
      <xdr:colOff>152400</xdr:colOff>
      <xdr:row>78</xdr:row>
      <xdr:rowOff>95250</xdr:rowOff>
    </xdr:to>
    <xdr:cxnSp macro="">
      <xdr:nvCxnSpPr>
        <xdr:cNvPr id="187" name="直線コネクタ 186"/>
        <xdr:cNvCxnSpPr/>
      </xdr:nvCxnSpPr>
      <xdr:spPr>
        <a:xfrm flipV="1">
          <a:off x="1809750" y="134493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152400</xdr:rowOff>
    </xdr:from>
    <xdr:to>
      <xdr:col>4</xdr:col>
      <xdr:colOff>209550</xdr:colOff>
      <xdr:row>78</xdr:row>
      <xdr:rowOff>85725</xdr:rowOff>
    </xdr:to>
    <xdr:sp macro="" textlink="">
      <xdr:nvSpPr>
        <xdr:cNvPr id="188" name="フローチャート : 判断 187"/>
        <xdr:cNvSpPr/>
      </xdr:nvSpPr>
      <xdr:spPr>
        <a:xfrm>
          <a:off x="2514600" y="1335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104775</xdr:rowOff>
    </xdr:from>
    <xdr:ext cx="600075" cy="257175"/>
    <xdr:sp macro="" textlink="">
      <xdr:nvSpPr>
        <xdr:cNvPr id="189" name="テキスト ボックス 188"/>
        <xdr:cNvSpPr txBox="1"/>
      </xdr:nvSpPr>
      <xdr:spPr>
        <a:xfrm>
          <a:off x="2352675" y="13134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95250</xdr:rowOff>
    </xdr:from>
    <xdr:to>
      <xdr:col>2</xdr:col>
      <xdr:colOff>600075</xdr:colOff>
      <xdr:row>78</xdr:row>
      <xdr:rowOff>104775</xdr:rowOff>
    </xdr:to>
    <xdr:cxnSp macro="">
      <xdr:nvCxnSpPr>
        <xdr:cNvPr id="190" name="直線コネクタ 189"/>
        <xdr:cNvCxnSpPr/>
      </xdr:nvCxnSpPr>
      <xdr:spPr>
        <a:xfrm flipV="1">
          <a:off x="1047750" y="1346835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161925</xdr:rowOff>
    </xdr:from>
    <xdr:to>
      <xdr:col>3</xdr:col>
      <xdr:colOff>0</xdr:colOff>
      <xdr:row>78</xdr:row>
      <xdr:rowOff>95250</xdr:rowOff>
    </xdr:to>
    <xdr:sp macro="" textlink="">
      <xdr:nvSpPr>
        <xdr:cNvPr id="191" name="フローチャート : 判断 190"/>
        <xdr:cNvSpPr/>
      </xdr:nvSpPr>
      <xdr:spPr>
        <a:xfrm>
          <a:off x="1800225" y="133635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114300</xdr:rowOff>
    </xdr:from>
    <xdr:ext cx="600075" cy="257175"/>
    <xdr:sp macro="" textlink="">
      <xdr:nvSpPr>
        <xdr:cNvPr id="192" name="テキスト ボックス 191"/>
        <xdr:cNvSpPr txBox="1"/>
      </xdr:nvSpPr>
      <xdr:spPr>
        <a:xfrm>
          <a:off x="1552575" y="13144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381000</xdr:colOff>
      <xdr:row>78</xdr:row>
      <xdr:rowOff>0</xdr:rowOff>
    </xdr:from>
    <xdr:to>
      <xdr:col>1</xdr:col>
      <xdr:colOff>485775</xdr:colOff>
      <xdr:row>78</xdr:row>
      <xdr:rowOff>104775</xdr:rowOff>
    </xdr:to>
    <xdr:sp macro="" textlink="">
      <xdr:nvSpPr>
        <xdr:cNvPr id="193" name="フローチャート : 判断 192"/>
        <xdr:cNvSpPr/>
      </xdr:nvSpPr>
      <xdr:spPr>
        <a:xfrm>
          <a:off x="990600" y="1337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123825</xdr:rowOff>
    </xdr:from>
    <xdr:ext cx="600075" cy="257175"/>
    <xdr:sp macro="" textlink="">
      <xdr:nvSpPr>
        <xdr:cNvPr id="194" name="テキスト ボックス 193"/>
        <xdr:cNvSpPr txBox="1"/>
      </xdr:nvSpPr>
      <xdr:spPr>
        <a:xfrm>
          <a:off x="742950" y="13154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5" name="テキスト ボックス 194"/>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6" name="テキスト ボックス 195"/>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7" name="テキスト ボックス 196"/>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8" name="テキスト ボックス 197"/>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9" name="テキスト ボックス 198"/>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78</xdr:row>
      <xdr:rowOff>28575</xdr:rowOff>
    </xdr:from>
    <xdr:to>
      <xdr:col>6</xdr:col>
      <xdr:colOff>561975</xdr:colOff>
      <xdr:row>78</xdr:row>
      <xdr:rowOff>123825</xdr:rowOff>
    </xdr:to>
    <xdr:sp macro="" textlink="">
      <xdr:nvSpPr>
        <xdr:cNvPr id="200" name="円/楕円 199"/>
        <xdr:cNvSpPr/>
      </xdr:nvSpPr>
      <xdr:spPr>
        <a:xfrm>
          <a:off x="4067175" y="13401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133350</xdr:rowOff>
    </xdr:from>
    <xdr:ext cx="600075" cy="257175"/>
    <xdr:sp macro="" textlink="">
      <xdr:nvSpPr>
        <xdr:cNvPr id="201" name="民生費該当値テキスト"/>
        <xdr:cNvSpPr txBox="1"/>
      </xdr:nvSpPr>
      <xdr:spPr>
        <a:xfrm>
          <a:off x="4171950" y="13335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119,576</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28575</xdr:rowOff>
    </xdr:from>
    <xdr:to>
      <xdr:col>5</xdr:col>
      <xdr:colOff>409575</xdr:colOff>
      <xdr:row>78</xdr:row>
      <xdr:rowOff>133350</xdr:rowOff>
    </xdr:to>
    <xdr:sp macro="" textlink="">
      <xdr:nvSpPr>
        <xdr:cNvPr id="202" name="円/楕円 201"/>
        <xdr:cNvSpPr/>
      </xdr:nvSpPr>
      <xdr:spPr>
        <a:xfrm>
          <a:off x="3314700" y="1340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123825</xdr:rowOff>
    </xdr:from>
    <xdr:ext cx="600075" cy="257175"/>
    <xdr:sp macro="" textlink="">
      <xdr:nvSpPr>
        <xdr:cNvPr id="203" name="テキスト ボックス 202"/>
        <xdr:cNvSpPr txBox="1"/>
      </xdr:nvSpPr>
      <xdr:spPr>
        <a:xfrm>
          <a:off x="3067050" y="13496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116,356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28575</xdr:rowOff>
    </xdr:from>
    <xdr:to>
      <xdr:col>4</xdr:col>
      <xdr:colOff>209550</xdr:colOff>
      <xdr:row>78</xdr:row>
      <xdr:rowOff>123825</xdr:rowOff>
    </xdr:to>
    <xdr:sp macro="" textlink="">
      <xdr:nvSpPr>
        <xdr:cNvPr id="204" name="円/楕円 203"/>
        <xdr:cNvSpPr/>
      </xdr:nvSpPr>
      <xdr:spPr>
        <a:xfrm>
          <a:off x="2514600" y="13401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114300</xdr:rowOff>
    </xdr:from>
    <xdr:ext cx="600075" cy="257175"/>
    <xdr:sp macro="" textlink="">
      <xdr:nvSpPr>
        <xdr:cNvPr id="205" name="テキスト ボックス 204"/>
        <xdr:cNvSpPr txBox="1"/>
      </xdr:nvSpPr>
      <xdr:spPr>
        <a:xfrm>
          <a:off x="2352675" y="13487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118,526</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47625</xdr:rowOff>
    </xdr:from>
    <xdr:to>
      <xdr:col>3</xdr:col>
      <xdr:colOff>0</xdr:colOff>
      <xdr:row>78</xdr:row>
      <xdr:rowOff>152400</xdr:rowOff>
    </xdr:to>
    <xdr:sp macro="" textlink="">
      <xdr:nvSpPr>
        <xdr:cNvPr id="206" name="円/楕円 205"/>
        <xdr:cNvSpPr/>
      </xdr:nvSpPr>
      <xdr:spPr>
        <a:xfrm>
          <a:off x="1800225" y="134207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142875</xdr:rowOff>
    </xdr:from>
    <xdr:ext cx="600075" cy="257175"/>
    <xdr:sp macro="" textlink="">
      <xdr:nvSpPr>
        <xdr:cNvPr id="207" name="テキスト ボックス 206"/>
        <xdr:cNvSpPr txBox="1"/>
      </xdr:nvSpPr>
      <xdr:spPr>
        <a:xfrm>
          <a:off x="1552575" y="13515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105,892</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47625</xdr:rowOff>
    </xdr:from>
    <xdr:to>
      <xdr:col>1</xdr:col>
      <xdr:colOff>485775</xdr:colOff>
      <xdr:row>78</xdr:row>
      <xdr:rowOff>152400</xdr:rowOff>
    </xdr:to>
    <xdr:sp macro="" textlink="">
      <xdr:nvSpPr>
        <xdr:cNvPr id="208" name="円/楕円 207"/>
        <xdr:cNvSpPr/>
      </xdr:nvSpPr>
      <xdr:spPr>
        <a:xfrm>
          <a:off x="990600" y="13420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78</xdr:row>
      <xdr:rowOff>142875</xdr:rowOff>
    </xdr:from>
    <xdr:ext cx="600075" cy="257175"/>
    <xdr:sp macro="" textlink="">
      <xdr:nvSpPr>
        <xdr:cNvPr id="209" name="テキスト ボックス 208"/>
        <xdr:cNvSpPr txBox="1"/>
      </xdr:nvSpPr>
      <xdr:spPr>
        <a:xfrm>
          <a:off x="742950" y="13515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10" name="正方形/長方形 209"/>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11" name="正方形/長方形 210"/>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2" name="正方形/長方形 211"/>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13" name="正方形/長方形 212"/>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4" name="正方形/長方形 213"/>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5" name="正方形/長方形 214"/>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6" name="正方形/長方形 215"/>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7" name="正方形/長方形 216"/>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8" name="テキスト ボックス 217"/>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9" name="直線コネクタ 218"/>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20" name="テキスト ボックス 219"/>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21" name="直線コネクタ 220"/>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22" name="テキスト ボックス 221"/>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23" name="直線コネクタ 222"/>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4" name="テキスト ボックス 223"/>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5" name="直線コネクタ 224"/>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6" name="テキスト ボックス 225"/>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7" name="直線コネクタ 226"/>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8" name="テキスト ボックス 227"/>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9" name="直線コネクタ 228"/>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30" name="テキスト ボックス 229"/>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31" name="直線コネクタ 230"/>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2" name="テキスト ボックス 231"/>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33" name="衛生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0</xdr:rowOff>
    </xdr:from>
    <xdr:to>
      <xdr:col>6</xdr:col>
      <xdr:colOff>514350</xdr:colOff>
      <xdr:row>99</xdr:row>
      <xdr:rowOff>47625</xdr:rowOff>
    </xdr:to>
    <xdr:cxnSp macro="">
      <xdr:nvCxnSpPr>
        <xdr:cNvPr id="234" name="直線コネクタ 233"/>
        <xdr:cNvCxnSpPr/>
      </xdr:nvCxnSpPr>
      <xdr:spPr>
        <a:xfrm flipV="1">
          <a:off x="4114800" y="15601950"/>
          <a:ext cx="9525"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47625</xdr:rowOff>
    </xdr:from>
    <xdr:ext cx="533400" cy="257175"/>
    <xdr:sp macro="" textlink="">
      <xdr:nvSpPr>
        <xdr:cNvPr id="235" name="衛生費最小値テキスト"/>
        <xdr:cNvSpPr txBox="1"/>
      </xdr:nvSpPr>
      <xdr:spPr>
        <a:xfrm>
          <a:off x="4171950"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419100</xdr:colOff>
      <xdr:row>99</xdr:row>
      <xdr:rowOff>47625</xdr:rowOff>
    </xdr:from>
    <xdr:to>
      <xdr:col>6</xdr:col>
      <xdr:colOff>600075</xdr:colOff>
      <xdr:row>99</xdr:row>
      <xdr:rowOff>47625</xdr:rowOff>
    </xdr:to>
    <xdr:cxnSp macro="">
      <xdr:nvCxnSpPr>
        <xdr:cNvPr id="236" name="直線コネクタ 235"/>
        <xdr:cNvCxnSpPr/>
      </xdr:nvCxnSpPr>
      <xdr:spPr>
        <a:xfrm>
          <a:off x="4029075" y="1702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123825</xdr:rowOff>
    </xdr:from>
    <xdr:ext cx="533400" cy="257175"/>
    <xdr:sp macro="" textlink="">
      <xdr:nvSpPr>
        <xdr:cNvPr id="237" name="衛生費最大値テキスト"/>
        <xdr:cNvSpPr txBox="1"/>
      </xdr:nvSpPr>
      <xdr:spPr>
        <a:xfrm>
          <a:off x="4171950" y="15382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419100</xdr:colOff>
      <xdr:row>91</xdr:row>
      <xdr:rowOff>0</xdr:rowOff>
    </xdr:from>
    <xdr:to>
      <xdr:col>6</xdr:col>
      <xdr:colOff>600075</xdr:colOff>
      <xdr:row>91</xdr:row>
      <xdr:rowOff>0</xdr:rowOff>
    </xdr:to>
    <xdr:cxnSp macro="">
      <xdr:nvCxnSpPr>
        <xdr:cNvPr id="238" name="直線コネクタ 237"/>
        <xdr:cNvCxnSpPr/>
      </xdr:nvCxnSpPr>
      <xdr:spPr>
        <a:xfrm>
          <a:off x="4029075" y="15601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97</xdr:row>
      <xdr:rowOff>152400</xdr:rowOff>
    </xdr:from>
    <xdr:to>
      <xdr:col>6</xdr:col>
      <xdr:colOff>514350</xdr:colOff>
      <xdr:row>97</xdr:row>
      <xdr:rowOff>152400</xdr:rowOff>
    </xdr:to>
    <xdr:cxnSp macro="">
      <xdr:nvCxnSpPr>
        <xdr:cNvPr id="239" name="直線コネクタ 238"/>
        <xdr:cNvCxnSpPr/>
      </xdr:nvCxnSpPr>
      <xdr:spPr>
        <a:xfrm flipV="1">
          <a:off x="3371850" y="167830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57150</xdr:rowOff>
    </xdr:from>
    <xdr:ext cx="533400" cy="257175"/>
    <xdr:sp macro="" textlink="">
      <xdr:nvSpPr>
        <xdr:cNvPr id="240" name="衛生費平均値テキスト"/>
        <xdr:cNvSpPr txBox="1"/>
      </xdr:nvSpPr>
      <xdr:spPr>
        <a:xfrm>
          <a:off x="4171950" y="1651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38100</xdr:rowOff>
    </xdr:from>
    <xdr:to>
      <xdr:col>6</xdr:col>
      <xdr:colOff>561975</xdr:colOff>
      <xdr:row>97</xdr:row>
      <xdr:rowOff>133350</xdr:rowOff>
    </xdr:to>
    <xdr:sp macro="" textlink="">
      <xdr:nvSpPr>
        <xdr:cNvPr id="241" name="フローチャート : 判断 240"/>
        <xdr:cNvSpPr/>
      </xdr:nvSpPr>
      <xdr:spPr>
        <a:xfrm>
          <a:off x="4067175" y="16668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97</xdr:row>
      <xdr:rowOff>142875</xdr:rowOff>
    </xdr:from>
    <xdr:to>
      <xdr:col>5</xdr:col>
      <xdr:colOff>361950</xdr:colOff>
      <xdr:row>97</xdr:row>
      <xdr:rowOff>152400</xdr:rowOff>
    </xdr:to>
    <xdr:cxnSp macro="">
      <xdr:nvCxnSpPr>
        <xdr:cNvPr id="242" name="直線コネクタ 241"/>
        <xdr:cNvCxnSpPr/>
      </xdr:nvCxnSpPr>
      <xdr:spPr>
        <a:xfrm>
          <a:off x="2562225" y="1677352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0</xdr:rowOff>
    </xdr:from>
    <xdr:to>
      <xdr:col>5</xdr:col>
      <xdr:colOff>409575</xdr:colOff>
      <xdr:row>97</xdr:row>
      <xdr:rowOff>104775</xdr:rowOff>
    </xdr:to>
    <xdr:sp macro="" textlink="">
      <xdr:nvSpPr>
        <xdr:cNvPr id="243" name="フローチャート : 判断 242"/>
        <xdr:cNvSpPr/>
      </xdr:nvSpPr>
      <xdr:spPr>
        <a:xfrm>
          <a:off x="3314700"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123825</xdr:rowOff>
    </xdr:from>
    <xdr:ext cx="533400" cy="257175"/>
    <xdr:sp macro="" textlink="">
      <xdr:nvSpPr>
        <xdr:cNvPr id="244" name="テキスト ボックス 243"/>
        <xdr:cNvSpPr txBox="1"/>
      </xdr:nvSpPr>
      <xdr:spPr>
        <a:xfrm>
          <a:off x="3105150"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600075</xdr:colOff>
      <xdr:row>97</xdr:row>
      <xdr:rowOff>142875</xdr:rowOff>
    </xdr:from>
    <xdr:to>
      <xdr:col>4</xdr:col>
      <xdr:colOff>152400</xdr:colOff>
      <xdr:row>98</xdr:row>
      <xdr:rowOff>0</xdr:rowOff>
    </xdr:to>
    <xdr:cxnSp macro="">
      <xdr:nvCxnSpPr>
        <xdr:cNvPr id="245" name="直線コネクタ 244"/>
        <xdr:cNvCxnSpPr/>
      </xdr:nvCxnSpPr>
      <xdr:spPr>
        <a:xfrm flipV="1">
          <a:off x="1809750" y="167735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19050</xdr:rowOff>
    </xdr:from>
    <xdr:to>
      <xdr:col>4</xdr:col>
      <xdr:colOff>209550</xdr:colOff>
      <xdr:row>97</xdr:row>
      <xdr:rowOff>114300</xdr:rowOff>
    </xdr:to>
    <xdr:sp macro="" textlink="">
      <xdr:nvSpPr>
        <xdr:cNvPr id="246" name="フローチャート : 判断 245"/>
        <xdr:cNvSpPr/>
      </xdr:nvSpPr>
      <xdr:spPr>
        <a:xfrm>
          <a:off x="2514600" y="16649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133350</xdr:rowOff>
    </xdr:from>
    <xdr:ext cx="533400" cy="257175"/>
    <xdr:sp macro="" textlink="">
      <xdr:nvSpPr>
        <xdr:cNvPr id="247" name="テキスト ボックス 246"/>
        <xdr:cNvSpPr txBox="1"/>
      </xdr:nvSpPr>
      <xdr:spPr>
        <a:xfrm>
          <a:off x="2381250"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161925</xdr:rowOff>
    </xdr:from>
    <xdr:to>
      <xdr:col>2</xdr:col>
      <xdr:colOff>600075</xdr:colOff>
      <xdr:row>98</xdr:row>
      <xdr:rowOff>0</xdr:rowOff>
    </xdr:to>
    <xdr:cxnSp macro="">
      <xdr:nvCxnSpPr>
        <xdr:cNvPr id="248" name="直線コネクタ 247"/>
        <xdr:cNvCxnSpPr/>
      </xdr:nvCxnSpPr>
      <xdr:spPr>
        <a:xfrm>
          <a:off x="1047750" y="1679257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171450</xdr:rowOff>
    </xdr:from>
    <xdr:to>
      <xdr:col>3</xdr:col>
      <xdr:colOff>0</xdr:colOff>
      <xdr:row>97</xdr:row>
      <xdr:rowOff>104775</xdr:rowOff>
    </xdr:to>
    <xdr:sp macro="" textlink="">
      <xdr:nvSpPr>
        <xdr:cNvPr id="249" name="フローチャート : 判断 248"/>
        <xdr:cNvSpPr/>
      </xdr:nvSpPr>
      <xdr:spPr>
        <a:xfrm>
          <a:off x="1800225" y="166306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114300</xdr:rowOff>
    </xdr:from>
    <xdr:ext cx="533400" cy="257175"/>
    <xdr:sp macro="" textlink="">
      <xdr:nvSpPr>
        <xdr:cNvPr id="250" name="テキスト ボックス 249"/>
        <xdr:cNvSpPr txBox="1"/>
      </xdr:nvSpPr>
      <xdr:spPr>
        <a:xfrm>
          <a:off x="1581150"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38100</xdr:rowOff>
    </xdr:from>
    <xdr:to>
      <xdr:col>1</xdr:col>
      <xdr:colOff>485775</xdr:colOff>
      <xdr:row>97</xdr:row>
      <xdr:rowOff>133350</xdr:rowOff>
    </xdr:to>
    <xdr:sp macro="" textlink="">
      <xdr:nvSpPr>
        <xdr:cNvPr id="251" name="フローチャート : 判断 250"/>
        <xdr:cNvSpPr/>
      </xdr:nvSpPr>
      <xdr:spPr>
        <a:xfrm>
          <a:off x="990600" y="16668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152400</xdr:rowOff>
    </xdr:from>
    <xdr:ext cx="533400" cy="257175"/>
    <xdr:sp macro="" textlink="">
      <xdr:nvSpPr>
        <xdr:cNvPr id="252" name="テキスト ボックス 251"/>
        <xdr:cNvSpPr txBox="1"/>
      </xdr:nvSpPr>
      <xdr:spPr>
        <a:xfrm>
          <a:off x="781050"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3" name="テキスト ボックス 252"/>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4" name="テキスト ボックス 253"/>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5" name="テキスト ボックス 254"/>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6" name="テキスト ボックス 255"/>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7" name="テキスト ボックス 256"/>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97</xdr:row>
      <xdr:rowOff>95250</xdr:rowOff>
    </xdr:from>
    <xdr:to>
      <xdr:col>6</xdr:col>
      <xdr:colOff>561975</xdr:colOff>
      <xdr:row>98</xdr:row>
      <xdr:rowOff>28575</xdr:rowOff>
    </xdr:to>
    <xdr:sp macro="" textlink="">
      <xdr:nvSpPr>
        <xdr:cNvPr id="258" name="円/楕円 257"/>
        <xdr:cNvSpPr/>
      </xdr:nvSpPr>
      <xdr:spPr>
        <a:xfrm>
          <a:off x="4067175" y="16725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76200</xdr:rowOff>
    </xdr:from>
    <xdr:ext cx="533400" cy="257175"/>
    <xdr:sp macro="" textlink="">
      <xdr:nvSpPr>
        <xdr:cNvPr id="259" name="衛生費該当値テキスト"/>
        <xdr:cNvSpPr txBox="1"/>
      </xdr:nvSpPr>
      <xdr:spPr>
        <a:xfrm>
          <a:off x="4171950" y="1670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32,443</a:t>
          </a:r>
          <a:endParaRPr kumimoji="1" lang="ja-JP" altLang="en-US" sz="1000" b="1">
            <a:solidFill>
              <a:srgbClr val="FF0000"/>
            </a:solidFill>
            <a:latin typeface="ＭＳ Ｐゴシック"/>
          </a:endParaRPr>
        </a:p>
      </xdr:txBody>
    </xdr:sp>
    <xdr:clientData/>
  </xdr:oneCellAnchor>
  <xdr:twoCellAnchor>
    <xdr:from>
      <xdr:col>5</xdr:col>
      <xdr:colOff>304800</xdr:colOff>
      <xdr:row>97</xdr:row>
      <xdr:rowOff>104775</xdr:rowOff>
    </xdr:from>
    <xdr:to>
      <xdr:col>5</xdr:col>
      <xdr:colOff>409575</xdr:colOff>
      <xdr:row>98</xdr:row>
      <xdr:rowOff>28575</xdr:rowOff>
    </xdr:to>
    <xdr:sp macro="" textlink="">
      <xdr:nvSpPr>
        <xdr:cNvPr id="260" name="円/楕円 259"/>
        <xdr:cNvSpPr/>
      </xdr:nvSpPr>
      <xdr:spPr>
        <a:xfrm>
          <a:off x="3314700" y="16735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98</xdr:row>
      <xdr:rowOff>19050</xdr:rowOff>
    </xdr:from>
    <xdr:ext cx="533400" cy="257175"/>
    <xdr:sp macro="" textlink="">
      <xdr:nvSpPr>
        <xdr:cNvPr id="261" name="テキスト ボックス 260"/>
        <xdr:cNvSpPr txBox="1"/>
      </xdr:nvSpPr>
      <xdr:spPr>
        <a:xfrm>
          <a:off x="3105150" y="1682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95250</xdr:rowOff>
    </xdr:from>
    <xdr:to>
      <xdr:col>4</xdr:col>
      <xdr:colOff>209550</xdr:colOff>
      <xdr:row>98</xdr:row>
      <xdr:rowOff>28575</xdr:rowOff>
    </xdr:to>
    <xdr:sp macro="" textlink="">
      <xdr:nvSpPr>
        <xdr:cNvPr id="262" name="円/楕円 261"/>
        <xdr:cNvSpPr/>
      </xdr:nvSpPr>
      <xdr:spPr>
        <a:xfrm>
          <a:off x="2514600" y="16725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19050</xdr:rowOff>
    </xdr:from>
    <xdr:ext cx="533400" cy="257175"/>
    <xdr:sp macro="" textlink="">
      <xdr:nvSpPr>
        <xdr:cNvPr id="263" name="テキスト ボックス 262"/>
        <xdr:cNvSpPr txBox="1"/>
      </xdr:nvSpPr>
      <xdr:spPr>
        <a:xfrm>
          <a:off x="2381250" y="1682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32,617</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123825</xdr:rowOff>
    </xdr:from>
    <xdr:to>
      <xdr:col>3</xdr:col>
      <xdr:colOff>0</xdr:colOff>
      <xdr:row>98</xdr:row>
      <xdr:rowOff>57150</xdr:rowOff>
    </xdr:to>
    <xdr:sp macro="" textlink="">
      <xdr:nvSpPr>
        <xdr:cNvPr id="264" name="円/楕円 263"/>
        <xdr:cNvSpPr/>
      </xdr:nvSpPr>
      <xdr:spPr>
        <a:xfrm>
          <a:off x="1800225" y="167544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47625</xdr:rowOff>
    </xdr:from>
    <xdr:ext cx="533400" cy="257175"/>
    <xdr:sp macro="" textlink="">
      <xdr:nvSpPr>
        <xdr:cNvPr id="265" name="テキスト ボックス 264"/>
        <xdr:cNvSpPr txBox="1"/>
      </xdr:nvSpPr>
      <xdr:spPr>
        <a:xfrm>
          <a:off x="1581150"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31,114</a:t>
          </a:r>
          <a:endParaRPr kumimoji="1" lang="ja-JP" altLang="en-US" sz="1000" b="1">
            <a:solidFill>
              <a:srgbClr val="FF0000"/>
            </a:solidFill>
            <a:latin typeface="ＭＳ Ｐゴシック"/>
          </a:endParaRPr>
        </a:p>
      </xdr:txBody>
    </xdr:sp>
    <xdr:clientData/>
  </xdr:oneCellAnchor>
  <xdr:twoCellAnchor>
    <xdr:from>
      <xdr:col>1</xdr:col>
      <xdr:colOff>381000</xdr:colOff>
      <xdr:row>97</xdr:row>
      <xdr:rowOff>114300</xdr:rowOff>
    </xdr:from>
    <xdr:to>
      <xdr:col>1</xdr:col>
      <xdr:colOff>485775</xdr:colOff>
      <xdr:row>98</xdr:row>
      <xdr:rowOff>47625</xdr:rowOff>
    </xdr:to>
    <xdr:sp macro="" textlink="">
      <xdr:nvSpPr>
        <xdr:cNvPr id="266" name="円/楕円 265"/>
        <xdr:cNvSpPr/>
      </xdr:nvSpPr>
      <xdr:spPr>
        <a:xfrm>
          <a:off x="990600" y="16744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38100</xdr:rowOff>
    </xdr:from>
    <xdr:ext cx="533400" cy="257175"/>
    <xdr:sp macro="" textlink="">
      <xdr:nvSpPr>
        <xdr:cNvPr id="267" name="テキスト ボックス 266"/>
        <xdr:cNvSpPr txBox="1"/>
      </xdr:nvSpPr>
      <xdr:spPr>
        <a:xfrm>
          <a:off x="781050"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31,592</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8" name="正方形/長方形 267"/>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9" name="正方形/長方形 268"/>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70" name="正方形/長方形 269"/>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71" name="正方形/長方形 270"/>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2" name="正方形/長方形 271"/>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73" name="正方形/長方形 272"/>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4" name="正方形/長方形 273"/>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5" name="正方形/長方形 274"/>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6" name="テキスト ボックス 275"/>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7" name="直線コネクタ 276"/>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8" name="直線コネクタ 277"/>
        <xdr:cNvCxnSpPr/>
      </xdr:nvCxnSpPr>
      <xdr:spPr>
        <a:xfrm>
          <a:off x="5829300" y="6657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9" name="テキスト ボックス 278"/>
        <xdr:cNvSpPr txBox="1"/>
      </xdr:nvSpPr>
      <xdr:spPr>
        <a:xfrm>
          <a:off x="558165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80" name="直線コネクタ 279"/>
        <xdr:cNvCxnSpPr/>
      </xdr:nvCxnSpPr>
      <xdr:spPr>
        <a:xfrm>
          <a:off x="5829300" y="6200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57150</xdr:rowOff>
    </xdr:from>
    <xdr:ext cx="533400" cy="257175"/>
    <xdr:sp macro="" textlink="">
      <xdr:nvSpPr>
        <xdr:cNvPr id="281" name="テキスト ボックス 280"/>
        <xdr:cNvSpPr txBox="1"/>
      </xdr:nvSpPr>
      <xdr:spPr>
        <a:xfrm>
          <a:off x="53911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2" name="直線コネクタ 281"/>
        <xdr:cNvCxnSpPr/>
      </xdr:nvCxnSpPr>
      <xdr:spPr>
        <a:xfrm>
          <a:off x="5829300" y="5743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114300</xdr:rowOff>
    </xdr:from>
    <xdr:ext cx="533400" cy="257175"/>
    <xdr:sp macro="" textlink="">
      <xdr:nvSpPr>
        <xdr:cNvPr id="283" name="テキスト ボックス 282"/>
        <xdr:cNvSpPr txBox="1"/>
      </xdr:nvSpPr>
      <xdr:spPr>
        <a:xfrm>
          <a:off x="53911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4" name="直線コネクタ 283"/>
        <xdr:cNvCxnSpPr/>
      </xdr:nvCxnSpPr>
      <xdr:spPr>
        <a:xfrm>
          <a:off x="5829300" y="5286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171450</xdr:rowOff>
    </xdr:from>
    <xdr:ext cx="533400" cy="257175"/>
    <xdr:sp macro="" textlink="">
      <xdr:nvSpPr>
        <xdr:cNvPr id="285" name="テキスト ボックス 284"/>
        <xdr:cNvSpPr txBox="1"/>
      </xdr:nvSpPr>
      <xdr:spPr>
        <a:xfrm>
          <a:off x="53911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6" name="直線コネクタ 285"/>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7" name="テキスト ボックス 286"/>
        <xdr:cNvSpPr txBox="1"/>
      </xdr:nvSpPr>
      <xdr:spPr>
        <a:xfrm>
          <a:off x="53911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8" name="労働費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38100</xdr:rowOff>
    </xdr:from>
    <xdr:to>
      <xdr:col>15</xdr:col>
      <xdr:colOff>180975</xdr:colOff>
      <xdr:row>38</xdr:row>
      <xdr:rowOff>142875</xdr:rowOff>
    </xdr:to>
    <xdr:cxnSp macro="">
      <xdr:nvCxnSpPr>
        <xdr:cNvPr id="289" name="直線コネクタ 288"/>
        <xdr:cNvCxnSpPr/>
      </xdr:nvCxnSpPr>
      <xdr:spPr>
        <a:xfrm flipV="1">
          <a:off x="9191625" y="5353050"/>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90" name="労働費最小値テキスト"/>
        <xdr:cNvSpPr txBox="1"/>
      </xdr:nvSpPr>
      <xdr:spPr>
        <a:xfrm>
          <a:off x="9239250"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91" name="直線コネクタ 290"/>
        <xdr:cNvCxnSpPr/>
      </xdr:nvCxnSpPr>
      <xdr:spPr>
        <a:xfrm>
          <a:off x="9105900"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161925</xdr:rowOff>
    </xdr:from>
    <xdr:ext cx="533400" cy="257175"/>
    <xdr:sp macro="" textlink="">
      <xdr:nvSpPr>
        <xdr:cNvPr id="292" name="労働費最大値テキスト"/>
        <xdr:cNvSpPr txBox="1"/>
      </xdr:nvSpPr>
      <xdr:spPr>
        <a:xfrm>
          <a:off x="9239250" y="513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95250</xdr:colOff>
      <xdr:row>31</xdr:row>
      <xdr:rowOff>38100</xdr:rowOff>
    </xdr:from>
    <xdr:to>
      <xdr:col>15</xdr:col>
      <xdr:colOff>266700</xdr:colOff>
      <xdr:row>31</xdr:row>
      <xdr:rowOff>38100</xdr:rowOff>
    </xdr:to>
    <xdr:cxnSp macro="">
      <xdr:nvCxnSpPr>
        <xdr:cNvPr id="293" name="直線コネクタ 292"/>
        <xdr:cNvCxnSpPr/>
      </xdr:nvCxnSpPr>
      <xdr:spPr>
        <a:xfrm>
          <a:off x="9105900" y="5353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104775</xdr:rowOff>
    </xdr:from>
    <xdr:to>
      <xdr:col>15</xdr:col>
      <xdr:colOff>180975</xdr:colOff>
      <xdr:row>38</xdr:row>
      <xdr:rowOff>104775</xdr:rowOff>
    </xdr:to>
    <xdr:cxnSp macro="">
      <xdr:nvCxnSpPr>
        <xdr:cNvPr id="294" name="直線コネクタ 293"/>
        <xdr:cNvCxnSpPr/>
      </xdr:nvCxnSpPr>
      <xdr:spPr>
        <a:xfrm>
          <a:off x="8439150" y="66198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38100</xdr:rowOff>
    </xdr:from>
    <xdr:ext cx="466725" cy="257175"/>
    <xdr:sp macro="" textlink="">
      <xdr:nvSpPr>
        <xdr:cNvPr id="295" name="労働費平均値テキスト"/>
        <xdr:cNvSpPr txBox="1"/>
      </xdr:nvSpPr>
      <xdr:spPr>
        <a:xfrm>
          <a:off x="9239250" y="6381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19050</xdr:rowOff>
    </xdr:from>
    <xdr:to>
      <xdr:col>15</xdr:col>
      <xdr:colOff>228600</xdr:colOff>
      <xdr:row>38</xdr:row>
      <xdr:rowOff>114300</xdr:rowOff>
    </xdr:to>
    <xdr:sp macro="" textlink="">
      <xdr:nvSpPr>
        <xdr:cNvPr id="296" name="フローチャート : 判断 295"/>
        <xdr:cNvSpPr/>
      </xdr:nvSpPr>
      <xdr:spPr>
        <a:xfrm>
          <a:off x="9144000"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104775</xdr:rowOff>
    </xdr:from>
    <xdr:to>
      <xdr:col>14</xdr:col>
      <xdr:colOff>28575</xdr:colOff>
      <xdr:row>38</xdr:row>
      <xdr:rowOff>104775</xdr:rowOff>
    </xdr:to>
    <xdr:cxnSp macro="">
      <xdr:nvCxnSpPr>
        <xdr:cNvPr id="297" name="直線コネクタ 296"/>
        <xdr:cNvCxnSpPr/>
      </xdr:nvCxnSpPr>
      <xdr:spPr>
        <a:xfrm>
          <a:off x="7724775" y="6619875"/>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38</xdr:row>
      <xdr:rowOff>19050</xdr:rowOff>
    </xdr:from>
    <xdr:to>
      <xdr:col>14</xdr:col>
      <xdr:colOff>76200</xdr:colOff>
      <xdr:row>38</xdr:row>
      <xdr:rowOff>114300</xdr:rowOff>
    </xdr:to>
    <xdr:sp macro="" textlink="">
      <xdr:nvSpPr>
        <xdr:cNvPr id="298" name="フローチャート : 判断 297"/>
        <xdr:cNvSpPr/>
      </xdr:nvSpPr>
      <xdr:spPr>
        <a:xfrm>
          <a:off x="8410575" y="653415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133350</xdr:rowOff>
    </xdr:from>
    <xdr:ext cx="466725" cy="257175"/>
    <xdr:sp macro="" textlink="">
      <xdr:nvSpPr>
        <xdr:cNvPr id="299" name="テキスト ボックス 298"/>
        <xdr:cNvSpPr txBox="1"/>
      </xdr:nvSpPr>
      <xdr:spPr>
        <a:xfrm>
          <a:off x="82867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95250</xdr:rowOff>
    </xdr:from>
    <xdr:to>
      <xdr:col>12</xdr:col>
      <xdr:colOff>514350</xdr:colOff>
      <xdr:row>38</xdr:row>
      <xdr:rowOff>104775</xdr:rowOff>
    </xdr:to>
    <xdr:cxnSp macro="">
      <xdr:nvCxnSpPr>
        <xdr:cNvPr id="300" name="直線コネクタ 299"/>
        <xdr:cNvCxnSpPr/>
      </xdr:nvCxnSpPr>
      <xdr:spPr>
        <a:xfrm>
          <a:off x="6915150" y="661035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38</xdr:row>
      <xdr:rowOff>28575</xdr:rowOff>
    </xdr:from>
    <xdr:to>
      <xdr:col>12</xdr:col>
      <xdr:colOff>561975</xdr:colOff>
      <xdr:row>38</xdr:row>
      <xdr:rowOff>133350</xdr:rowOff>
    </xdr:to>
    <xdr:sp macro="" textlink="">
      <xdr:nvSpPr>
        <xdr:cNvPr id="301" name="フローチャート : 判断 300"/>
        <xdr:cNvSpPr/>
      </xdr:nvSpPr>
      <xdr:spPr>
        <a:xfrm>
          <a:off x="7667625" y="654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152400</xdr:rowOff>
    </xdr:from>
    <xdr:ext cx="466725" cy="257175"/>
    <xdr:sp macro="" textlink="">
      <xdr:nvSpPr>
        <xdr:cNvPr id="302" name="テキスト ボックス 301"/>
        <xdr:cNvSpPr txBox="1"/>
      </xdr:nvSpPr>
      <xdr:spPr>
        <a:xfrm>
          <a:off x="7486650"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76200</xdr:rowOff>
    </xdr:from>
    <xdr:to>
      <xdr:col>11</xdr:col>
      <xdr:colOff>304800</xdr:colOff>
      <xdr:row>38</xdr:row>
      <xdr:rowOff>95250</xdr:rowOff>
    </xdr:to>
    <xdr:cxnSp macro="">
      <xdr:nvCxnSpPr>
        <xdr:cNvPr id="303" name="直線コネクタ 302"/>
        <xdr:cNvCxnSpPr/>
      </xdr:nvCxnSpPr>
      <xdr:spPr>
        <a:xfrm>
          <a:off x="6115050" y="659130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19050</xdr:rowOff>
    </xdr:from>
    <xdr:to>
      <xdr:col>11</xdr:col>
      <xdr:colOff>361950</xdr:colOff>
      <xdr:row>38</xdr:row>
      <xdr:rowOff>123825</xdr:rowOff>
    </xdr:to>
    <xdr:sp macro="" textlink="">
      <xdr:nvSpPr>
        <xdr:cNvPr id="304" name="フローチャート : 判断 303"/>
        <xdr:cNvSpPr/>
      </xdr:nvSpPr>
      <xdr:spPr>
        <a:xfrm>
          <a:off x="6867525"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133350</xdr:rowOff>
    </xdr:from>
    <xdr:ext cx="466725" cy="257175"/>
    <xdr:sp macro="" textlink="">
      <xdr:nvSpPr>
        <xdr:cNvPr id="305" name="テキスト ボックス 304"/>
        <xdr:cNvSpPr txBox="1"/>
      </xdr:nvSpPr>
      <xdr:spPr>
        <a:xfrm>
          <a:off x="66865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57150</xdr:colOff>
      <xdr:row>38</xdr:row>
      <xdr:rowOff>0</xdr:rowOff>
    </xdr:from>
    <xdr:to>
      <xdr:col>10</xdr:col>
      <xdr:colOff>152400</xdr:colOff>
      <xdr:row>38</xdr:row>
      <xdr:rowOff>104775</xdr:rowOff>
    </xdr:to>
    <xdr:sp macro="" textlink="">
      <xdr:nvSpPr>
        <xdr:cNvPr id="306" name="フローチャート : 判断 305"/>
        <xdr:cNvSpPr/>
      </xdr:nvSpPr>
      <xdr:spPr>
        <a:xfrm>
          <a:off x="6067425" y="6515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123825</xdr:rowOff>
    </xdr:from>
    <xdr:ext cx="466725" cy="257175"/>
    <xdr:sp macro="" textlink="">
      <xdr:nvSpPr>
        <xdr:cNvPr id="307" name="テキスト ボックス 306"/>
        <xdr:cNvSpPr txBox="1"/>
      </xdr:nvSpPr>
      <xdr:spPr>
        <a:xfrm>
          <a:off x="596265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8" name="テキスト ボックス 307"/>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9" name="テキスト ボックス 308"/>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10" name="テキスト ボックス 309"/>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1" name="テキスト ボックス 310"/>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2" name="テキスト ボックス 311"/>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38</xdr:row>
      <xdr:rowOff>57150</xdr:rowOff>
    </xdr:from>
    <xdr:to>
      <xdr:col>15</xdr:col>
      <xdr:colOff>228600</xdr:colOff>
      <xdr:row>38</xdr:row>
      <xdr:rowOff>161925</xdr:rowOff>
    </xdr:to>
    <xdr:sp macro="" textlink="">
      <xdr:nvSpPr>
        <xdr:cNvPr id="313" name="円/楕円 312"/>
        <xdr:cNvSpPr/>
      </xdr:nvSpPr>
      <xdr:spPr>
        <a:xfrm>
          <a:off x="9144000"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161925</xdr:rowOff>
    </xdr:from>
    <xdr:ext cx="381000" cy="257175"/>
    <xdr:sp macro="" textlink="">
      <xdr:nvSpPr>
        <xdr:cNvPr id="314" name="労働費該当値テキスト"/>
        <xdr:cNvSpPr txBox="1"/>
      </xdr:nvSpPr>
      <xdr:spPr>
        <a:xfrm>
          <a:off x="9239250" y="6505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13</xdr:col>
      <xdr:colOff>600075</xdr:colOff>
      <xdr:row>38</xdr:row>
      <xdr:rowOff>57150</xdr:rowOff>
    </xdr:from>
    <xdr:to>
      <xdr:col>14</xdr:col>
      <xdr:colOff>76200</xdr:colOff>
      <xdr:row>38</xdr:row>
      <xdr:rowOff>152400</xdr:rowOff>
    </xdr:to>
    <xdr:sp macro="" textlink="">
      <xdr:nvSpPr>
        <xdr:cNvPr id="315" name="円/楕円 314"/>
        <xdr:cNvSpPr/>
      </xdr:nvSpPr>
      <xdr:spPr>
        <a:xfrm>
          <a:off x="8410575" y="657225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152400</xdr:rowOff>
    </xdr:from>
    <xdr:ext cx="381000" cy="257175"/>
    <xdr:sp macro="" textlink="">
      <xdr:nvSpPr>
        <xdr:cNvPr id="316" name="テキスト ボックス 315"/>
        <xdr:cNvSpPr txBox="1"/>
      </xdr:nvSpPr>
      <xdr:spPr>
        <a:xfrm>
          <a:off x="8334375" y="6667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57150</xdr:rowOff>
    </xdr:from>
    <xdr:to>
      <xdr:col>12</xdr:col>
      <xdr:colOff>561975</xdr:colOff>
      <xdr:row>38</xdr:row>
      <xdr:rowOff>152400</xdr:rowOff>
    </xdr:to>
    <xdr:sp macro="" textlink="">
      <xdr:nvSpPr>
        <xdr:cNvPr id="317" name="円/楕円 316"/>
        <xdr:cNvSpPr/>
      </xdr:nvSpPr>
      <xdr:spPr>
        <a:xfrm>
          <a:off x="7667625" y="6572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323850</xdr:colOff>
      <xdr:row>38</xdr:row>
      <xdr:rowOff>142875</xdr:rowOff>
    </xdr:from>
    <xdr:ext cx="381000" cy="257175"/>
    <xdr:sp macro="" textlink="">
      <xdr:nvSpPr>
        <xdr:cNvPr id="318" name="テキスト ボックス 317"/>
        <xdr:cNvSpPr txBox="1"/>
      </xdr:nvSpPr>
      <xdr:spPr>
        <a:xfrm>
          <a:off x="7534275" y="6657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38100</xdr:rowOff>
    </xdr:from>
    <xdr:to>
      <xdr:col>11</xdr:col>
      <xdr:colOff>361950</xdr:colOff>
      <xdr:row>38</xdr:row>
      <xdr:rowOff>142875</xdr:rowOff>
    </xdr:to>
    <xdr:sp macro="" textlink="">
      <xdr:nvSpPr>
        <xdr:cNvPr id="319" name="円/楕円 318"/>
        <xdr:cNvSpPr/>
      </xdr:nvSpPr>
      <xdr:spPr>
        <a:xfrm>
          <a:off x="6867525" y="6553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133350</xdr:rowOff>
    </xdr:from>
    <xdr:ext cx="466725" cy="257175"/>
    <xdr:sp macro="" textlink="">
      <xdr:nvSpPr>
        <xdr:cNvPr id="320" name="テキスト ボックス 319"/>
        <xdr:cNvSpPr txBox="1"/>
      </xdr:nvSpPr>
      <xdr:spPr>
        <a:xfrm>
          <a:off x="6686550" y="6648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10</xdr:col>
      <xdr:colOff>57150</xdr:colOff>
      <xdr:row>38</xdr:row>
      <xdr:rowOff>28575</xdr:rowOff>
    </xdr:from>
    <xdr:to>
      <xdr:col>10</xdr:col>
      <xdr:colOff>152400</xdr:colOff>
      <xdr:row>38</xdr:row>
      <xdr:rowOff>133350</xdr:rowOff>
    </xdr:to>
    <xdr:sp macro="" textlink="">
      <xdr:nvSpPr>
        <xdr:cNvPr id="321" name="円/楕円 320"/>
        <xdr:cNvSpPr/>
      </xdr:nvSpPr>
      <xdr:spPr>
        <a:xfrm>
          <a:off x="6067425" y="6543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123825</xdr:rowOff>
    </xdr:from>
    <xdr:ext cx="466725" cy="257175"/>
    <xdr:sp macro="" textlink="">
      <xdr:nvSpPr>
        <xdr:cNvPr id="322" name="テキスト ボックス 321"/>
        <xdr:cNvSpPr txBox="1"/>
      </xdr:nvSpPr>
      <xdr:spPr>
        <a:xfrm>
          <a:off x="5962650"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3" name="正方形/長方形 322"/>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4" name="正方形/長方形 323"/>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5" name="正方形/長方形 324"/>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6" name="正方形/長方形 325"/>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7" name="正方形/長方形 326"/>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8" name="正方形/長方形 327"/>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9" name="正方形/長方形 328"/>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30" name="正方形/長方形 329"/>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1" name="テキスト ボックス 330"/>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2" name="直線コネクタ 331"/>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33" name="直線コネクタ 332"/>
        <xdr:cNvCxnSpPr/>
      </xdr:nvCxnSpPr>
      <xdr:spPr>
        <a:xfrm>
          <a:off x="5829300" y="10086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34" name="テキスト ボックス 333"/>
        <xdr:cNvSpPr txBox="1"/>
      </xdr:nvSpPr>
      <xdr:spPr>
        <a:xfrm>
          <a:off x="55816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35" name="直線コネクタ 334"/>
        <xdr:cNvCxnSpPr/>
      </xdr:nvCxnSpPr>
      <xdr:spPr>
        <a:xfrm>
          <a:off x="5829300" y="9629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57150</xdr:rowOff>
    </xdr:from>
    <xdr:ext cx="600075" cy="257175"/>
    <xdr:sp macro="" textlink="">
      <xdr:nvSpPr>
        <xdr:cNvPr id="336" name="テキスト ボックス 335"/>
        <xdr:cNvSpPr txBox="1"/>
      </xdr:nvSpPr>
      <xdr:spPr>
        <a:xfrm>
          <a:off x="532447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37" name="直線コネクタ 336"/>
        <xdr:cNvCxnSpPr/>
      </xdr:nvCxnSpPr>
      <xdr:spPr>
        <a:xfrm>
          <a:off x="5829300" y="9172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114300</xdr:rowOff>
    </xdr:from>
    <xdr:ext cx="600075" cy="257175"/>
    <xdr:sp macro="" textlink="">
      <xdr:nvSpPr>
        <xdr:cNvPr id="338" name="テキスト ボックス 337"/>
        <xdr:cNvSpPr txBox="1"/>
      </xdr:nvSpPr>
      <xdr:spPr>
        <a:xfrm>
          <a:off x="532447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39" name="直線コネクタ 338"/>
        <xdr:cNvCxnSpPr/>
      </xdr:nvCxnSpPr>
      <xdr:spPr>
        <a:xfrm>
          <a:off x="5829300" y="8715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171450</xdr:rowOff>
    </xdr:from>
    <xdr:ext cx="600075" cy="257175"/>
    <xdr:sp macro="" textlink="">
      <xdr:nvSpPr>
        <xdr:cNvPr id="340" name="テキスト ボックス 339"/>
        <xdr:cNvSpPr txBox="1"/>
      </xdr:nvSpPr>
      <xdr:spPr>
        <a:xfrm>
          <a:off x="53244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2" name="テキスト ボックス 341"/>
        <xdr:cNvSpPr txBox="1"/>
      </xdr:nvSpPr>
      <xdr:spPr>
        <a:xfrm>
          <a:off x="53244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農林水産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104775</xdr:rowOff>
    </xdr:from>
    <xdr:to>
      <xdr:col>15</xdr:col>
      <xdr:colOff>180975</xdr:colOff>
      <xdr:row>58</xdr:row>
      <xdr:rowOff>133350</xdr:rowOff>
    </xdr:to>
    <xdr:cxnSp macro="">
      <xdr:nvCxnSpPr>
        <xdr:cNvPr id="344" name="直線コネクタ 343"/>
        <xdr:cNvCxnSpPr/>
      </xdr:nvCxnSpPr>
      <xdr:spPr>
        <a:xfrm flipV="1">
          <a:off x="9191625" y="86772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142875</xdr:rowOff>
    </xdr:from>
    <xdr:ext cx="381000" cy="257175"/>
    <xdr:sp macro="" textlink="">
      <xdr:nvSpPr>
        <xdr:cNvPr id="345" name="農林水産業費最小値テキスト"/>
        <xdr:cNvSpPr txBox="1"/>
      </xdr:nvSpPr>
      <xdr:spPr>
        <a:xfrm>
          <a:off x="9239250" y="10086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95250</xdr:colOff>
      <xdr:row>58</xdr:row>
      <xdr:rowOff>133350</xdr:rowOff>
    </xdr:from>
    <xdr:to>
      <xdr:col>15</xdr:col>
      <xdr:colOff>266700</xdr:colOff>
      <xdr:row>58</xdr:row>
      <xdr:rowOff>133350</xdr:rowOff>
    </xdr:to>
    <xdr:cxnSp macro="">
      <xdr:nvCxnSpPr>
        <xdr:cNvPr id="346" name="直線コネクタ 345"/>
        <xdr:cNvCxnSpPr/>
      </xdr:nvCxnSpPr>
      <xdr:spPr>
        <a:xfrm>
          <a:off x="9105900" y="10077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57150</xdr:rowOff>
    </xdr:from>
    <xdr:ext cx="600075" cy="257175"/>
    <xdr:sp macro="" textlink="">
      <xdr:nvSpPr>
        <xdr:cNvPr id="347" name="農林水産業費最大値テキスト"/>
        <xdr:cNvSpPr txBox="1"/>
      </xdr:nvSpPr>
      <xdr:spPr>
        <a:xfrm>
          <a:off x="9239250" y="8458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95250</xdr:colOff>
      <xdr:row>50</xdr:row>
      <xdr:rowOff>104775</xdr:rowOff>
    </xdr:from>
    <xdr:to>
      <xdr:col>15</xdr:col>
      <xdr:colOff>266700</xdr:colOff>
      <xdr:row>50</xdr:row>
      <xdr:rowOff>104775</xdr:rowOff>
    </xdr:to>
    <xdr:cxnSp macro="">
      <xdr:nvCxnSpPr>
        <xdr:cNvPr id="348" name="直線コネクタ 347"/>
        <xdr:cNvCxnSpPr/>
      </xdr:nvCxnSpPr>
      <xdr:spPr>
        <a:xfrm>
          <a:off x="9105900" y="8677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66675</xdr:rowOff>
    </xdr:from>
    <xdr:to>
      <xdr:col>15</xdr:col>
      <xdr:colOff>180975</xdr:colOff>
      <xdr:row>58</xdr:row>
      <xdr:rowOff>114300</xdr:rowOff>
    </xdr:to>
    <xdr:cxnSp macro="">
      <xdr:nvCxnSpPr>
        <xdr:cNvPr id="349" name="直線コネクタ 348"/>
        <xdr:cNvCxnSpPr/>
      </xdr:nvCxnSpPr>
      <xdr:spPr>
        <a:xfrm flipV="1">
          <a:off x="8439150" y="10010775"/>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9525</xdr:rowOff>
    </xdr:from>
    <xdr:ext cx="533400" cy="257175"/>
    <xdr:sp macro="" textlink="">
      <xdr:nvSpPr>
        <xdr:cNvPr id="350" name="農林水産業費平均値テキスト"/>
        <xdr:cNvSpPr txBox="1"/>
      </xdr:nvSpPr>
      <xdr:spPr>
        <a:xfrm>
          <a:off x="9239250"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28575</xdr:rowOff>
    </xdr:from>
    <xdr:to>
      <xdr:col>15</xdr:col>
      <xdr:colOff>228600</xdr:colOff>
      <xdr:row>58</xdr:row>
      <xdr:rowOff>133350</xdr:rowOff>
    </xdr:to>
    <xdr:sp macro="" textlink="">
      <xdr:nvSpPr>
        <xdr:cNvPr id="351" name="フローチャート : 判断 350"/>
        <xdr:cNvSpPr/>
      </xdr:nvSpPr>
      <xdr:spPr>
        <a:xfrm>
          <a:off x="9144000" y="9972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114300</xdr:rowOff>
    </xdr:from>
    <xdr:to>
      <xdr:col>14</xdr:col>
      <xdr:colOff>28575</xdr:colOff>
      <xdr:row>58</xdr:row>
      <xdr:rowOff>114300</xdr:rowOff>
    </xdr:to>
    <xdr:cxnSp macro="">
      <xdr:nvCxnSpPr>
        <xdr:cNvPr id="352" name="直線コネクタ 351"/>
        <xdr:cNvCxnSpPr/>
      </xdr:nvCxnSpPr>
      <xdr:spPr>
        <a:xfrm flipV="1">
          <a:off x="7724775" y="1005840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58</xdr:row>
      <xdr:rowOff>38100</xdr:rowOff>
    </xdr:from>
    <xdr:to>
      <xdr:col>14</xdr:col>
      <xdr:colOff>76200</xdr:colOff>
      <xdr:row>58</xdr:row>
      <xdr:rowOff>133350</xdr:rowOff>
    </xdr:to>
    <xdr:sp macro="" textlink="">
      <xdr:nvSpPr>
        <xdr:cNvPr id="353" name="フローチャート : 判断 352"/>
        <xdr:cNvSpPr/>
      </xdr:nvSpPr>
      <xdr:spPr>
        <a:xfrm>
          <a:off x="8410575" y="99822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152400</xdr:rowOff>
    </xdr:from>
    <xdr:ext cx="533400" cy="257175"/>
    <xdr:sp macro="" textlink="">
      <xdr:nvSpPr>
        <xdr:cNvPr id="354" name="テキスト ボックス 353"/>
        <xdr:cNvSpPr txBox="1"/>
      </xdr:nvSpPr>
      <xdr:spPr>
        <a:xfrm>
          <a:off x="8258175"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114300</xdr:rowOff>
    </xdr:from>
    <xdr:to>
      <xdr:col>12</xdr:col>
      <xdr:colOff>514350</xdr:colOff>
      <xdr:row>58</xdr:row>
      <xdr:rowOff>114300</xdr:rowOff>
    </xdr:to>
    <xdr:cxnSp macro="">
      <xdr:nvCxnSpPr>
        <xdr:cNvPr id="355" name="直線コネクタ 354"/>
        <xdr:cNvCxnSpPr/>
      </xdr:nvCxnSpPr>
      <xdr:spPr>
        <a:xfrm flipV="1">
          <a:off x="6915150" y="1005840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58</xdr:row>
      <xdr:rowOff>19050</xdr:rowOff>
    </xdr:from>
    <xdr:to>
      <xdr:col>12</xdr:col>
      <xdr:colOff>561975</xdr:colOff>
      <xdr:row>58</xdr:row>
      <xdr:rowOff>123825</xdr:rowOff>
    </xdr:to>
    <xdr:sp macro="" textlink="">
      <xdr:nvSpPr>
        <xdr:cNvPr id="356" name="フローチャート : 判断 355"/>
        <xdr:cNvSpPr/>
      </xdr:nvSpPr>
      <xdr:spPr>
        <a:xfrm>
          <a:off x="7667625"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142875</xdr:rowOff>
    </xdr:from>
    <xdr:ext cx="533400" cy="257175"/>
    <xdr:sp macro="" textlink="">
      <xdr:nvSpPr>
        <xdr:cNvPr id="357" name="テキスト ボックス 356"/>
        <xdr:cNvSpPr txBox="1"/>
      </xdr:nvSpPr>
      <xdr:spPr>
        <a:xfrm>
          <a:off x="745807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114300</xdr:rowOff>
    </xdr:from>
    <xdr:to>
      <xdr:col>11</xdr:col>
      <xdr:colOff>304800</xdr:colOff>
      <xdr:row>58</xdr:row>
      <xdr:rowOff>114300</xdr:rowOff>
    </xdr:to>
    <xdr:cxnSp macro="">
      <xdr:nvCxnSpPr>
        <xdr:cNvPr id="358" name="直線コネクタ 357"/>
        <xdr:cNvCxnSpPr/>
      </xdr:nvCxnSpPr>
      <xdr:spPr>
        <a:xfrm flipV="1">
          <a:off x="6115050" y="100584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28575</xdr:rowOff>
    </xdr:from>
    <xdr:to>
      <xdr:col>11</xdr:col>
      <xdr:colOff>361950</xdr:colOff>
      <xdr:row>58</xdr:row>
      <xdr:rowOff>123825</xdr:rowOff>
    </xdr:to>
    <xdr:sp macro="" textlink="">
      <xdr:nvSpPr>
        <xdr:cNvPr id="359" name="フローチャート : 判断 358"/>
        <xdr:cNvSpPr/>
      </xdr:nvSpPr>
      <xdr:spPr>
        <a:xfrm>
          <a:off x="6867525" y="9972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142875</xdr:rowOff>
    </xdr:from>
    <xdr:ext cx="533400" cy="257175"/>
    <xdr:sp macro="" textlink="">
      <xdr:nvSpPr>
        <xdr:cNvPr id="360" name="テキスト ボックス 359"/>
        <xdr:cNvSpPr txBox="1"/>
      </xdr:nvSpPr>
      <xdr:spPr>
        <a:xfrm>
          <a:off x="66484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57150</xdr:colOff>
      <xdr:row>58</xdr:row>
      <xdr:rowOff>28575</xdr:rowOff>
    </xdr:from>
    <xdr:to>
      <xdr:col>10</xdr:col>
      <xdr:colOff>152400</xdr:colOff>
      <xdr:row>58</xdr:row>
      <xdr:rowOff>133350</xdr:rowOff>
    </xdr:to>
    <xdr:sp macro="" textlink="">
      <xdr:nvSpPr>
        <xdr:cNvPr id="361" name="フローチャート : 判断 360"/>
        <xdr:cNvSpPr/>
      </xdr:nvSpPr>
      <xdr:spPr>
        <a:xfrm>
          <a:off x="6067425" y="9972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152400</xdr:rowOff>
    </xdr:from>
    <xdr:ext cx="533400" cy="257175"/>
    <xdr:sp macro="" textlink="">
      <xdr:nvSpPr>
        <xdr:cNvPr id="362" name="テキスト ボックス 361"/>
        <xdr:cNvSpPr txBox="1"/>
      </xdr:nvSpPr>
      <xdr:spPr>
        <a:xfrm>
          <a:off x="5934075"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3" name="テキスト ボックス 362"/>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58</xdr:row>
      <xdr:rowOff>19050</xdr:rowOff>
    </xdr:from>
    <xdr:to>
      <xdr:col>15</xdr:col>
      <xdr:colOff>228600</xdr:colOff>
      <xdr:row>58</xdr:row>
      <xdr:rowOff>123825</xdr:rowOff>
    </xdr:to>
    <xdr:sp macro="" textlink="">
      <xdr:nvSpPr>
        <xdr:cNvPr id="368" name="円/楕円 367"/>
        <xdr:cNvSpPr/>
      </xdr:nvSpPr>
      <xdr:spPr>
        <a:xfrm>
          <a:off x="9144000" y="9963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56</xdr:row>
      <xdr:rowOff>152400</xdr:rowOff>
    </xdr:from>
    <xdr:ext cx="533400" cy="257175"/>
    <xdr:sp macro="" textlink="">
      <xdr:nvSpPr>
        <xdr:cNvPr id="369" name="農林水産業費該当値テキスト"/>
        <xdr:cNvSpPr txBox="1"/>
      </xdr:nvSpPr>
      <xdr:spPr>
        <a:xfrm>
          <a:off x="9239250"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15,257</a:t>
          </a:r>
          <a:endParaRPr kumimoji="1" lang="ja-JP" altLang="en-US" sz="1000" b="1">
            <a:solidFill>
              <a:srgbClr val="FF0000"/>
            </a:solidFill>
            <a:latin typeface="ＭＳ Ｐゴシック"/>
          </a:endParaRPr>
        </a:p>
      </xdr:txBody>
    </xdr:sp>
    <xdr:clientData/>
  </xdr:oneCellAnchor>
  <xdr:twoCellAnchor>
    <xdr:from>
      <xdr:col>13</xdr:col>
      <xdr:colOff>600075</xdr:colOff>
      <xdr:row>58</xdr:row>
      <xdr:rowOff>57150</xdr:rowOff>
    </xdr:from>
    <xdr:to>
      <xdr:col>14</xdr:col>
      <xdr:colOff>76200</xdr:colOff>
      <xdr:row>58</xdr:row>
      <xdr:rowOff>161925</xdr:rowOff>
    </xdr:to>
    <xdr:sp macro="" textlink="">
      <xdr:nvSpPr>
        <xdr:cNvPr id="370" name="円/楕円 369"/>
        <xdr:cNvSpPr/>
      </xdr:nvSpPr>
      <xdr:spPr>
        <a:xfrm>
          <a:off x="8410575" y="100012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58</xdr:row>
      <xdr:rowOff>152400</xdr:rowOff>
    </xdr:from>
    <xdr:ext cx="466725" cy="257175"/>
    <xdr:sp macro="" textlink="">
      <xdr:nvSpPr>
        <xdr:cNvPr id="371" name="テキスト ボックス 370"/>
        <xdr:cNvSpPr txBox="1"/>
      </xdr:nvSpPr>
      <xdr:spPr>
        <a:xfrm>
          <a:off x="8286750" y="1009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6,337</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66675</xdr:rowOff>
    </xdr:from>
    <xdr:to>
      <xdr:col>12</xdr:col>
      <xdr:colOff>561975</xdr:colOff>
      <xdr:row>58</xdr:row>
      <xdr:rowOff>161925</xdr:rowOff>
    </xdr:to>
    <xdr:sp macro="" textlink="">
      <xdr:nvSpPr>
        <xdr:cNvPr id="372" name="円/楕円 371"/>
        <xdr:cNvSpPr/>
      </xdr:nvSpPr>
      <xdr:spPr>
        <a:xfrm>
          <a:off x="7667625" y="10010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58</xdr:row>
      <xdr:rowOff>152400</xdr:rowOff>
    </xdr:from>
    <xdr:ext cx="466725" cy="257175"/>
    <xdr:sp macro="" textlink="">
      <xdr:nvSpPr>
        <xdr:cNvPr id="373" name="テキスト ボックス 372"/>
        <xdr:cNvSpPr txBox="1"/>
      </xdr:nvSpPr>
      <xdr:spPr>
        <a:xfrm>
          <a:off x="7486650" y="1009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66675</xdr:rowOff>
    </xdr:from>
    <xdr:to>
      <xdr:col>11</xdr:col>
      <xdr:colOff>361950</xdr:colOff>
      <xdr:row>58</xdr:row>
      <xdr:rowOff>161925</xdr:rowOff>
    </xdr:to>
    <xdr:sp macro="" textlink="">
      <xdr:nvSpPr>
        <xdr:cNvPr id="374" name="円/楕円 373"/>
        <xdr:cNvSpPr/>
      </xdr:nvSpPr>
      <xdr:spPr>
        <a:xfrm>
          <a:off x="6867525" y="10010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58</xdr:row>
      <xdr:rowOff>152400</xdr:rowOff>
    </xdr:from>
    <xdr:ext cx="466725" cy="257175"/>
    <xdr:sp macro="" textlink="">
      <xdr:nvSpPr>
        <xdr:cNvPr id="375" name="テキスト ボックス 374"/>
        <xdr:cNvSpPr txBox="1"/>
      </xdr:nvSpPr>
      <xdr:spPr>
        <a:xfrm>
          <a:off x="6686550" y="1009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5,697</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66675</xdr:rowOff>
    </xdr:from>
    <xdr:to>
      <xdr:col>10</xdr:col>
      <xdr:colOff>152400</xdr:colOff>
      <xdr:row>58</xdr:row>
      <xdr:rowOff>171450</xdr:rowOff>
    </xdr:to>
    <xdr:sp macro="" textlink="">
      <xdr:nvSpPr>
        <xdr:cNvPr id="376" name="円/楕円 375"/>
        <xdr:cNvSpPr/>
      </xdr:nvSpPr>
      <xdr:spPr>
        <a:xfrm>
          <a:off x="6067425" y="10010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58</xdr:row>
      <xdr:rowOff>161925</xdr:rowOff>
    </xdr:from>
    <xdr:ext cx="466725" cy="257175"/>
    <xdr:sp macro="" textlink="">
      <xdr:nvSpPr>
        <xdr:cNvPr id="377" name="テキスト ボックス 376"/>
        <xdr:cNvSpPr txBox="1"/>
      </xdr:nvSpPr>
      <xdr:spPr>
        <a:xfrm>
          <a:off x="5962650" y="1010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3" name="正方形/長方形 382"/>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4" name="正方形/長方形 383"/>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8" name="直線コネクタ 387"/>
        <xdr:cNvCxnSpPr/>
      </xdr:nvCxnSpPr>
      <xdr:spPr>
        <a:xfrm>
          <a:off x="5829300" y="13515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9" name="テキスト ボックス 388"/>
        <xdr:cNvSpPr txBox="1"/>
      </xdr:nvSpPr>
      <xdr:spPr>
        <a:xfrm>
          <a:off x="558165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90" name="直線コネクタ 389"/>
        <xdr:cNvCxnSpPr/>
      </xdr:nvCxnSpPr>
      <xdr:spPr>
        <a:xfrm>
          <a:off x="5829300" y="13058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91" name="テキスト ボックス 390"/>
        <xdr:cNvSpPr txBox="1"/>
      </xdr:nvSpPr>
      <xdr:spPr>
        <a:xfrm>
          <a:off x="53911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2" name="直線コネクタ 391"/>
        <xdr:cNvCxnSpPr/>
      </xdr:nvCxnSpPr>
      <xdr:spPr>
        <a:xfrm>
          <a:off x="5829300" y="12601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93" name="テキスト ボックス 392"/>
        <xdr:cNvSpPr txBox="1"/>
      </xdr:nvSpPr>
      <xdr:spPr>
        <a:xfrm>
          <a:off x="53911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4" name="直線コネクタ 393"/>
        <xdr:cNvCxnSpPr/>
      </xdr:nvCxnSpPr>
      <xdr:spPr>
        <a:xfrm>
          <a:off x="5829300" y="12144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95" name="テキスト ボックス 394"/>
        <xdr:cNvSpPr txBox="1"/>
      </xdr:nvSpPr>
      <xdr:spPr>
        <a:xfrm>
          <a:off x="53911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6" name="直線コネクタ 395"/>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7" name="テキスト ボックス 396"/>
        <xdr:cNvSpPr txBox="1"/>
      </xdr:nvSpPr>
      <xdr:spPr>
        <a:xfrm>
          <a:off x="53911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8" name="商工費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47625</xdr:rowOff>
    </xdr:from>
    <xdr:to>
      <xdr:col>15</xdr:col>
      <xdr:colOff>180975</xdr:colOff>
      <xdr:row>78</xdr:row>
      <xdr:rowOff>114300</xdr:rowOff>
    </xdr:to>
    <xdr:cxnSp macro="">
      <xdr:nvCxnSpPr>
        <xdr:cNvPr id="399" name="直線コネクタ 398"/>
        <xdr:cNvCxnSpPr/>
      </xdr:nvCxnSpPr>
      <xdr:spPr>
        <a:xfrm flipV="1">
          <a:off x="9191625" y="12049125"/>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123825</xdr:rowOff>
    </xdr:from>
    <xdr:ext cx="466725" cy="257175"/>
    <xdr:sp macro="" textlink="">
      <xdr:nvSpPr>
        <xdr:cNvPr id="400" name="商工費最小値テキスト"/>
        <xdr:cNvSpPr txBox="1"/>
      </xdr:nvSpPr>
      <xdr:spPr>
        <a:xfrm>
          <a:off x="9239250" y="1349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95250</xdr:colOff>
      <xdr:row>78</xdr:row>
      <xdr:rowOff>114300</xdr:rowOff>
    </xdr:from>
    <xdr:to>
      <xdr:col>15</xdr:col>
      <xdr:colOff>266700</xdr:colOff>
      <xdr:row>78</xdr:row>
      <xdr:rowOff>114300</xdr:rowOff>
    </xdr:to>
    <xdr:cxnSp macro="">
      <xdr:nvCxnSpPr>
        <xdr:cNvPr id="401" name="直線コネクタ 400"/>
        <xdr:cNvCxnSpPr/>
      </xdr:nvCxnSpPr>
      <xdr:spPr>
        <a:xfrm>
          <a:off x="9105900" y="13487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161925</xdr:rowOff>
    </xdr:from>
    <xdr:ext cx="533400" cy="257175"/>
    <xdr:sp macro="" textlink="">
      <xdr:nvSpPr>
        <xdr:cNvPr id="402" name="商工費最大値テキスト"/>
        <xdr:cNvSpPr txBox="1"/>
      </xdr:nvSpPr>
      <xdr:spPr>
        <a:xfrm>
          <a:off x="9239250" y="11820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95250</xdr:colOff>
      <xdr:row>70</xdr:row>
      <xdr:rowOff>47625</xdr:rowOff>
    </xdr:from>
    <xdr:to>
      <xdr:col>15</xdr:col>
      <xdr:colOff>266700</xdr:colOff>
      <xdr:row>70</xdr:row>
      <xdr:rowOff>47625</xdr:rowOff>
    </xdr:to>
    <xdr:cxnSp macro="">
      <xdr:nvCxnSpPr>
        <xdr:cNvPr id="403" name="直線コネクタ 402"/>
        <xdr:cNvCxnSpPr/>
      </xdr:nvCxnSpPr>
      <xdr:spPr>
        <a:xfrm>
          <a:off x="9105900" y="12049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66675</xdr:rowOff>
    </xdr:from>
    <xdr:to>
      <xdr:col>15</xdr:col>
      <xdr:colOff>180975</xdr:colOff>
      <xdr:row>78</xdr:row>
      <xdr:rowOff>85725</xdr:rowOff>
    </xdr:to>
    <xdr:cxnSp macro="">
      <xdr:nvCxnSpPr>
        <xdr:cNvPr id="404" name="直線コネクタ 403"/>
        <xdr:cNvCxnSpPr/>
      </xdr:nvCxnSpPr>
      <xdr:spPr>
        <a:xfrm>
          <a:off x="8439150" y="134397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161925</xdr:rowOff>
    </xdr:from>
    <xdr:ext cx="533400" cy="257175"/>
    <xdr:sp macro="" textlink="">
      <xdr:nvSpPr>
        <xdr:cNvPr id="405" name="商工費平均値テキスト"/>
        <xdr:cNvSpPr txBox="1"/>
      </xdr:nvSpPr>
      <xdr:spPr>
        <a:xfrm>
          <a:off x="9239250" y="1302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133350</xdr:rowOff>
    </xdr:from>
    <xdr:to>
      <xdr:col>15</xdr:col>
      <xdr:colOff>228600</xdr:colOff>
      <xdr:row>77</xdr:row>
      <xdr:rowOff>66675</xdr:rowOff>
    </xdr:to>
    <xdr:sp macro="" textlink="">
      <xdr:nvSpPr>
        <xdr:cNvPr id="406" name="フローチャート : 判断 405"/>
        <xdr:cNvSpPr/>
      </xdr:nvSpPr>
      <xdr:spPr>
        <a:xfrm>
          <a:off x="9144000" y="13163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66675</xdr:rowOff>
    </xdr:from>
    <xdr:to>
      <xdr:col>14</xdr:col>
      <xdr:colOff>28575</xdr:colOff>
      <xdr:row>78</xdr:row>
      <xdr:rowOff>95250</xdr:rowOff>
    </xdr:to>
    <xdr:cxnSp macro="">
      <xdr:nvCxnSpPr>
        <xdr:cNvPr id="407" name="直線コネクタ 406"/>
        <xdr:cNvCxnSpPr/>
      </xdr:nvCxnSpPr>
      <xdr:spPr>
        <a:xfrm flipV="1">
          <a:off x="7724775" y="13439775"/>
          <a:ext cx="7143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76</xdr:row>
      <xdr:rowOff>133350</xdr:rowOff>
    </xdr:from>
    <xdr:to>
      <xdr:col>14</xdr:col>
      <xdr:colOff>76200</xdr:colOff>
      <xdr:row>77</xdr:row>
      <xdr:rowOff>57150</xdr:rowOff>
    </xdr:to>
    <xdr:sp macro="" textlink="">
      <xdr:nvSpPr>
        <xdr:cNvPr id="408" name="フローチャート : 判断 407"/>
        <xdr:cNvSpPr/>
      </xdr:nvSpPr>
      <xdr:spPr>
        <a:xfrm>
          <a:off x="8410575" y="1316355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76200</xdr:rowOff>
    </xdr:from>
    <xdr:ext cx="533400" cy="257175"/>
    <xdr:sp macro="" textlink="">
      <xdr:nvSpPr>
        <xdr:cNvPr id="409" name="テキスト ボックス 408"/>
        <xdr:cNvSpPr txBox="1"/>
      </xdr:nvSpPr>
      <xdr:spPr>
        <a:xfrm>
          <a:off x="8258175"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95250</xdr:rowOff>
    </xdr:from>
    <xdr:to>
      <xdr:col>12</xdr:col>
      <xdr:colOff>514350</xdr:colOff>
      <xdr:row>78</xdr:row>
      <xdr:rowOff>95250</xdr:rowOff>
    </xdr:to>
    <xdr:cxnSp macro="">
      <xdr:nvCxnSpPr>
        <xdr:cNvPr id="410" name="直線コネクタ 409"/>
        <xdr:cNvCxnSpPr/>
      </xdr:nvCxnSpPr>
      <xdr:spPr>
        <a:xfrm flipV="1">
          <a:off x="6915150" y="1346835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57150</xdr:rowOff>
    </xdr:from>
    <xdr:to>
      <xdr:col>12</xdr:col>
      <xdr:colOff>561975</xdr:colOff>
      <xdr:row>77</xdr:row>
      <xdr:rowOff>152400</xdr:rowOff>
    </xdr:to>
    <xdr:sp macro="" textlink="">
      <xdr:nvSpPr>
        <xdr:cNvPr id="411" name="フローチャート : 判断 410"/>
        <xdr:cNvSpPr/>
      </xdr:nvSpPr>
      <xdr:spPr>
        <a:xfrm>
          <a:off x="7667625" y="13258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76</xdr:row>
      <xdr:rowOff>0</xdr:rowOff>
    </xdr:from>
    <xdr:ext cx="466725" cy="257175"/>
    <xdr:sp macro="" textlink="">
      <xdr:nvSpPr>
        <xdr:cNvPr id="412" name="テキスト ボックス 411"/>
        <xdr:cNvSpPr txBox="1"/>
      </xdr:nvSpPr>
      <xdr:spPr>
        <a:xfrm>
          <a:off x="7486650" y="13030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95250</xdr:rowOff>
    </xdr:from>
    <xdr:to>
      <xdr:col>11</xdr:col>
      <xdr:colOff>304800</xdr:colOff>
      <xdr:row>78</xdr:row>
      <xdr:rowOff>95250</xdr:rowOff>
    </xdr:to>
    <xdr:cxnSp macro="">
      <xdr:nvCxnSpPr>
        <xdr:cNvPr id="413" name="直線コネクタ 412"/>
        <xdr:cNvCxnSpPr/>
      </xdr:nvCxnSpPr>
      <xdr:spPr>
        <a:xfrm flipV="1">
          <a:off x="6115050" y="134683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66675</xdr:rowOff>
    </xdr:from>
    <xdr:to>
      <xdr:col>11</xdr:col>
      <xdr:colOff>361950</xdr:colOff>
      <xdr:row>77</xdr:row>
      <xdr:rowOff>161925</xdr:rowOff>
    </xdr:to>
    <xdr:sp macro="" textlink="">
      <xdr:nvSpPr>
        <xdr:cNvPr id="414" name="フローチャート : 判断 413"/>
        <xdr:cNvSpPr/>
      </xdr:nvSpPr>
      <xdr:spPr>
        <a:xfrm>
          <a:off x="6867525"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76</xdr:row>
      <xdr:rowOff>9525</xdr:rowOff>
    </xdr:from>
    <xdr:ext cx="466725" cy="257175"/>
    <xdr:sp macro="" textlink="">
      <xdr:nvSpPr>
        <xdr:cNvPr id="415" name="テキスト ボックス 414"/>
        <xdr:cNvSpPr txBox="1"/>
      </xdr:nvSpPr>
      <xdr:spPr>
        <a:xfrm>
          <a:off x="6686550" y="1303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76200</xdr:rowOff>
    </xdr:from>
    <xdr:to>
      <xdr:col>10</xdr:col>
      <xdr:colOff>152400</xdr:colOff>
      <xdr:row>78</xdr:row>
      <xdr:rowOff>0</xdr:rowOff>
    </xdr:to>
    <xdr:sp macro="" textlink="">
      <xdr:nvSpPr>
        <xdr:cNvPr id="416" name="フローチャート : 判断 415"/>
        <xdr:cNvSpPr/>
      </xdr:nvSpPr>
      <xdr:spPr>
        <a:xfrm>
          <a:off x="6067425" y="132778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76</xdr:row>
      <xdr:rowOff>19050</xdr:rowOff>
    </xdr:from>
    <xdr:ext cx="466725" cy="257175"/>
    <xdr:sp macro="" textlink="">
      <xdr:nvSpPr>
        <xdr:cNvPr id="417" name="テキスト ボックス 416"/>
        <xdr:cNvSpPr txBox="1"/>
      </xdr:nvSpPr>
      <xdr:spPr>
        <a:xfrm>
          <a:off x="5962650" y="1304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8" name="テキスト ボックス 417"/>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9" name="テキスト ボックス 418"/>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0" name="テキスト ボックス 419"/>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1" name="テキスト ボックス 420"/>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2" name="テキスト ボックス 421"/>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78</xdr:row>
      <xdr:rowOff>38100</xdr:rowOff>
    </xdr:from>
    <xdr:to>
      <xdr:col>15</xdr:col>
      <xdr:colOff>228600</xdr:colOff>
      <xdr:row>78</xdr:row>
      <xdr:rowOff>133350</xdr:rowOff>
    </xdr:to>
    <xdr:sp macro="" textlink="">
      <xdr:nvSpPr>
        <xdr:cNvPr id="423" name="円/楕円 422"/>
        <xdr:cNvSpPr/>
      </xdr:nvSpPr>
      <xdr:spPr>
        <a:xfrm>
          <a:off x="9144000" y="13411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123825</xdr:rowOff>
    </xdr:from>
    <xdr:ext cx="466725" cy="257175"/>
    <xdr:sp macro="" textlink="">
      <xdr:nvSpPr>
        <xdr:cNvPr id="424" name="商工費該当値テキスト"/>
        <xdr:cNvSpPr txBox="1"/>
      </xdr:nvSpPr>
      <xdr:spPr>
        <a:xfrm>
          <a:off x="9239250" y="1332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2,406</a:t>
          </a:r>
          <a:endParaRPr kumimoji="1" lang="ja-JP" altLang="en-US" sz="1000" b="1">
            <a:solidFill>
              <a:srgbClr val="FF0000"/>
            </a:solidFill>
            <a:latin typeface="ＭＳ Ｐゴシック"/>
          </a:endParaRPr>
        </a:p>
      </xdr:txBody>
    </xdr:sp>
    <xdr:clientData/>
  </xdr:oneCellAnchor>
  <xdr:twoCellAnchor>
    <xdr:from>
      <xdr:col>13</xdr:col>
      <xdr:colOff>600075</xdr:colOff>
      <xdr:row>78</xdr:row>
      <xdr:rowOff>19050</xdr:rowOff>
    </xdr:from>
    <xdr:to>
      <xdr:col>14</xdr:col>
      <xdr:colOff>76200</xdr:colOff>
      <xdr:row>78</xdr:row>
      <xdr:rowOff>123825</xdr:rowOff>
    </xdr:to>
    <xdr:sp macro="" textlink="">
      <xdr:nvSpPr>
        <xdr:cNvPr id="425" name="円/楕円 424"/>
        <xdr:cNvSpPr/>
      </xdr:nvSpPr>
      <xdr:spPr>
        <a:xfrm>
          <a:off x="8410575" y="133921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114300</xdr:rowOff>
    </xdr:from>
    <xdr:ext cx="466725" cy="257175"/>
    <xdr:sp macro="" textlink="">
      <xdr:nvSpPr>
        <xdr:cNvPr id="426" name="テキスト ボックス 425"/>
        <xdr:cNvSpPr txBox="1"/>
      </xdr:nvSpPr>
      <xdr:spPr>
        <a:xfrm>
          <a:off x="8286750" y="1348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47625</xdr:rowOff>
    </xdr:from>
    <xdr:to>
      <xdr:col>12</xdr:col>
      <xdr:colOff>561975</xdr:colOff>
      <xdr:row>78</xdr:row>
      <xdr:rowOff>152400</xdr:rowOff>
    </xdr:to>
    <xdr:sp macro="" textlink="">
      <xdr:nvSpPr>
        <xdr:cNvPr id="427" name="円/楕円 426"/>
        <xdr:cNvSpPr/>
      </xdr:nvSpPr>
      <xdr:spPr>
        <a:xfrm>
          <a:off x="7667625" y="13420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142875</xdr:rowOff>
    </xdr:from>
    <xdr:ext cx="466725" cy="257175"/>
    <xdr:sp macro="" textlink="">
      <xdr:nvSpPr>
        <xdr:cNvPr id="428" name="テキスト ボックス 427"/>
        <xdr:cNvSpPr txBox="1"/>
      </xdr:nvSpPr>
      <xdr:spPr>
        <a:xfrm>
          <a:off x="7486650"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47625</xdr:rowOff>
    </xdr:from>
    <xdr:to>
      <xdr:col>11</xdr:col>
      <xdr:colOff>361950</xdr:colOff>
      <xdr:row>78</xdr:row>
      <xdr:rowOff>152400</xdr:rowOff>
    </xdr:to>
    <xdr:sp macro="" textlink="">
      <xdr:nvSpPr>
        <xdr:cNvPr id="429" name="円/楕円 428"/>
        <xdr:cNvSpPr/>
      </xdr:nvSpPr>
      <xdr:spPr>
        <a:xfrm>
          <a:off x="6867525" y="13420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142875</xdr:rowOff>
    </xdr:from>
    <xdr:ext cx="466725" cy="257175"/>
    <xdr:sp macro="" textlink="">
      <xdr:nvSpPr>
        <xdr:cNvPr id="430" name="テキスト ボックス 429"/>
        <xdr:cNvSpPr txBox="1"/>
      </xdr:nvSpPr>
      <xdr:spPr>
        <a:xfrm>
          <a:off x="6686550"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47625</xdr:rowOff>
    </xdr:from>
    <xdr:to>
      <xdr:col>10</xdr:col>
      <xdr:colOff>152400</xdr:colOff>
      <xdr:row>78</xdr:row>
      <xdr:rowOff>152400</xdr:rowOff>
    </xdr:to>
    <xdr:sp macro="" textlink="">
      <xdr:nvSpPr>
        <xdr:cNvPr id="431" name="円/楕円 430"/>
        <xdr:cNvSpPr/>
      </xdr:nvSpPr>
      <xdr:spPr>
        <a:xfrm>
          <a:off x="6067425" y="13420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142875</xdr:rowOff>
    </xdr:from>
    <xdr:ext cx="466725" cy="257175"/>
    <xdr:sp macro="" textlink="">
      <xdr:nvSpPr>
        <xdr:cNvPr id="432" name="テキスト ボックス 431"/>
        <xdr:cNvSpPr txBox="1"/>
      </xdr:nvSpPr>
      <xdr:spPr>
        <a:xfrm>
          <a:off x="5962650"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3" name="正方形/長方形 432"/>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4" name="正方形/長方形 433"/>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5" name="正方形/長方形 434"/>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6" name="正方形/長方形 435"/>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7" name="正方形/長方形 436"/>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8" name="正方形/長方形 437"/>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9" name="正方形/長方形 438"/>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0" name="正方形/長方形 439"/>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1" name="テキスト ボックス 440"/>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2" name="直線コネクタ 441"/>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43" name="直線コネクタ 442"/>
        <xdr:cNvCxnSpPr/>
      </xdr:nvCxnSpPr>
      <xdr:spPr>
        <a:xfrm>
          <a:off x="5829300" y="1702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44" name="テキスト ボックス 443"/>
        <xdr:cNvSpPr txBox="1"/>
      </xdr:nvSpPr>
      <xdr:spPr>
        <a:xfrm>
          <a:off x="55816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5" name="直線コネクタ 444"/>
        <xdr:cNvCxnSpPr/>
      </xdr:nvCxnSpPr>
      <xdr:spPr>
        <a:xfrm>
          <a:off x="5829300" y="1664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96</xdr:row>
      <xdr:rowOff>38100</xdr:rowOff>
    </xdr:from>
    <xdr:ext cx="600075" cy="257175"/>
    <xdr:sp macro="" textlink="">
      <xdr:nvSpPr>
        <xdr:cNvPr id="446" name="テキスト ボックス 445"/>
        <xdr:cNvSpPr txBox="1"/>
      </xdr:nvSpPr>
      <xdr:spPr>
        <a:xfrm>
          <a:off x="5324475" y="1649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7" name="直線コネクタ 446"/>
        <xdr:cNvCxnSpPr/>
      </xdr:nvCxnSpPr>
      <xdr:spPr>
        <a:xfrm>
          <a:off x="582930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93</xdr:row>
      <xdr:rowOff>171450</xdr:rowOff>
    </xdr:from>
    <xdr:ext cx="600075" cy="257175"/>
    <xdr:sp macro="" textlink="">
      <xdr:nvSpPr>
        <xdr:cNvPr id="448" name="テキスト ボックス 447"/>
        <xdr:cNvSpPr txBox="1"/>
      </xdr:nvSpPr>
      <xdr:spPr>
        <a:xfrm>
          <a:off x="53244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9" name="直線コネクタ 448"/>
        <xdr:cNvCxnSpPr/>
      </xdr:nvCxnSpPr>
      <xdr:spPr>
        <a:xfrm>
          <a:off x="5829300" y="1587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133350</xdr:rowOff>
    </xdr:from>
    <xdr:ext cx="600075" cy="257175"/>
    <xdr:sp macro="" textlink="">
      <xdr:nvSpPr>
        <xdr:cNvPr id="450" name="テキスト ボックス 449"/>
        <xdr:cNvSpPr txBox="1"/>
      </xdr:nvSpPr>
      <xdr:spPr>
        <a:xfrm>
          <a:off x="532447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1" name="直線コネクタ 450"/>
        <xdr:cNvCxnSpPr/>
      </xdr:nvCxnSpPr>
      <xdr:spPr>
        <a:xfrm>
          <a:off x="5829300" y="1549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89</xdr:row>
      <xdr:rowOff>95250</xdr:rowOff>
    </xdr:from>
    <xdr:ext cx="685800" cy="257175"/>
    <xdr:sp macro="" textlink="">
      <xdr:nvSpPr>
        <xdr:cNvPr id="452" name="テキスト ボックス 451"/>
        <xdr:cNvSpPr txBox="1"/>
      </xdr:nvSpPr>
      <xdr:spPr>
        <a:xfrm>
          <a:off x="5229225" y="1535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3" name="直線コネクタ 452"/>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87</xdr:row>
      <xdr:rowOff>57150</xdr:rowOff>
    </xdr:from>
    <xdr:ext cx="685800" cy="257175"/>
    <xdr:sp macro="" textlink="">
      <xdr:nvSpPr>
        <xdr:cNvPr id="454" name="テキスト ボックス 453"/>
        <xdr:cNvSpPr txBox="1"/>
      </xdr:nvSpPr>
      <xdr:spPr>
        <a:xfrm>
          <a:off x="522922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5" name="土木費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19050</xdr:rowOff>
    </xdr:from>
    <xdr:to>
      <xdr:col>15</xdr:col>
      <xdr:colOff>180975</xdr:colOff>
      <xdr:row>99</xdr:row>
      <xdr:rowOff>19050</xdr:rowOff>
    </xdr:to>
    <xdr:cxnSp macro="">
      <xdr:nvCxnSpPr>
        <xdr:cNvPr id="456" name="直線コネクタ 455"/>
        <xdr:cNvCxnSpPr/>
      </xdr:nvCxnSpPr>
      <xdr:spPr>
        <a:xfrm flipV="1">
          <a:off x="9191625" y="15449550"/>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38100</xdr:rowOff>
    </xdr:from>
    <xdr:ext cx="533400" cy="257175"/>
    <xdr:sp macro="" textlink="">
      <xdr:nvSpPr>
        <xdr:cNvPr id="457" name="土木費最小値テキスト"/>
        <xdr:cNvSpPr txBox="1"/>
      </xdr:nvSpPr>
      <xdr:spPr>
        <a:xfrm>
          <a:off x="9239250" y="1701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95250</xdr:colOff>
      <xdr:row>99</xdr:row>
      <xdr:rowOff>19050</xdr:rowOff>
    </xdr:from>
    <xdr:to>
      <xdr:col>15</xdr:col>
      <xdr:colOff>266700</xdr:colOff>
      <xdr:row>99</xdr:row>
      <xdr:rowOff>19050</xdr:rowOff>
    </xdr:to>
    <xdr:cxnSp macro="">
      <xdr:nvCxnSpPr>
        <xdr:cNvPr id="458" name="直線コネクタ 457"/>
        <xdr:cNvCxnSpPr/>
      </xdr:nvCxnSpPr>
      <xdr:spPr>
        <a:xfrm>
          <a:off x="9105900" y="16992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88</xdr:row>
      <xdr:rowOff>133350</xdr:rowOff>
    </xdr:from>
    <xdr:ext cx="685800" cy="257175"/>
    <xdr:sp macro="" textlink="">
      <xdr:nvSpPr>
        <xdr:cNvPr id="459" name="土木費最大値テキスト"/>
        <xdr:cNvSpPr txBox="1"/>
      </xdr:nvSpPr>
      <xdr:spPr>
        <a:xfrm>
          <a:off x="9239250" y="152209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95250</xdr:colOff>
      <xdr:row>90</xdr:row>
      <xdr:rowOff>19050</xdr:rowOff>
    </xdr:from>
    <xdr:to>
      <xdr:col>15</xdr:col>
      <xdr:colOff>266700</xdr:colOff>
      <xdr:row>90</xdr:row>
      <xdr:rowOff>19050</xdr:rowOff>
    </xdr:to>
    <xdr:cxnSp macro="">
      <xdr:nvCxnSpPr>
        <xdr:cNvPr id="460" name="直線コネクタ 459"/>
        <xdr:cNvCxnSpPr/>
      </xdr:nvCxnSpPr>
      <xdr:spPr>
        <a:xfrm>
          <a:off x="9105900" y="15449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0</xdr:rowOff>
    </xdr:from>
    <xdr:to>
      <xdr:col>15</xdr:col>
      <xdr:colOff>180975</xdr:colOff>
      <xdr:row>99</xdr:row>
      <xdr:rowOff>9525</xdr:rowOff>
    </xdr:to>
    <xdr:cxnSp macro="">
      <xdr:nvCxnSpPr>
        <xdr:cNvPr id="461" name="直線コネクタ 460"/>
        <xdr:cNvCxnSpPr/>
      </xdr:nvCxnSpPr>
      <xdr:spPr>
        <a:xfrm>
          <a:off x="8439150" y="169735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97</xdr:row>
      <xdr:rowOff>133350</xdr:rowOff>
    </xdr:from>
    <xdr:ext cx="533400" cy="257175"/>
    <xdr:sp macro="" textlink="">
      <xdr:nvSpPr>
        <xdr:cNvPr id="462" name="土木費平均値テキスト"/>
        <xdr:cNvSpPr txBox="1"/>
      </xdr:nvSpPr>
      <xdr:spPr>
        <a:xfrm>
          <a:off x="9239250"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133350</xdr:colOff>
      <xdr:row>98</xdr:row>
      <xdr:rowOff>104775</xdr:rowOff>
    </xdr:from>
    <xdr:to>
      <xdr:col>15</xdr:col>
      <xdr:colOff>228600</xdr:colOff>
      <xdr:row>99</xdr:row>
      <xdr:rowOff>38100</xdr:rowOff>
    </xdr:to>
    <xdr:sp macro="" textlink="">
      <xdr:nvSpPr>
        <xdr:cNvPr id="463" name="フローチャート : 判断 462"/>
        <xdr:cNvSpPr/>
      </xdr:nvSpPr>
      <xdr:spPr>
        <a:xfrm>
          <a:off x="9144000" y="16906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99</xdr:row>
      <xdr:rowOff>0</xdr:rowOff>
    </xdr:from>
    <xdr:to>
      <xdr:col>14</xdr:col>
      <xdr:colOff>28575</xdr:colOff>
      <xdr:row>99</xdr:row>
      <xdr:rowOff>0</xdr:rowOff>
    </xdr:to>
    <xdr:cxnSp macro="">
      <xdr:nvCxnSpPr>
        <xdr:cNvPr id="464" name="直線コネクタ 463"/>
        <xdr:cNvCxnSpPr/>
      </xdr:nvCxnSpPr>
      <xdr:spPr>
        <a:xfrm flipV="1">
          <a:off x="7724775" y="1697355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98</xdr:row>
      <xdr:rowOff>114300</xdr:rowOff>
    </xdr:from>
    <xdr:to>
      <xdr:col>14</xdr:col>
      <xdr:colOff>76200</xdr:colOff>
      <xdr:row>99</xdr:row>
      <xdr:rowOff>38100</xdr:rowOff>
    </xdr:to>
    <xdr:sp macro="" textlink="">
      <xdr:nvSpPr>
        <xdr:cNvPr id="465" name="フローチャート : 判断 464"/>
        <xdr:cNvSpPr/>
      </xdr:nvSpPr>
      <xdr:spPr>
        <a:xfrm>
          <a:off x="8410575" y="169164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57150</xdr:rowOff>
    </xdr:from>
    <xdr:ext cx="533400" cy="257175"/>
    <xdr:sp macro="" textlink="">
      <xdr:nvSpPr>
        <xdr:cNvPr id="466" name="テキスト ボックス 465"/>
        <xdr:cNvSpPr txBox="1"/>
      </xdr:nvSpPr>
      <xdr:spPr>
        <a:xfrm>
          <a:off x="8258175"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304800</xdr:colOff>
      <xdr:row>99</xdr:row>
      <xdr:rowOff>0</xdr:rowOff>
    </xdr:from>
    <xdr:to>
      <xdr:col>12</xdr:col>
      <xdr:colOff>514350</xdr:colOff>
      <xdr:row>99</xdr:row>
      <xdr:rowOff>9525</xdr:rowOff>
    </xdr:to>
    <xdr:cxnSp macro="">
      <xdr:nvCxnSpPr>
        <xdr:cNvPr id="467" name="直線コネクタ 466"/>
        <xdr:cNvCxnSpPr/>
      </xdr:nvCxnSpPr>
      <xdr:spPr>
        <a:xfrm flipV="1">
          <a:off x="6915150" y="1697355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98</xdr:row>
      <xdr:rowOff>104775</xdr:rowOff>
    </xdr:from>
    <xdr:to>
      <xdr:col>12</xdr:col>
      <xdr:colOff>561975</xdr:colOff>
      <xdr:row>99</xdr:row>
      <xdr:rowOff>38100</xdr:rowOff>
    </xdr:to>
    <xdr:sp macro="" textlink="">
      <xdr:nvSpPr>
        <xdr:cNvPr id="468" name="フローチャート : 判断 467"/>
        <xdr:cNvSpPr/>
      </xdr:nvSpPr>
      <xdr:spPr>
        <a:xfrm>
          <a:off x="7667625" y="1690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47625</xdr:rowOff>
    </xdr:from>
    <xdr:ext cx="533400" cy="257175"/>
    <xdr:sp macro="" textlink="">
      <xdr:nvSpPr>
        <xdr:cNvPr id="469" name="テキスト ボックス 468"/>
        <xdr:cNvSpPr txBox="1"/>
      </xdr:nvSpPr>
      <xdr:spPr>
        <a:xfrm>
          <a:off x="7458075"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0</xdr:rowOff>
    </xdr:from>
    <xdr:to>
      <xdr:col>11</xdr:col>
      <xdr:colOff>304800</xdr:colOff>
      <xdr:row>99</xdr:row>
      <xdr:rowOff>9525</xdr:rowOff>
    </xdr:to>
    <xdr:cxnSp macro="">
      <xdr:nvCxnSpPr>
        <xdr:cNvPr id="470" name="直線コネクタ 469"/>
        <xdr:cNvCxnSpPr/>
      </xdr:nvCxnSpPr>
      <xdr:spPr>
        <a:xfrm>
          <a:off x="6115050" y="169735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104775</xdr:rowOff>
    </xdr:from>
    <xdr:to>
      <xdr:col>11</xdr:col>
      <xdr:colOff>361950</xdr:colOff>
      <xdr:row>99</xdr:row>
      <xdr:rowOff>38100</xdr:rowOff>
    </xdr:to>
    <xdr:sp macro="" textlink="">
      <xdr:nvSpPr>
        <xdr:cNvPr id="471" name="フローチャート : 判断 470"/>
        <xdr:cNvSpPr/>
      </xdr:nvSpPr>
      <xdr:spPr>
        <a:xfrm>
          <a:off x="6867525" y="1690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47625</xdr:rowOff>
    </xdr:from>
    <xdr:ext cx="533400" cy="257175"/>
    <xdr:sp macro="" textlink="">
      <xdr:nvSpPr>
        <xdr:cNvPr id="472" name="テキスト ボックス 471"/>
        <xdr:cNvSpPr txBox="1"/>
      </xdr:nvSpPr>
      <xdr:spPr>
        <a:xfrm>
          <a:off x="664845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57150</xdr:colOff>
      <xdr:row>98</xdr:row>
      <xdr:rowOff>114300</xdr:rowOff>
    </xdr:from>
    <xdr:to>
      <xdr:col>10</xdr:col>
      <xdr:colOff>152400</xdr:colOff>
      <xdr:row>99</xdr:row>
      <xdr:rowOff>38100</xdr:rowOff>
    </xdr:to>
    <xdr:sp macro="" textlink="">
      <xdr:nvSpPr>
        <xdr:cNvPr id="473" name="フローチャート : 判断 472"/>
        <xdr:cNvSpPr/>
      </xdr:nvSpPr>
      <xdr:spPr>
        <a:xfrm>
          <a:off x="6067425" y="16916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57150</xdr:rowOff>
    </xdr:from>
    <xdr:ext cx="533400" cy="257175"/>
    <xdr:sp macro="" textlink="">
      <xdr:nvSpPr>
        <xdr:cNvPr id="474" name="テキスト ボックス 473"/>
        <xdr:cNvSpPr txBox="1"/>
      </xdr:nvSpPr>
      <xdr:spPr>
        <a:xfrm>
          <a:off x="5934075"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75" name="テキスト ボックス 474"/>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6" name="テキスト ボックス 475"/>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7" name="テキスト ボックス 476"/>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8" name="テキスト ボックス 477"/>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9" name="テキスト ボックス 478"/>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98</xdr:row>
      <xdr:rowOff>133350</xdr:rowOff>
    </xdr:from>
    <xdr:to>
      <xdr:col>15</xdr:col>
      <xdr:colOff>228600</xdr:colOff>
      <xdr:row>99</xdr:row>
      <xdr:rowOff>57150</xdr:rowOff>
    </xdr:to>
    <xdr:sp macro="" textlink="">
      <xdr:nvSpPr>
        <xdr:cNvPr id="480" name="円/楕円 479"/>
        <xdr:cNvSpPr/>
      </xdr:nvSpPr>
      <xdr:spPr>
        <a:xfrm>
          <a:off x="9144000" y="16935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98</xdr:row>
      <xdr:rowOff>85725</xdr:rowOff>
    </xdr:from>
    <xdr:ext cx="533400" cy="257175"/>
    <xdr:sp macro="" textlink="">
      <xdr:nvSpPr>
        <xdr:cNvPr id="481" name="土木費該当値テキスト"/>
        <xdr:cNvSpPr txBox="1"/>
      </xdr:nvSpPr>
      <xdr:spPr>
        <a:xfrm>
          <a:off x="9239250"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28,298</a:t>
          </a:r>
          <a:endParaRPr kumimoji="1" lang="ja-JP" altLang="en-US" sz="1000" b="1">
            <a:solidFill>
              <a:srgbClr val="FF0000"/>
            </a:solidFill>
            <a:latin typeface="ＭＳ Ｐゴシック"/>
          </a:endParaRPr>
        </a:p>
      </xdr:txBody>
    </xdr:sp>
    <xdr:clientData/>
  </xdr:oneCellAnchor>
  <xdr:twoCellAnchor>
    <xdr:from>
      <xdr:col>13</xdr:col>
      <xdr:colOff>600075</xdr:colOff>
      <xdr:row>98</xdr:row>
      <xdr:rowOff>123825</xdr:rowOff>
    </xdr:from>
    <xdr:to>
      <xdr:col>14</xdr:col>
      <xdr:colOff>76200</xdr:colOff>
      <xdr:row>99</xdr:row>
      <xdr:rowOff>57150</xdr:rowOff>
    </xdr:to>
    <xdr:sp macro="" textlink="">
      <xdr:nvSpPr>
        <xdr:cNvPr id="482" name="円/楕円 481"/>
        <xdr:cNvSpPr/>
      </xdr:nvSpPr>
      <xdr:spPr>
        <a:xfrm>
          <a:off x="8410575" y="169259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99</xdr:row>
      <xdr:rowOff>47625</xdr:rowOff>
    </xdr:from>
    <xdr:ext cx="533400" cy="257175"/>
    <xdr:sp macro="" textlink="">
      <xdr:nvSpPr>
        <xdr:cNvPr id="483" name="テキスト ボックス 482"/>
        <xdr:cNvSpPr txBox="1"/>
      </xdr:nvSpPr>
      <xdr:spPr>
        <a:xfrm>
          <a:off x="8258175"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32,582</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123825</xdr:rowOff>
    </xdr:from>
    <xdr:to>
      <xdr:col>12</xdr:col>
      <xdr:colOff>561975</xdr:colOff>
      <xdr:row>99</xdr:row>
      <xdr:rowOff>57150</xdr:rowOff>
    </xdr:to>
    <xdr:sp macro="" textlink="">
      <xdr:nvSpPr>
        <xdr:cNvPr id="484" name="円/楕円 483"/>
        <xdr:cNvSpPr/>
      </xdr:nvSpPr>
      <xdr:spPr>
        <a:xfrm>
          <a:off x="7667625" y="1692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99</xdr:row>
      <xdr:rowOff>47625</xdr:rowOff>
    </xdr:from>
    <xdr:ext cx="533400" cy="257175"/>
    <xdr:sp macro="" textlink="">
      <xdr:nvSpPr>
        <xdr:cNvPr id="485" name="テキスト ボックス 484"/>
        <xdr:cNvSpPr txBox="1"/>
      </xdr:nvSpPr>
      <xdr:spPr>
        <a:xfrm>
          <a:off x="7458075"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123825</xdr:rowOff>
    </xdr:from>
    <xdr:to>
      <xdr:col>11</xdr:col>
      <xdr:colOff>361950</xdr:colOff>
      <xdr:row>99</xdr:row>
      <xdr:rowOff>57150</xdr:rowOff>
    </xdr:to>
    <xdr:sp macro="" textlink="">
      <xdr:nvSpPr>
        <xdr:cNvPr id="486" name="円/楕円 485"/>
        <xdr:cNvSpPr/>
      </xdr:nvSpPr>
      <xdr:spPr>
        <a:xfrm>
          <a:off x="6867525" y="1692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99</xdr:row>
      <xdr:rowOff>47625</xdr:rowOff>
    </xdr:from>
    <xdr:ext cx="533400" cy="257175"/>
    <xdr:sp macro="" textlink="">
      <xdr:nvSpPr>
        <xdr:cNvPr id="487" name="テキスト ボックス 486"/>
        <xdr:cNvSpPr txBox="1"/>
      </xdr:nvSpPr>
      <xdr:spPr>
        <a:xfrm>
          <a:off x="6648450"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29,597</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123825</xdr:rowOff>
    </xdr:from>
    <xdr:to>
      <xdr:col>10</xdr:col>
      <xdr:colOff>152400</xdr:colOff>
      <xdr:row>99</xdr:row>
      <xdr:rowOff>57150</xdr:rowOff>
    </xdr:to>
    <xdr:sp macro="" textlink="">
      <xdr:nvSpPr>
        <xdr:cNvPr id="488" name="円/楕円 487"/>
        <xdr:cNvSpPr/>
      </xdr:nvSpPr>
      <xdr:spPr>
        <a:xfrm>
          <a:off x="6067425" y="16925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47625</xdr:rowOff>
    </xdr:from>
    <xdr:ext cx="533400" cy="257175"/>
    <xdr:sp macro="" textlink="">
      <xdr:nvSpPr>
        <xdr:cNvPr id="489" name="テキスト ボックス 488"/>
        <xdr:cNvSpPr txBox="1"/>
      </xdr:nvSpPr>
      <xdr:spPr>
        <a:xfrm>
          <a:off x="5934075"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32,070</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90" name="正方形/長方形 489"/>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1" name="正方形/長方形 490"/>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2" name="正方形/長方形 491"/>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93" name="正方形/長方形 492"/>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94" name="正方形/長方形 493"/>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5" name="正方形/長方形 494"/>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6" name="正方形/長方形 495"/>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97" name="正方形/長方形 496"/>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8" name="テキスト ボックス 497"/>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99" name="直線コネクタ 498"/>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0" name="テキスト ボックス 499"/>
        <xdr:cNvSpPr txBox="1"/>
      </xdr:nvSpPr>
      <xdr:spPr>
        <a:xfrm>
          <a:off x="10744200"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38</xdr:row>
      <xdr:rowOff>142875</xdr:rowOff>
    </xdr:from>
    <xdr:to>
      <xdr:col>24</xdr:col>
      <xdr:colOff>600075</xdr:colOff>
      <xdr:row>38</xdr:row>
      <xdr:rowOff>142875</xdr:rowOff>
    </xdr:to>
    <xdr:cxnSp macro="">
      <xdr:nvCxnSpPr>
        <xdr:cNvPr id="501" name="直線コネクタ 500"/>
        <xdr:cNvCxnSpPr/>
      </xdr:nvCxnSpPr>
      <xdr:spPr>
        <a:xfrm>
          <a:off x="10906125" y="6657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37</xdr:row>
      <xdr:rowOff>171450</xdr:rowOff>
    </xdr:from>
    <xdr:ext cx="533400" cy="257175"/>
    <xdr:sp macro="" textlink="">
      <xdr:nvSpPr>
        <xdr:cNvPr id="502" name="テキスト ボックス 501"/>
        <xdr:cNvSpPr txBox="1"/>
      </xdr:nvSpPr>
      <xdr:spPr>
        <a:xfrm>
          <a:off x="1045845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36</xdr:row>
      <xdr:rowOff>28575</xdr:rowOff>
    </xdr:from>
    <xdr:to>
      <xdr:col>24</xdr:col>
      <xdr:colOff>600075</xdr:colOff>
      <xdr:row>36</xdr:row>
      <xdr:rowOff>28575</xdr:rowOff>
    </xdr:to>
    <xdr:cxnSp macro="">
      <xdr:nvCxnSpPr>
        <xdr:cNvPr id="503" name="直線コネクタ 502"/>
        <xdr:cNvCxnSpPr/>
      </xdr:nvCxnSpPr>
      <xdr:spPr>
        <a:xfrm>
          <a:off x="10906125" y="6200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35</xdr:row>
      <xdr:rowOff>57150</xdr:rowOff>
    </xdr:from>
    <xdr:ext cx="533400" cy="257175"/>
    <xdr:sp macro="" textlink="">
      <xdr:nvSpPr>
        <xdr:cNvPr id="504" name="テキスト ボックス 503"/>
        <xdr:cNvSpPr txBox="1"/>
      </xdr:nvSpPr>
      <xdr:spPr>
        <a:xfrm>
          <a:off x="104584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33</xdr:row>
      <xdr:rowOff>85725</xdr:rowOff>
    </xdr:from>
    <xdr:to>
      <xdr:col>24</xdr:col>
      <xdr:colOff>600075</xdr:colOff>
      <xdr:row>33</xdr:row>
      <xdr:rowOff>85725</xdr:rowOff>
    </xdr:to>
    <xdr:cxnSp macro="">
      <xdr:nvCxnSpPr>
        <xdr:cNvPr id="505" name="直線コネクタ 504"/>
        <xdr:cNvCxnSpPr/>
      </xdr:nvCxnSpPr>
      <xdr:spPr>
        <a:xfrm>
          <a:off x="10906125" y="5743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32</xdr:row>
      <xdr:rowOff>114300</xdr:rowOff>
    </xdr:from>
    <xdr:ext cx="533400" cy="257175"/>
    <xdr:sp macro="" textlink="">
      <xdr:nvSpPr>
        <xdr:cNvPr id="506" name="テキスト ボックス 505"/>
        <xdr:cNvSpPr txBox="1"/>
      </xdr:nvSpPr>
      <xdr:spPr>
        <a:xfrm>
          <a:off x="104584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30</xdr:row>
      <xdr:rowOff>142875</xdr:rowOff>
    </xdr:from>
    <xdr:to>
      <xdr:col>24</xdr:col>
      <xdr:colOff>600075</xdr:colOff>
      <xdr:row>30</xdr:row>
      <xdr:rowOff>142875</xdr:rowOff>
    </xdr:to>
    <xdr:cxnSp macro="">
      <xdr:nvCxnSpPr>
        <xdr:cNvPr id="507" name="直線コネクタ 506"/>
        <xdr:cNvCxnSpPr/>
      </xdr:nvCxnSpPr>
      <xdr:spPr>
        <a:xfrm>
          <a:off x="10906125" y="5286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171450</xdr:rowOff>
    </xdr:from>
    <xdr:ext cx="533400" cy="257175"/>
    <xdr:sp macro="" textlink="">
      <xdr:nvSpPr>
        <xdr:cNvPr id="508" name="テキスト ボックス 507"/>
        <xdr:cNvSpPr txBox="1"/>
      </xdr:nvSpPr>
      <xdr:spPr>
        <a:xfrm>
          <a:off x="104584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509" name="直線コネクタ 508"/>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0" name="テキスト ボックス 509"/>
        <xdr:cNvSpPr txBox="1"/>
      </xdr:nvSpPr>
      <xdr:spPr>
        <a:xfrm>
          <a:off x="104584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511" name="消防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171450</xdr:rowOff>
    </xdr:from>
    <xdr:to>
      <xdr:col>23</xdr:col>
      <xdr:colOff>514350</xdr:colOff>
      <xdr:row>38</xdr:row>
      <xdr:rowOff>161925</xdr:rowOff>
    </xdr:to>
    <xdr:cxnSp macro="">
      <xdr:nvCxnSpPr>
        <xdr:cNvPr id="512" name="直線コネクタ 511"/>
        <xdr:cNvCxnSpPr/>
      </xdr:nvCxnSpPr>
      <xdr:spPr>
        <a:xfrm flipV="1">
          <a:off x="14344650" y="5314950"/>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171450</xdr:rowOff>
    </xdr:from>
    <xdr:ext cx="466725" cy="257175"/>
    <xdr:sp macro="" textlink="">
      <xdr:nvSpPr>
        <xdr:cNvPr id="513" name="消防費最小値テキスト"/>
        <xdr:cNvSpPr txBox="1"/>
      </xdr:nvSpPr>
      <xdr:spPr>
        <a:xfrm>
          <a:off x="14401800" y="6686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161925</xdr:rowOff>
    </xdr:from>
    <xdr:to>
      <xdr:col>23</xdr:col>
      <xdr:colOff>600075</xdr:colOff>
      <xdr:row>38</xdr:row>
      <xdr:rowOff>161925</xdr:rowOff>
    </xdr:to>
    <xdr:cxnSp macro="">
      <xdr:nvCxnSpPr>
        <xdr:cNvPr id="514" name="直線コネクタ 513"/>
        <xdr:cNvCxnSpPr/>
      </xdr:nvCxnSpPr>
      <xdr:spPr>
        <a:xfrm>
          <a:off x="14258925" y="6677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114300</xdr:rowOff>
    </xdr:from>
    <xdr:ext cx="533400" cy="257175"/>
    <xdr:sp macro="" textlink="">
      <xdr:nvSpPr>
        <xdr:cNvPr id="515" name="消防費最大値テキスト"/>
        <xdr:cNvSpPr txBox="1"/>
      </xdr:nvSpPr>
      <xdr:spPr>
        <a:xfrm>
          <a:off x="14401800" y="508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171450</xdr:rowOff>
    </xdr:from>
    <xdr:to>
      <xdr:col>23</xdr:col>
      <xdr:colOff>600075</xdr:colOff>
      <xdr:row>30</xdr:row>
      <xdr:rowOff>171450</xdr:rowOff>
    </xdr:to>
    <xdr:cxnSp macro="">
      <xdr:nvCxnSpPr>
        <xdr:cNvPr id="516" name="直線コネクタ 515"/>
        <xdr:cNvCxnSpPr/>
      </xdr:nvCxnSpPr>
      <xdr:spPr>
        <a:xfrm>
          <a:off x="14258925" y="5314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114300</xdr:rowOff>
    </xdr:from>
    <xdr:to>
      <xdr:col>23</xdr:col>
      <xdr:colOff>514350</xdr:colOff>
      <xdr:row>38</xdr:row>
      <xdr:rowOff>133350</xdr:rowOff>
    </xdr:to>
    <xdr:cxnSp macro="">
      <xdr:nvCxnSpPr>
        <xdr:cNvPr id="517" name="直線コネクタ 516"/>
        <xdr:cNvCxnSpPr/>
      </xdr:nvCxnSpPr>
      <xdr:spPr>
        <a:xfrm flipV="1">
          <a:off x="13592175" y="66294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19050</xdr:rowOff>
    </xdr:from>
    <xdr:ext cx="533400" cy="257175"/>
    <xdr:sp macro="" textlink="">
      <xdr:nvSpPr>
        <xdr:cNvPr id="518" name="消防費平均値テキスト"/>
        <xdr:cNvSpPr txBox="1"/>
      </xdr:nvSpPr>
      <xdr:spPr>
        <a:xfrm>
          <a:off x="14401800" y="619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171450</xdr:rowOff>
    </xdr:from>
    <xdr:to>
      <xdr:col>23</xdr:col>
      <xdr:colOff>571500</xdr:colOff>
      <xdr:row>37</xdr:row>
      <xdr:rowOff>95250</xdr:rowOff>
    </xdr:to>
    <xdr:sp macro="" textlink="">
      <xdr:nvSpPr>
        <xdr:cNvPr id="519" name="フローチャート : 判断 518"/>
        <xdr:cNvSpPr/>
      </xdr:nvSpPr>
      <xdr:spPr>
        <a:xfrm>
          <a:off x="14297025" y="6343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123825</xdr:rowOff>
    </xdr:from>
    <xdr:to>
      <xdr:col>22</xdr:col>
      <xdr:colOff>361950</xdr:colOff>
      <xdr:row>38</xdr:row>
      <xdr:rowOff>133350</xdr:rowOff>
    </xdr:to>
    <xdr:cxnSp macro="">
      <xdr:nvCxnSpPr>
        <xdr:cNvPr id="520" name="直線コネクタ 519"/>
        <xdr:cNvCxnSpPr/>
      </xdr:nvCxnSpPr>
      <xdr:spPr>
        <a:xfrm>
          <a:off x="12792075" y="66389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152400</xdr:rowOff>
    </xdr:from>
    <xdr:to>
      <xdr:col>22</xdr:col>
      <xdr:colOff>419100</xdr:colOff>
      <xdr:row>37</xdr:row>
      <xdr:rowOff>76200</xdr:rowOff>
    </xdr:to>
    <xdr:sp macro="" textlink="">
      <xdr:nvSpPr>
        <xdr:cNvPr id="521" name="フローチャート : 判断 520"/>
        <xdr:cNvSpPr/>
      </xdr:nvSpPr>
      <xdr:spPr>
        <a:xfrm>
          <a:off x="13544550" y="632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95250</xdr:rowOff>
    </xdr:from>
    <xdr:ext cx="533400" cy="257175"/>
    <xdr:sp macro="" textlink="">
      <xdr:nvSpPr>
        <xdr:cNvPr id="522" name="テキスト ボックス 521"/>
        <xdr:cNvSpPr txBox="1"/>
      </xdr:nvSpPr>
      <xdr:spPr>
        <a:xfrm>
          <a:off x="13325475"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600075</xdr:colOff>
      <xdr:row>38</xdr:row>
      <xdr:rowOff>123825</xdr:rowOff>
    </xdr:from>
    <xdr:to>
      <xdr:col>21</xdr:col>
      <xdr:colOff>161925</xdr:colOff>
      <xdr:row>38</xdr:row>
      <xdr:rowOff>171450</xdr:rowOff>
    </xdr:to>
    <xdr:cxnSp macro="">
      <xdr:nvCxnSpPr>
        <xdr:cNvPr id="523" name="直線コネクタ 522"/>
        <xdr:cNvCxnSpPr/>
      </xdr:nvCxnSpPr>
      <xdr:spPr>
        <a:xfrm flipV="1">
          <a:off x="12030075" y="6638925"/>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36</xdr:row>
      <xdr:rowOff>95250</xdr:rowOff>
    </xdr:from>
    <xdr:to>
      <xdr:col>21</xdr:col>
      <xdr:colOff>209550</xdr:colOff>
      <xdr:row>37</xdr:row>
      <xdr:rowOff>28575</xdr:rowOff>
    </xdr:to>
    <xdr:sp macro="" textlink="">
      <xdr:nvSpPr>
        <xdr:cNvPr id="524" name="フローチャート : 判断 523"/>
        <xdr:cNvSpPr/>
      </xdr:nvSpPr>
      <xdr:spPr>
        <a:xfrm>
          <a:off x="12744450" y="6267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35</xdr:row>
      <xdr:rowOff>47625</xdr:rowOff>
    </xdr:from>
    <xdr:ext cx="533400" cy="257175"/>
    <xdr:sp macro="" textlink="">
      <xdr:nvSpPr>
        <xdr:cNvPr id="525" name="テキスト ボックス 524"/>
        <xdr:cNvSpPr txBox="1"/>
      </xdr:nvSpPr>
      <xdr:spPr>
        <a:xfrm>
          <a:off x="12611100"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142875</xdr:rowOff>
    </xdr:from>
    <xdr:to>
      <xdr:col>19</xdr:col>
      <xdr:colOff>600075</xdr:colOff>
      <xdr:row>38</xdr:row>
      <xdr:rowOff>171450</xdr:rowOff>
    </xdr:to>
    <xdr:cxnSp macro="">
      <xdr:nvCxnSpPr>
        <xdr:cNvPr id="526" name="直線コネクタ 525"/>
        <xdr:cNvCxnSpPr/>
      </xdr:nvCxnSpPr>
      <xdr:spPr>
        <a:xfrm>
          <a:off x="11268075" y="665797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123825</xdr:rowOff>
    </xdr:from>
    <xdr:to>
      <xdr:col>20</xdr:col>
      <xdr:colOff>9525</xdr:colOff>
      <xdr:row>37</xdr:row>
      <xdr:rowOff>57150</xdr:rowOff>
    </xdr:to>
    <xdr:sp macro="" textlink="">
      <xdr:nvSpPr>
        <xdr:cNvPr id="527" name="フローチャート : 判断 526"/>
        <xdr:cNvSpPr/>
      </xdr:nvSpPr>
      <xdr:spPr>
        <a:xfrm>
          <a:off x="12020550" y="62960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35</xdr:row>
      <xdr:rowOff>76200</xdr:rowOff>
    </xdr:from>
    <xdr:ext cx="533400" cy="257175"/>
    <xdr:sp macro="" textlink="">
      <xdr:nvSpPr>
        <xdr:cNvPr id="528" name="テキスト ボックス 527"/>
        <xdr:cNvSpPr txBox="1"/>
      </xdr:nvSpPr>
      <xdr:spPr>
        <a:xfrm>
          <a:off x="11811000"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161925</xdr:rowOff>
    </xdr:from>
    <xdr:to>
      <xdr:col>18</xdr:col>
      <xdr:colOff>495300</xdr:colOff>
      <xdr:row>37</xdr:row>
      <xdr:rowOff>95250</xdr:rowOff>
    </xdr:to>
    <xdr:sp macro="" textlink="">
      <xdr:nvSpPr>
        <xdr:cNvPr id="529" name="フローチャート : 判断 528"/>
        <xdr:cNvSpPr/>
      </xdr:nvSpPr>
      <xdr:spPr>
        <a:xfrm>
          <a:off x="11220450" y="6334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35</xdr:row>
      <xdr:rowOff>114300</xdr:rowOff>
    </xdr:from>
    <xdr:ext cx="533400" cy="257175"/>
    <xdr:sp macro="" textlink="">
      <xdr:nvSpPr>
        <xdr:cNvPr id="530" name="テキスト ボックス 529"/>
        <xdr:cNvSpPr txBox="1"/>
      </xdr:nvSpPr>
      <xdr:spPr>
        <a:xfrm>
          <a:off x="11001375" y="611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1" name="テキスト ボックス 530"/>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2" name="テキスト ボックス 531"/>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33" name="テキスト ボックス 532"/>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4" name="テキスト ボックス 533"/>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5" name="テキスト ボックス 534"/>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66675</xdr:rowOff>
    </xdr:from>
    <xdr:to>
      <xdr:col>23</xdr:col>
      <xdr:colOff>571500</xdr:colOff>
      <xdr:row>38</xdr:row>
      <xdr:rowOff>161925</xdr:rowOff>
    </xdr:to>
    <xdr:sp macro="" textlink="">
      <xdr:nvSpPr>
        <xdr:cNvPr id="536" name="円/楕円 535"/>
        <xdr:cNvSpPr/>
      </xdr:nvSpPr>
      <xdr:spPr>
        <a:xfrm>
          <a:off x="14297025" y="6581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152400</xdr:rowOff>
    </xdr:from>
    <xdr:ext cx="533400" cy="257175"/>
    <xdr:sp macro="" textlink="">
      <xdr:nvSpPr>
        <xdr:cNvPr id="537" name="消防費該当値テキスト"/>
        <xdr:cNvSpPr txBox="1"/>
      </xdr:nvSpPr>
      <xdr:spPr>
        <a:xfrm>
          <a:off x="14401800" y="6496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10,556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85725</xdr:rowOff>
    </xdr:from>
    <xdr:to>
      <xdr:col>22</xdr:col>
      <xdr:colOff>419100</xdr:colOff>
      <xdr:row>39</xdr:row>
      <xdr:rowOff>19050</xdr:rowOff>
    </xdr:to>
    <xdr:sp macro="" textlink="">
      <xdr:nvSpPr>
        <xdr:cNvPr id="538" name="円/楕円 537"/>
        <xdr:cNvSpPr/>
      </xdr:nvSpPr>
      <xdr:spPr>
        <a:xfrm>
          <a:off x="13544550"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39</xdr:row>
      <xdr:rowOff>9525</xdr:rowOff>
    </xdr:from>
    <xdr:ext cx="533400" cy="257175"/>
    <xdr:sp macro="" textlink="">
      <xdr:nvSpPr>
        <xdr:cNvPr id="539" name="テキスト ボックス 538"/>
        <xdr:cNvSpPr txBox="1"/>
      </xdr:nvSpPr>
      <xdr:spPr>
        <a:xfrm>
          <a:off x="13325475" y="6696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10,101</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66675</xdr:rowOff>
    </xdr:from>
    <xdr:to>
      <xdr:col>21</xdr:col>
      <xdr:colOff>209550</xdr:colOff>
      <xdr:row>38</xdr:row>
      <xdr:rowOff>171450</xdr:rowOff>
    </xdr:to>
    <xdr:sp macro="" textlink="">
      <xdr:nvSpPr>
        <xdr:cNvPr id="540" name="円/楕円 539"/>
        <xdr:cNvSpPr/>
      </xdr:nvSpPr>
      <xdr:spPr>
        <a:xfrm>
          <a:off x="12744450" y="6581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38</xdr:row>
      <xdr:rowOff>161925</xdr:rowOff>
    </xdr:from>
    <xdr:ext cx="533400" cy="257175"/>
    <xdr:sp macro="" textlink="">
      <xdr:nvSpPr>
        <xdr:cNvPr id="541" name="テキスト ボックス 540"/>
        <xdr:cNvSpPr txBox="1"/>
      </xdr:nvSpPr>
      <xdr:spPr>
        <a:xfrm>
          <a:off x="12611100" y="6677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10,445</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114300</xdr:rowOff>
    </xdr:from>
    <xdr:to>
      <xdr:col>20</xdr:col>
      <xdr:colOff>9525</xdr:colOff>
      <xdr:row>39</xdr:row>
      <xdr:rowOff>47625</xdr:rowOff>
    </xdr:to>
    <xdr:sp macro="" textlink="">
      <xdr:nvSpPr>
        <xdr:cNvPr id="542" name="円/楕円 541"/>
        <xdr:cNvSpPr/>
      </xdr:nvSpPr>
      <xdr:spPr>
        <a:xfrm>
          <a:off x="12020550" y="66294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39</xdr:row>
      <xdr:rowOff>38100</xdr:rowOff>
    </xdr:from>
    <xdr:ext cx="466725" cy="257175"/>
    <xdr:sp macro="" textlink="">
      <xdr:nvSpPr>
        <xdr:cNvPr id="543" name="テキスト ボックス 542"/>
        <xdr:cNvSpPr txBox="1"/>
      </xdr:nvSpPr>
      <xdr:spPr>
        <a:xfrm>
          <a:off x="11839575" y="6724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95250</xdr:rowOff>
    </xdr:from>
    <xdr:to>
      <xdr:col>18</xdr:col>
      <xdr:colOff>495300</xdr:colOff>
      <xdr:row>39</xdr:row>
      <xdr:rowOff>28575</xdr:rowOff>
    </xdr:to>
    <xdr:sp macro="" textlink="">
      <xdr:nvSpPr>
        <xdr:cNvPr id="544" name="円/楕円 543"/>
        <xdr:cNvSpPr/>
      </xdr:nvSpPr>
      <xdr:spPr>
        <a:xfrm>
          <a:off x="11220450" y="661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39</xdr:row>
      <xdr:rowOff>19050</xdr:rowOff>
    </xdr:from>
    <xdr:ext cx="466725" cy="257175"/>
    <xdr:sp macro="" textlink="">
      <xdr:nvSpPr>
        <xdr:cNvPr id="545" name="テキスト ボックス 544"/>
        <xdr:cNvSpPr txBox="1"/>
      </xdr:nvSpPr>
      <xdr:spPr>
        <a:xfrm>
          <a:off x="11039475" y="6705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9,889</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46" name="正方形/長方形 545"/>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47" name="正方形/長方形 546"/>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48" name="正方形/長方形 547"/>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49" name="正方形/長方形 548"/>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50" name="正方形/長方形 549"/>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1" name="正方形/長方形 550"/>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2" name="正方形/長方形 551"/>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53" name="正方形/長方形 552"/>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4" name="テキスト ボックス 553"/>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55" name="直線コネクタ 554"/>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6" name="テキスト ボックス 555"/>
        <xdr:cNvSpPr txBox="1"/>
      </xdr:nvSpPr>
      <xdr:spPr>
        <a:xfrm>
          <a:off x="1074420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58</xdr:row>
      <xdr:rowOff>142875</xdr:rowOff>
    </xdr:from>
    <xdr:to>
      <xdr:col>24</xdr:col>
      <xdr:colOff>600075</xdr:colOff>
      <xdr:row>58</xdr:row>
      <xdr:rowOff>142875</xdr:rowOff>
    </xdr:to>
    <xdr:cxnSp macro="">
      <xdr:nvCxnSpPr>
        <xdr:cNvPr id="557" name="直線コネクタ 556"/>
        <xdr:cNvCxnSpPr/>
      </xdr:nvCxnSpPr>
      <xdr:spPr>
        <a:xfrm>
          <a:off x="10906125" y="10086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57</xdr:row>
      <xdr:rowOff>171450</xdr:rowOff>
    </xdr:from>
    <xdr:ext cx="533400" cy="257175"/>
    <xdr:sp macro="" textlink="">
      <xdr:nvSpPr>
        <xdr:cNvPr id="558" name="テキスト ボックス 557"/>
        <xdr:cNvSpPr txBox="1"/>
      </xdr:nvSpPr>
      <xdr:spPr>
        <a:xfrm>
          <a:off x="1045845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56</xdr:row>
      <xdr:rowOff>28575</xdr:rowOff>
    </xdr:from>
    <xdr:to>
      <xdr:col>24</xdr:col>
      <xdr:colOff>600075</xdr:colOff>
      <xdr:row>56</xdr:row>
      <xdr:rowOff>28575</xdr:rowOff>
    </xdr:to>
    <xdr:cxnSp macro="">
      <xdr:nvCxnSpPr>
        <xdr:cNvPr id="559" name="直線コネクタ 558"/>
        <xdr:cNvCxnSpPr/>
      </xdr:nvCxnSpPr>
      <xdr:spPr>
        <a:xfrm>
          <a:off x="10906125" y="9629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55</xdr:row>
      <xdr:rowOff>57150</xdr:rowOff>
    </xdr:from>
    <xdr:ext cx="533400" cy="257175"/>
    <xdr:sp macro="" textlink="">
      <xdr:nvSpPr>
        <xdr:cNvPr id="560" name="テキスト ボックス 559"/>
        <xdr:cNvSpPr txBox="1"/>
      </xdr:nvSpPr>
      <xdr:spPr>
        <a:xfrm>
          <a:off x="1045845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53</xdr:row>
      <xdr:rowOff>85725</xdr:rowOff>
    </xdr:from>
    <xdr:to>
      <xdr:col>24</xdr:col>
      <xdr:colOff>600075</xdr:colOff>
      <xdr:row>53</xdr:row>
      <xdr:rowOff>85725</xdr:rowOff>
    </xdr:to>
    <xdr:cxnSp macro="">
      <xdr:nvCxnSpPr>
        <xdr:cNvPr id="561" name="直線コネクタ 560"/>
        <xdr:cNvCxnSpPr/>
      </xdr:nvCxnSpPr>
      <xdr:spPr>
        <a:xfrm>
          <a:off x="10906125" y="9172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52</xdr:row>
      <xdr:rowOff>114300</xdr:rowOff>
    </xdr:from>
    <xdr:ext cx="533400" cy="257175"/>
    <xdr:sp macro="" textlink="">
      <xdr:nvSpPr>
        <xdr:cNvPr id="562" name="テキスト ボックス 561"/>
        <xdr:cNvSpPr txBox="1"/>
      </xdr:nvSpPr>
      <xdr:spPr>
        <a:xfrm>
          <a:off x="1045845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50</xdr:row>
      <xdr:rowOff>142875</xdr:rowOff>
    </xdr:from>
    <xdr:to>
      <xdr:col>24</xdr:col>
      <xdr:colOff>600075</xdr:colOff>
      <xdr:row>50</xdr:row>
      <xdr:rowOff>142875</xdr:rowOff>
    </xdr:to>
    <xdr:cxnSp macro="">
      <xdr:nvCxnSpPr>
        <xdr:cNvPr id="563" name="直線コネクタ 562"/>
        <xdr:cNvCxnSpPr/>
      </xdr:nvCxnSpPr>
      <xdr:spPr>
        <a:xfrm>
          <a:off x="10906125" y="8715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171450</xdr:rowOff>
    </xdr:from>
    <xdr:ext cx="600075" cy="257175"/>
    <xdr:sp macro="" textlink="">
      <xdr:nvSpPr>
        <xdr:cNvPr id="564" name="テキスト ボックス 563"/>
        <xdr:cNvSpPr txBox="1"/>
      </xdr:nvSpPr>
      <xdr:spPr>
        <a:xfrm>
          <a:off x="103917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65" name="直線コネクタ 564"/>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66" name="テキスト ボックス 565"/>
        <xdr:cNvSpPr txBox="1"/>
      </xdr:nvSpPr>
      <xdr:spPr>
        <a:xfrm>
          <a:off x="103917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67" name="教育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19050</xdr:rowOff>
    </xdr:from>
    <xdr:to>
      <xdr:col>23</xdr:col>
      <xdr:colOff>514350</xdr:colOff>
      <xdr:row>59</xdr:row>
      <xdr:rowOff>66675</xdr:rowOff>
    </xdr:to>
    <xdr:cxnSp macro="">
      <xdr:nvCxnSpPr>
        <xdr:cNvPr id="568" name="直線コネクタ 567"/>
        <xdr:cNvCxnSpPr/>
      </xdr:nvCxnSpPr>
      <xdr:spPr>
        <a:xfrm flipV="1">
          <a:off x="14344650" y="8591550"/>
          <a:ext cx="0" cy="1590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66675</xdr:rowOff>
    </xdr:from>
    <xdr:ext cx="533400" cy="257175"/>
    <xdr:sp macro="" textlink="">
      <xdr:nvSpPr>
        <xdr:cNvPr id="569" name="教育費最小値テキスト"/>
        <xdr:cNvSpPr txBox="1"/>
      </xdr:nvSpPr>
      <xdr:spPr>
        <a:xfrm>
          <a:off x="14401800" y="10182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66675</xdr:rowOff>
    </xdr:from>
    <xdr:to>
      <xdr:col>23</xdr:col>
      <xdr:colOff>600075</xdr:colOff>
      <xdr:row>59</xdr:row>
      <xdr:rowOff>66675</xdr:rowOff>
    </xdr:to>
    <xdr:cxnSp macro="">
      <xdr:nvCxnSpPr>
        <xdr:cNvPr id="570" name="直線コネクタ 569"/>
        <xdr:cNvCxnSpPr/>
      </xdr:nvCxnSpPr>
      <xdr:spPr>
        <a:xfrm>
          <a:off x="14258925" y="10182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48</xdr:row>
      <xdr:rowOff>133350</xdr:rowOff>
    </xdr:from>
    <xdr:ext cx="600075" cy="257175"/>
    <xdr:sp macro="" textlink="">
      <xdr:nvSpPr>
        <xdr:cNvPr id="571" name="教育費最大値テキスト"/>
        <xdr:cNvSpPr txBox="1"/>
      </xdr:nvSpPr>
      <xdr:spPr>
        <a:xfrm>
          <a:off x="14401800" y="8362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19050</xdr:rowOff>
    </xdr:from>
    <xdr:to>
      <xdr:col>23</xdr:col>
      <xdr:colOff>600075</xdr:colOff>
      <xdr:row>50</xdr:row>
      <xdr:rowOff>19050</xdr:rowOff>
    </xdr:to>
    <xdr:cxnSp macro="">
      <xdr:nvCxnSpPr>
        <xdr:cNvPr id="572" name="直線コネクタ 571"/>
        <xdr:cNvCxnSpPr/>
      </xdr:nvCxnSpPr>
      <xdr:spPr>
        <a:xfrm>
          <a:off x="14258925" y="8591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55</xdr:row>
      <xdr:rowOff>57150</xdr:rowOff>
    </xdr:from>
    <xdr:to>
      <xdr:col>23</xdr:col>
      <xdr:colOff>514350</xdr:colOff>
      <xdr:row>55</xdr:row>
      <xdr:rowOff>142875</xdr:rowOff>
    </xdr:to>
    <xdr:cxnSp macro="">
      <xdr:nvCxnSpPr>
        <xdr:cNvPr id="573" name="直線コネクタ 572"/>
        <xdr:cNvCxnSpPr/>
      </xdr:nvCxnSpPr>
      <xdr:spPr>
        <a:xfrm flipV="1">
          <a:off x="13592175" y="9486900"/>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57</xdr:row>
      <xdr:rowOff>0</xdr:rowOff>
    </xdr:from>
    <xdr:ext cx="533400" cy="257175"/>
    <xdr:sp macro="" textlink="">
      <xdr:nvSpPr>
        <xdr:cNvPr id="574" name="教育費平均値テキスト"/>
        <xdr:cNvSpPr txBox="1"/>
      </xdr:nvSpPr>
      <xdr:spPr>
        <a:xfrm>
          <a:off x="14401800"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28575</xdr:rowOff>
    </xdr:from>
    <xdr:to>
      <xdr:col>23</xdr:col>
      <xdr:colOff>571500</xdr:colOff>
      <xdr:row>57</xdr:row>
      <xdr:rowOff>123825</xdr:rowOff>
    </xdr:to>
    <xdr:sp macro="" textlink="">
      <xdr:nvSpPr>
        <xdr:cNvPr id="575" name="フローチャート : 判断 574"/>
        <xdr:cNvSpPr/>
      </xdr:nvSpPr>
      <xdr:spPr>
        <a:xfrm>
          <a:off x="14297025" y="9801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142875</xdr:rowOff>
    </xdr:from>
    <xdr:to>
      <xdr:col>22</xdr:col>
      <xdr:colOff>361950</xdr:colOff>
      <xdr:row>57</xdr:row>
      <xdr:rowOff>142875</xdr:rowOff>
    </xdr:to>
    <xdr:cxnSp macro="">
      <xdr:nvCxnSpPr>
        <xdr:cNvPr id="576" name="直線コネクタ 575"/>
        <xdr:cNvCxnSpPr/>
      </xdr:nvCxnSpPr>
      <xdr:spPr>
        <a:xfrm flipV="1">
          <a:off x="12792075" y="9572625"/>
          <a:ext cx="800100" cy="3429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0</xdr:rowOff>
    </xdr:from>
    <xdr:to>
      <xdr:col>22</xdr:col>
      <xdr:colOff>419100</xdr:colOff>
      <xdr:row>57</xdr:row>
      <xdr:rowOff>104775</xdr:rowOff>
    </xdr:to>
    <xdr:sp macro="" textlink="">
      <xdr:nvSpPr>
        <xdr:cNvPr id="577" name="フローチャート : 判断 576"/>
        <xdr:cNvSpPr/>
      </xdr:nvSpPr>
      <xdr:spPr>
        <a:xfrm>
          <a:off x="13544550" y="9772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95250</xdr:rowOff>
    </xdr:from>
    <xdr:ext cx="533400" cy="257175"/>
    <xdr:sp macro="" textlink="">
      <xdr:nvSpPr>
        <xdr:cNvPr id="578" name="テキスト ボックス 577"/>
        <xdr:cNvSpPr txBox="1"/>
      </xdr:nvSpPr>
      <xdr:spPr>
        <a:xfrm>
          <a:off x="13325475"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600075</xdr:colOff>
      <xdr:row>56</xdr:row>
      <xdr:rowOff>152400</xdr:rowOff>
    </xdr:from>
    <xdr:to>
      <xdr:col>21</xdr:col>
      <xdr:colOff>161925</xdr:colOff>
      <xdr:row>57</xdr:row>
      <xdr:rowOff>142875</xdr:rowOff>
    </xdr:to>
    <xdr:cxnSp macro="">
      <xdr:nvCxnSpPr>
        <xdr:cNvPr id="579" name="直線コネクタ 578"/>
        <xdr:cNvCxnSpPr/>
      </xdr:nvCxnSpPr>
      <xdr:spPr>
        <a:xfrm>
          <a:off x="12030075" y="9753600"/>
          <a:ext cx="7620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57</xdr:row>
      <xdr:rowOff>9525</xdr:rowOff>
    </xdr:from>
    <xdr:to>
      <xdr:col>21</xdr:col>
      <xdr:colOff>209550</xdr:colOff>
      <xdr:row>57</xdr:row>
      <xdr:rowOff>114300</xdr:rowOff>
    </xdr:to>
    <xdr:sp macro="" textlink="">
      <xdr:nvSpPr>
        <xdr:cNvPr id="580" name="フローチャート : 判断 579"/>
        <xdr:cNvSpPr/>
      </xdr:nvSpPr>
      <xdr:spPr>
        <a:xfrm>
          <a:off x="12744450" y="9782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55</xdr:row>
      <xdr:rowOff>123825</xdr:rowOff>
    </xdr:from>
    <xdr:ext cx="533400" cy="257175"/>
    <xdr:sp macro="" textlink="">
      <xdr:nvSpPr>
        <xdr:cNvPr id="581" name="テキスト ボックス 580"/>
        <xdr:cNvSpPr txBox="1"/>
      </xdr:nvSpPr>
      <xdr:spPr>
        <a:xfrm>
          <a:off x="12611100"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438150</xdr:colOff>
      <xdr:row>56</xdr:row>
      <xdr:rowOff>152400</xdr:rowOff>
    </xdr:from>
    <xdr:to>
      <xdr:col>19</xdr:col>
      <xdr:colOff>600075</xdr:colOff>
      <xdr:row>57</xdr:row>
      <xdr:rowOff>152400</xdr:rowOff>
    </xdr:to>
    <xdr:cxnSp macro="">
      <xdr:nvCxnSpPr>
        <xdr:cNvPr id="582" name="直線コネクタ 581"/>
        <xdr:cNvCxnSpPr/>
      </xdr:nvCxnSpPr>
      <xdr:spPr>
        <a:xfrm flipV="1">
          <a:off x="11268075" y="9753600"/>
          <a:ext cx="76200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57</xdr:row>
      <xdr:rowOff>19050</xdr:rowOff>
    </xdr:from>
    <xdr:to>
      <xdr:col>20</xdr:col>
      <xdr:colOff>9525</xdr:colOff>
      <xdr:row>57</xdr:row>
      <xdr:rowOff>114300</xdr:rowOff>
    </xdr:to>
    <xdr:sp macro="" textlink="">
      <xdr:nvSpPr>
        <xdr:cNvPr id="583" name="フローチャート : 判断 582"/>
        <xdr:cNvSpPr/>
      </xdr:nvSpPr>
      <xdr:spPr>
        <a:xfrm>
          <a:off x="12020550" y="979170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104775</xdr:rowOff>
    </xdr:from>
    <xdr:ext cx="533400" cy="257175"/>
    <xdr:sp macro="" textlink="">
      <xdr:nvSpPr>
        <xdr:cNvPr id="584" name="テキスト ボックス 583"/>
        <xdr:cNvSpPr txBox="1"/>
      </xdr:nvSpPr>
      <xdr:spPr>
        <a:xfrm>
          <a:off x="11811000" y="987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38100</xdr:rowOff>
    </xdr:from>
    <xdr:to>
      <xdr:col>18</xdr:col>
      <xdr:colOff>495300</xdr:colOff>
      <xdr:row>57</xdr:row>
      <xdr:rowOff>133350</xdr:rowOff>
    </xdr:to>
    <xdr:sp macro="" textlink="">
      <xdr:nvSpPr>
        <xdr:cNvPr id="585" name="フローチャート : 判断 584"/>
        <xdr:cNvSpPr/>
      </xdr:nvSpPr>
      <xdr:spPr>
        <a:xfrm>
          <a:off x="11220450" y="9810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55</xdr:row>
      <xdr:rowOff>152400</xdr:rowOff>
    </xdr:from>
    <xdr:ext cx="533400" cy="257175"/>
    <xdr:sp macro="" textlink="">
      <xdr:nvSpPr>
        <xdr:cNvPr id="586" name="テキスト ボックス 585"/>
        <xdr:cNvSpPr txBox="1"/>
      </xdr:nvSpPr>
      <xdr:spPr>
        <a:xfrm>
          <a:off x="11001375"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87" name="テキスト ボックス 586"/>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88" name="テキスト ボックス 587"/>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89" name="テキスト ボックス 588"/>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0" name="テキスト ボックス 589"/>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1" name="テキスト ボックス 590"/>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9525</xdr:rowOff>
    </xdr:from>
    <xdr:to>
      <xdr:col>23</xdr:col>
      <xdr:colOff>571500</xdr:colOff>
      <xdr:row>55</xdr:row>
      <xdr:rowOff>114300</xdr:rowOff>
    </xdr:to>
    <xdr:sp macro="" textlink="">
      <xdr:nvSpPr>
        <xdr:cNvPr id="592" name="円/楕円 591"/>
        <xdr:cNvSpPr/>
      </xdr:nvSpPr>
      <xdr:spPr>
        <a:xfrm>
          <a:off x="14297025" y="9439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54</xdr:row>
      <xdr:rowOff>28575</xdr:rowOff>
    </xdr:from>
    <xdr:ext cx="533400" cy="257175"/>
    <xdr:sp macro="" textlink="">
      <xdr:nvSpPr>
        <xdr:cNvPr id="593" name="教育費該当値テキスト"/>
        <xdr:cNvSpPr txBox="1"/>
      </xdr:nvSpPr>
      <xdr:spPr>
        <a:xfrm>
          <a:off x="14401800" y="928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68,958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85725</xdr:rowOff>
    </xdr:from>
    <xdr:to>
      <xdr:col>22</xdr:col>
      <xdr:colOff>419100</xdr:colOff>
      <xdr:row>56</xdr:row>
      <xdr:rowOff>19050</xdr:rowOff>
    </xdr:to>
    <xdr:sp macro="" textlink="">
      <xdr:nvSpPr>
        <xdr:cNvPr id="594" name="円/楕円 593"/>
        <xdr:cNvSpPr/>
      </xdr:nvSpPr>
      <xdr:spPr>
        <a:xfrm>
          <a:off x="13544550" y="9515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54</xdr:row>
      <xdr:rowOff>38100</xdr:rowOff>
    </xdr:from>
    <xdr:ext cx="533400" cy="257175"/>
    <xdr:sp macro="" textlink="">
      <xdr:nvSpPr>
        <xdr:cNvPr id="595" name="テキスト ボックス 594"/>
        <xdr:cNvSpPr txBox="1"/>
      </xdr:nvSpPr>
      <xdr:spPr>
        <a:xfrm>
          <a:off x="13325475" y="929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63,647</a:t>
          </a:r>
          <a:endParaRPr kumimoji="1" lang="ja-JP" altLang="en-US" sz="1000" b="1">
            <a:solidFill>
              <a:srgbClr val="FF0000"/>
            </a:solidFill>
            <a:latin typeface="ＭＳ Ｐゴシック"/>
          </a:endParaRPr>
        </a:p>
      </xdr:txBody>
    </xdr:sp>
    <xdr:clientData/>
  </xdr:oneCellAnchor>
  <xdr:twoCellAnchor>
    <xdr:from>
      <xdr:col>21</xdr:col>
      <xdr:colOff>114300</xdr:colOff>
      <xdr:row>57</xdr:row>
      <xdr:rowOff>95250</xdr:rowOff>
    </xdr:from>
    <xdr:to>
      <xdr:col>21</xdr:col>
      <xdr:colOff>209550</xdr:colOff>
      <xdr:row>58</xdr:row>
      <xdr:rowOff>19050</xdr:rowOff>
    </xdr:to>
    <xdr:sp macro="" textlink="">
      <xdr:nvSpPr>
        <xdr:cNvPr id="596" name="円/楕円 595"/>
        <xdr:cNvSpPr/>
      </xdr:nvSpPr>
      <xdr:spPr>
        <a:xfrm>
          <a:off x="12744450" y="98679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58</xdr:row>
      <xdr:rowOff>19050</xdr:rowOff>
    </xdr:from>
    <xdr:ext cx="533400" cy="257175"/>
    <xdr:sp macro="" textlink="">
      <xdr:nvSpPr>
        <xdr:cNvPr id="597" name="テキスト ボックス 596"/>
        <xdr:cNvSpPr txBox="1"/>
      </xdr:nvSpPr>
      <xdr:spPr>
        <a:xfrm>
          <a:off x="1261110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40,963</a:t>
          </a:r>
          <a:endParaRPr kumimoji="1" lang="ja-JP" altLang="en-US" sz="1000" b="1">
            <a:solidFill>
              <a:srgbClr val="FF0000"/>
            </a:solidFill>
            <a:latin typeface="ＭＳ Ｐゴシック"/>
          </a:endParaRPr>
        </a:p>
      </xdr:txBody>
    </xdr:sp>
    <xdr:clientData/>
  </xdr:oneCellAnchor>
  <xdr:twoCellAnchor>
    <xdr:from>
      <xdr:col>19</xdr:col>
      <xdr:colOff>590550</xdr:colOff>
      <xdr:row>56</xdr:row>
      <xdr:rowOff>95250</xdr:rowOff>
    </xdr:from>
    <xdr:to>
      <xdr:col>20</xdr:col>
      <xdr:colOff>9525</xdr:colOff>
      <xdr:row>57</xdr:row>
      <xdr:rowOff>28575</xdr:rowOff>
    </xdr:to>
    <xdr:sp macro="" textlink="">
      <xdr:nvSpPr>
        <xdr:cNvPr id="598" name="円/楕円 597"/>
        <xdr:cNvSpPr/>
      </xdr:nvSpPr>
      <xdr:spPr>
        <a:xfrm>
          <a:off x="12020550" y="96964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55</xdr:row>
      <xdr:rowOff>47625</xdr:rowOff>
    </xdr:from>
    <xdr:ext cx="533400" cy="257175"/>
    <xdr:sp macro="" textlink="">
      <xdr:nvSpPr>
        <xdr:cNvPr id="599" name="テキスト ボックス 598"/>
        <xdr:cNvSpPr txBox="1"/>
      </xdr:nvSpPr>
      <xdr:spPr>
        <a:xfrm>
          <a:off x="11811000" y="947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104775</xdr:rowOff>
    </xdr:from>
    <xdr:to>
      <xdr:col>18</xdr:col>
      <xdr:colOff>495300</xdr:colOff>
      <xdr:row>58</xdr:row>
      <xdr:rowOff>28575</xdr:rowOff>
    </xdr:to>
    <xdr:sp macro="" textlink="">
      <xdr:nvSpPr>
        <xdr:cNvPr id="600" name="円/楕円 599"/>
        <xdr:cNvSpPr/>
      </xdr:nvSpPr>
      <xdr:spPr>
        <a:xfrm>
          <a:off x="11220450" y="9877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58</xdr:row>
      <xdr:rowOff>19050</xdr:rowOff>
    </xdr:from>
    <xdr:ext cx="533400" cy="257175"/>
    <xdr:sp macro="" textlink="">
      <xdr:nvSpPr>
        <xdr:cNvPr id="601" name="テキスト ボックス 600"/>
        <xdr:cNvSpPr txBox="1"/>
      </xdr:nvSpPr>
      <xdr:spPr>
        <a:xfrm>
          <a:off x="11001375"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40,458</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602" name="正方形/長方形 601"/>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3" name="正方形/長方形 602"/>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4" name="正方形/長方形 603"/>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605" name="正方形/長方形 604"/>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606" name="正方形/長方形 605"/>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07" name="正方形/長方形 606"/>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08" name="正方形/長方形 607"/>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609" name="正方形/長方形 608"/>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0" name="テキスト ボックス 609"/>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611" name="直線コネクタ 610"/>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600075</xdr:colOff>
      <xdr:row>79</xdr:row>
      <xdr:rowOff>47625</xdr:rowOff>
    </xdr:to>
    <xdr:cxnSp macro="">
      <xdr:nvCxnSpPr>
        <xdr:cNvPr id="612" name="直線コネクタ 611"/>
        <xdr:cNvCxnSpPr/>
      </xdr:nvCxnSpPr>
      <xdr:spPr>
        <a:xfrm>
          <a:off x="10906125" y="1359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13" name="テキスト ボックス 612"/>
        <xdr:cNvSpPr txBox="1"/>
      </xdr:nvSpPr>
      <xdr:spPr>
        <a:xfrm>
          <a:off x="107442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600075</xdr:colOff>
      <xdr:row>77</xdr:row>
      <xdr:rowOff>9525</xdr:rowOff>
    </xdr:to>
    <xdr:cxnSp macro="">
      <xdr:nvCxnSpPr>
        <xdr:cNvPr id="614" name="直線コネクタ 613"/>
        <xdr:cNvCxnSpPr/>
      </xdr:nvCxnSpPr>
      <xdr:spPr>
        <a:xfrm>
          <a:off x="10906125" y="1321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615" name="テキスト ボックス 614"/>
        <xdr:cNvSpPr txBox="1"/>
      </xdr:nvSpPr>
      <xdr:spPr>
        <a:xfrm>
          <a:off x="104584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616" name="直線コネクタ 615"/>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17" name="テキスト ボックス 616"/>
        <xdr:cNvSpPr txBox="1"/>
      </xdr:nvSpPr>
      <xdr:spPr>
        <a:xfrm>
          <a:off x="104584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600075</xdr:colOff>
      <xdr:row>72</xdr:row>
      <xdr:rowOff>104775</xdr:rowOff>
    </xdr:to>
    <xdr:cxnSp macro="">
      <xdr:nvCxnSpPr>
        <xdr:cNvPr id="618" name="直線コネクタ 617"/>
        <xdr:cNvCxnSpPr/>
      </xdr:nvCxnSpPr>
      <xdr:spPr>
        <a:xfrm>
          <a:off x="10906125" y="1244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19" name="テキスト ボックス 618"/>
        <xdr:cNvSpPr txBox="1"/>
      </xdr:nvSpPr>
      <xdr:spPr>
        <a:xfrm>
          <a:off x="104584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600075</xdr:colOff>
      <xdr:row>70</xdr:row>
      <xdr:rowOff>66675</xdr:rowOff>
    </xdr:to>
    <xdr:cxnSp macro="">
      <xdr:nvCxnSpPr>
        <xdr:cNvPr id="620" name="直線コネクタ 619"/>
        <xdr:cNvCxnSpPr/>
      </xdr:nvCxnSpPr>
      <xdr:spPr>
        <a:xfrm>
          <a:off x="10906125" y="1206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95250</xdr:rowOff>
    </xdr:from>
    <xdr:ext cx="600075" cy="257175"/>
    <xdr:sp macro="" textlink="">
      <xdr:nvSpPr>
        <xdr:cNvPr id="621" name="テキスト ボックス 620"/>
        <xdr:cNvSpPr txBox="1"/>
      </xdr:nvSpPr>
      <xdr:spPr>
        <a:xfrm>
          <a:off x="103917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22" name="直線コネクタ 621"/>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23" name="テキスト ボックス 622"/>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24" name="災害復旧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47625</xdr:rowOff>
    </xdr:from>
    <xdr:to>
      <xdr:col>23</xdr:col>
      <xdr:colOff>514350</xdr:colOff>
      <xdr:row>79</xdr:row>
      <xdr:rowOff>47625</xdr:rowOff>
    </xdr:to>
    <xdr:cxnSp macro="">
      <xdr:nvCxnSpPr>
        <xdr:cNvPr id="625" name="直線コネクタ 624"/>
        <xdr:cNvCxnSpPr/>
      </xdr:nvCxnSpPr>
      <xdr:spPr>
        <a:xfrm flipV="1">
          <a:off x="14344650" y="12049125"/>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66675</xdr:rowOff>
    </xdr:from>
    <xdr:ext cx="247650" cy="257175"/>
    <xdr:sp macro="" textlink="">
      <xdr:nvSpPr>
        <xdr:cNvPr id="626" name="災害復旧費最小値テキスト"/>
        <xdr:cNvSpPr txBox="1"/>
      </xdr:nvSpPr>
      <xdr:spPr>
        <a:xfrm>
          <a:off x="14401800" y="13611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600075</xdr:colOff>
      <xdr:row>79</xdr:row>
      <xdr:rowOff>47625</xdr:rowOff>
    </xdr:to>
    <xdr:cxnSp macro="">
      <xdr:nvCxnSpPr>
        <xdr:cNvPr id="627" name="直線コネクタ 626"/>
        <xdr:cNvCxnSpPr/>
      </xdr:nvCxnSpPr>
      <xdr:spPr>
        <a:xfrm>
          <a:off x="14258925"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171450</xdr:rowOff>
    </xdr:from>
    <xdr:ext cx="600075" cy="257175"/>
    <xdr:sp macro="" textlink="">
      <xdr:nvSpPr>
        <xdr:cNvPr id="628" name="災害復旧費最大値テキスト"/>
        <xdr:cNvSpPr txBox="1"/>
      </xdr:nvSpPr>
      <xdr:spPr>
        <a:xfrm>
          <a:off x="14401800" y="11830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47625</xdr:rowOff>
    </xdr:from>
    <xdr:to>
      <xdr:col>23</xdr:col>
      <xdr:colOff>600075</xdr:colOff>
      <xdr:row>70</xdr:row>
      <xdr:rowOff>47625</xdr:rowOff>
    </xdr:to>
    <xdr:cxnSp macro="">
      <xdr:nvCxnSpPr>
        <xdr:cNvPr id="629" name="直線コネクタ 628"/>
        <xdr:cNvCxnSpPr/>
      </xdr:nvCxnSpPr>
      <xdr:spPr>
        <a:xfrm>
          <a:off x="14258925" y="12049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79</xdr:row>
      <xdr:rowOff>47625</xdr:rowOff>
    </xdr:from>
    <xdr:to>
      <xdr:col>23</xdr:col>
      <xdr:colOff>514350</xdr:colOff>
      <xdr:row>79</xdr:row>
      <xdr:rowOff>47625</xdr:rowOff>
    </xdr:to>
    <xdr:cxnSp macro="">
      <xdr:nvCxnSpPr>
        <xdr:cNvPr id="630" name="直線コネクタ 629"/>
        <xdr:cNvCxnSpPr/>
      </xdr:nvCxnSpPr>
      <xdr:spPr>
        <a:xfrm>
          <a:off x="13592175" y="13592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161925</xdr:rowOff>
    </xdr:from>
    <xdr:ext cx="466725" cy="257175"/>
    <xdr:sp macro="" textlink="">
      <xdr:nvSpPr>
        <xdr:cNvPr id="631" name="災害復旧費平均値テキスト"/>
        <xdr:cNvSpPr txBox="1"/>
      </xdr:nvSpPr>
      <xdr:spPr>
        <a:xfrm>
          <a:off x="14401800" y="13363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133350</xdr:rowOff>
    </xdr:from>
    <xdr:to>
      <xdr:col>23</xdr:col>
      <xdr:colOff>571500</xdr:colOff>
      <xdr:row>79</xdr:row>
      <xdr:rowOff>66675</xdr:rowOff>
    </xdr:to>
    <xdr:sp macro="" textlink="">
      <xdr:nvSpPr>
        <xdr:cNvPr id="632" name="フローチャート : 判断 631"/>
        <xdr:cNvSpPr/>
      </xdr:nvSpPr>
      <xdr:spPr>
        <a:xfrm>
          <a:off x="14297025" y="1350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47625</xdr:rowOff>
    </xdr:from>
    <xdr:to>
      <xdr:col>22</xdr:col>
      <xdr:colOff>361950</xdr:colOff>
      <xdr:row>79</xdr:row>
      <xdr:rowOff>47625</xdr:rowOff>
    </xdr:to>
    <xdr:cxnSp macro="">
      <xdr:nvCxnSpPr>
        <xdr:cNvPr id="633" name="直線コネクタ 632"/>
        <xdr:cNvCxnSpPr/>
      </xdr:nvCxnSpPr>
      <xdr:spPr>
        <a:xfrm>
          <a:off x="12792075" y="13592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142875</xdr:rowOff>
    </xdr:from>
    <xdr:to>
      <xdr:col>22</xdr:col>
      <xdr:colOff>419100</xdr:colOff>
      <xdr:row>79</xdr:row>
      <xdr:rowOff>76200</xdr:rowOff>
    </xdr:to>
    <xdr:sp macro="" textlink="">
      <xdr:nvSpPr>
        <xdr:cNvPr id="634" name="フローチャート : 判断 633"/>
        <xdr:cNvSpPr/>
      </xdr:nvSpPr>
      <xdr:spPr>
        <a:xfrm>
          <a:off x="13544550" y="13515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77</xdr:row>
      <xdr:rowOff>95250</xdr:rowOff>
    </xdr:from>
    <xdr:ext cx="466725" cy="257175"/>
    <xdr:sp macro="" textlink="">
      <xdr:nvSpPr>
        <xdr:cNvPr id="635" name="テキスト ボックス 634"/>
        <xdr:cNvSpPr txBox="1"/>
      </xdr:nvSpPr>
      <xdr:spPr>
        <a:xfrm>
          <a:off x="13363575" y="1329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600075</xdr:colOff>
      <xdr:row>79</xdr:row>
      <xdr:rowOff>47625</xdr:rowOff>
    </xdr:from>
    <xdr:to>
      <xdr:col>21</xdr:col>
      <xdr:colOff>161925</xdr:colOff>
      <xdr:row>79</xdr:row>
      <xdr:rowOff>47625</xdr:rowOff>
    </xdr:to>
    <xdr:cxnSp macro="">
      <xdr:nvCxnSpPr>
        <xdr:cNvPr id="636" name="直線コネクタ 635"/>
        <xdr:cNvCxnSpPr/>
      </xdr:nvCxnSpPr>
      <xdr:spPr>
        <a:xfrm>
          <a:off x="12030075" y="13592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114300</xdr:rowOff>
    </xdr:from>
    <xdr:to>
      <xdr:col>21</xdr:col>
      <xdr:colOff>209550</xdr:colOff>
      <xdr:row>79</xdr:row>
      <xdr:rowOff>47625</xdr:rowOff>
    </xdr:to>
    <xdr:sp macro="" textlink="">
      <xdr:nvSpPr>
        <xdr:cNvPr id="637" name="フローチャート : 判断 636"/>
        <xdr:cNvSpPr/>
      </xdr:nvSpPr>
      <xdr:spPr>
        <a:xfrm>
          <a:off x="12744450" y="13487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77</xdr:row>
      <xdr:rowOff>66675</xdr:rowOff>
    </xdr:from>
    <xdr:ext cx="457200" cy="257175"/>
    <xdr:sp macro="" textlink="">
      <xdr:nvSpPr>
        <xdr:cNvPr id="638" name="テキスト ボックス 637"/>
        <xdr:cNvSpPr txBox="1"/>
      </xdr:nvSpPr>
      <xdr:spPr>
        <a:xfrm>
          <a:off x="12630150" y="1326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47625</xdr:rowOff>
    </xdr:from>
    <xdr:to>
      <xdr:col>19</xdr:col>
      <xdr:colOff>600075</xdr:colOff>
      <xdr:row>79</xdr:row>
      <xdr:rowOff>47625</xdr:rowOff>
    </xdr:to>
    <xdr:cxnSp macro="">
      <xdr:nvCxnSpPr>
        <xdr:cNvPr id="639" name="直線コネクタ 638"/>
        <xdr:cNvCxnSpPr/>
      </xdr:nvCxnSpPr>
      <xdr:spPr>
        <a:xfrm>
          <a:off x="11268075" y="13592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78</xdr:row>
      <xdr:rowOff>114300</xdr:rowOff>
    </xdr:from>
    <xdr:to>
      <xdr:col>20</xdr:col>
      <xdr:colOff>9525</xdr:colOff>
      <xdr:row>79</xdr:row>
      <xdr:rowOff>38100</xdr:rowOff>
    </xdr:to>
    <xdr:sp macro="" textlink="">
      <xdr:nvSpPr>
        <xdr:cNvPr id="640" name="フローチャート : 判断 639"/>
        <xdr:cNvSpPr/>
      </xdr:nvSpPr>
      <xdr:spPr>
        <a:xfrm>
          <a:off x="12020550" y="1348740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77</xdr:row>
      <xdr:rowOff>57150</xdr:rowOff>
    </xdr:from>
    <xdr:ext cx="466725" cy="257175"/>
    <xdr:sp macro="" textlink="">
      <xdr:nvSpPr>
        <xdr:cNvPr id="641" name="テキスト ボックス 640"/>
        <xdr:cNvSpPr txBox="1"/>
      </xdr:nvSpPr>
      <xdr:spPr>
        <a:xfrm>
          <a:off x="11839575" y="13258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104775</xdr:rowOff>
    </xdr:from>
    <xdr:to>
      <xdr:col>18</xdr:col>
      <xdr:colOff>495300</xdr:colOff>
      <xdr:row>79</xdr:row>
      <xdr:rowOff>38100</xdr:rowOff>
    </xdr:to>
    <xdr:sp macro="" textlink="">
      <xdr:nvSpPr>
        <xdr:cNvPr id="642" name="フローチャート : 判断 641"/>
        <xdr:cNvSpPr/>
      </xdr:nvSpPr>
      <xdr:spPr>
        <a:xfrm>
          <a:off x="11220450" y="13477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77</xdr:row>
      <xdr:rowOff>47625</xdr:rowOff>
    </xdr:from>
    <xdr:ext cx="466725" cy="257175"/>
    <xdr:sp macro="" textlink="">
      <xdr:nvSpPr>
        <xdr:cNvPr id="643" name="テキスト ボックス 642"/>
        <xdr:cNvSpPr txBox="1"/>
      </xdr:nvSpPr>
      <xdr:spPr>
        <a:xfrm>
          <a:off x="11039475" y="13249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4" name="テキスト ボックス 643"/>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45" name="テキスト ボックス 644"/>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46" name="テキスト ボックス 645"/>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47" name="テキスト ボックス 646"/>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48" name="テキスト ボックス 647"/>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49" name="円/楕円 648"/>
        <xdr:cNvSpPr/>
      </xdr:nvSpPr>
      <xdr:spPr>
        <a:xfrm>
          <a:off x="142970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114300</xdr:rowOff>
    </xdr:from>
    <xdr:ext cx="247650" cy="257175"/>
    <xdr:sp macro="" textlink="">
      <xdr:nvSpPr>
        <xdr:cNvPr id="650" name="災害復旧費該当値テキスト"/>
        <xdr:cNvSpPr txBox="1"/>
      </xdr:nvSpPr>
      <xdr:spPr>
        <a:xfrm>
          <a:off x="14401800" y="134874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161925</xdr:rowOff>
    </xdr:from>
    <xdr:to>
      <xdr:col>22</xdr:col>
      <xdr:colOff>419100</xdr:colOff>
      <xdr:row>79</xdr:row>
      <xdr:rowOff>95250</xdr:rowOff>
    </xdr:to>
    <xdr:sp macro="" textlink="">
      <xdr:nvSpPr>
        <xdr:cNvPr id="651" name="円/楕円 650"/>
        <xdr:cNvSpPr/>
      </xdr:nvSpPr>
      <xdr:spPr>
        <a:xfrm>
          <a:off x="1354455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79</xdr:row>
      <xdr:rowOff>85725</xdr:rowOff>
    </xdr:from>
    <xdr:ext cx="247650" cy="257175"/>
    <xdr:sp macro="" textlink="">
      <xdr:nvSpPr>
        <xdr:cNvPr id="652" name="テキスト ボックス 651"/>
        <xdr:cNvSpPr txBox="1"/>
      </xdr:nvSpPr>
      <xdr:spPr>
        <a:xfrm>
          <a:off x="1346835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161925</xdr:rowOff>
    </xdr:from>
    <xdr:to>
      <xdr:col>21</xdr:col>
      <xdr:colOff>209550</xdr:colOff>
      <xdr:row>79</xdr:row>
      <xdr:rowOff>95250</xdr:rowOff>
    </xdr:to>
    <xdr:sp macro="" textlink="">
      <xdr:nvSpPr>
        <xdr:cNvPr id="653" name="円/楕円 652"/>
        <xdr:cNvSpPr/>
      </xdr:nvSpPr>
      <xdr:spPr>
        <a:xfrm>
          <a:off x="12744450" y="13535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79</xdr:row>
      <xdr:rowOff>85725</xdr:rowOff>
    </xdr:from>
    <xdr:ext cx="247650" cy="257175"/>
    <xdr:sp macro="" textlink="">
      <xdr:nvSpPr>
        <xdr:cNvPr id="654" name="テキスト ボックス 653"/>
        <xdr:cNvSpPr txBox="1"/>
      </xdr:nvSpPr>
      <xdr:spPr>
        <a:xfrm>
          <a:off x="1266825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161925</xdr:rowOff>
    </xdr:from>
    <xdr:to>
      <xdr:col>20</xdr:col>
      <xdr:colOff>9525</xdr:colOff>
      <xdr:row>79</xdr:row>
      <xdr:rowOff>95250</xdr:rowOff>
    </xdr:to>
    <xdr:sp macro="" textlink="">
      <xdr:nvSpPr>
        <xdr:cNvPr id="655" name="円/楕円 654"/>
        <xdr:cNvSpPr/>
      </xdr:nvSpPr>
      <xdr:spPr>
        <a:xfrm>
          <a:off x="12020550" y="13535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79</xdr:row>
      <xdr:rowOff>85725</xdr:rowOff>
    </xdr:from>
    <xdr:ext cx="247650" cy="257175"/>
    <xdr:sp macro="" textlink="">
      <xdr:nvSpPr>
        <xdr:cNvPr id="656" name="テキスト ボックス 655"/>
        <xdr:cNvSpPr txBox="1"/>
      </xdr:nvSpPr>
      <xdr:spPr>
        <a:xfrm>
          <a:off x="11953875"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161925</xdr:rowOff>
    </xdr:from>
    <xdr:to>
      <xdr:col>18</xdr:col>
      <xdr:colOff>495300</xdr:colOff>
      <xdr:row>79</xdr:row>
      <xdr:rowOff>95250</xdr:rowOff>
    </xdr:to>
    <xdr:sp macro="" textlink="">
      <xdr:nvSpPr>
        <xdr:cNvPr id="657" name="円/楕円 656"/>
        <xdr:cNvSpPr/>
      </xdr:nvSpPr>
      <xdr:spPr>
        <a:xfrm>
          <a:off x="1122045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79</xdr:row>
      <xdr:rowOff>85725</xdr:rowOff>
    </xdr:from>
    <xdr:ext cx="247650" cy="257175"/>
    <xdr:sp macro="" textlink="">
      <xdr:nvSpPr>
        <xdr:cNvPr id="658" name="テキスト ボックス 657"/>
        <xdr:cNvSpPr txBox="1"/>
      </xdr:nvSpPr>
      <xdr:spPr>
        <a:xfrm>
          <a:off x="1114425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59" name="正方形/長方形 658"/>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0" name="正方形/長方形 659"/>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1" name="正方形/長方形 660"/>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62" name="正方形/長方形 661"/>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63" name="正方形/長方形 662"/>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4" name="正方形/長方形 663"/>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65" name="正方形/長方形 664"/>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66" name="正方形/長方形 665"/>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67" name="テキスト ボックス 666"/>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68" name="直線コネクタ 667"/>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600075</xdr:colOff>
      <xdr:row>99</xdr:row>
      <xdr:rowOff>95250</xdr:rowOff>
    </xdr:to>
    <xdr:cxnSp macro="">
      <xdr:nvCxnSpPr>
        <xdr:cNvPr id="669" name="直線コネクタ 668"/>
        <xdr:cNvCxnSpPr/>
      </xdr:nvCxnSpPr>
      <xdr:spPr>
        <a:xfrm>
          <a:off x="10906125" y="17068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70" name="テキスト ボックス 669"/>
        <xdr:cNvSpPr txBox="1"/>
      </xdr:nvSpPr>
      <xdr:spPr>
        <a:xfrm>
          <a:off x="1074420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600075</xdr:colOff>
      <xdr:row>97</xdr:row>
      <xdr:rowOff>114300</xdr:rowOff>
    </xdr:to>
    <xdr:cxnSp macro="">
      <xdr:nvCxnSpPr>
        <xdr:cNvPr id="671" name="直線コネクタ 670"/>
        <xdr:cNvCxnSpPr/>
      </xdr:nvCxnSpPr>
      <xdr:spPr>
        <a:xfrm>
          <a:off x="10906125" y="16744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72" name="テキスト ボックス 671"/>
        <xdr:cNvSpPr txBox="1"/>
      </xdr:nvSpPr>
      <xdr:spPr>
        <a:xfrm>
          <a:off x="104584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600075</xdr:colOff>
      <xdr:row>95</xdr:row>
      <xdr:rowOff>133350</xdr:rowOff>
    </xdr:to>
    <xdr:cxnSp macro="">
      <xdr:nvCxnSpPr>
        <xdr:cNvPr id="673" name="直線コネクタ 672"/>
        <xdr:cNvCxnSpPr/>
      </xdr:nvCxnSpPr>
      <xdr:spPr>
        <a:xfrm>
          <a:off x="10906125" y="16421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74" name="テキスト ボックス 673"/>
        <xdr:cNvSpPr txBox="1"/>
      </xdr:nvSpPr>
      <xdr:spPr>
        <a:xfrm>
          <a:off x="104584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600075</xdr:colOff>
      <xdr:row>93</xdr:row>
      <xdr:rowOff>152400</xdr:rowOff>
    </xdr:to>
    <xdr:cxnSp macro="">
      <xdr:nvCxnSpPr>
        <xdr:cNvPr id="675" name="直線コネクタ 674"/>
        <xdr:cNvCxnSpPr/>
      </xdr:nvCxnSpPr>
      <xdr:spPr>
        <a:xfrm>
          <a:off x="10906125" y="16097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76" name="テキスト ボックス 675"/>
        <xdr:cNvSpPr txBox="1"/>
      </xdr:nvSpPr>
      <xdr:spPr>
        <a:xfrm>
          <a:off x="104584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600075</xdr:colOff>
      <xdr:row>91</xdr:row>
      <xdr:rowOff>161925</xdr:rowOff>
    </xdr:to>
    <xdr:cxnSp macro="">
      <xdr:nvCxnSpPr>
        <xdr:cNvPr id="677" name="直線コネクタ 676"/>
        <xdr:cNvCxnSpPr/>
      </xdr:nvCxnSpPr>
      <xdr:spPr>
        <a:xfrm>
          <a:off x="10906125" y="15763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78" name="テキスト ボックス 677"/>
        <xdr:cNvSpPr txBox="1"/>
      </xdr:nvSpPr>
      <xdr:spPr>
        <a:xfrm>
          <a:off x="104584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600075</xdr:colOff>
      <xdr:row>90</xdr:row>
      <xdr:rowOff>9525</xdr:rowOff>
    </xdr:to>
    <xdr:cxnSp macro="">
      <xdr:nvCxnSpPr>
        <xdr:cNvPr id="679" name="直線コネクタ 678"/>
        <xdr:cNvCxnSpPr/>
      </xdr:nvCxnSpPr>
      <xdr:spPr>
        <a:xfrm>
          <a:off x="10906125" y="15440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80" name="テキスト ボックス 679"/>
        <xdr:cNvSpPr txBox="1"/>
      </xdr:nvSpPr>
      <xdr:spPr>
        <a:xfrm>
          <a:off x="103917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81" name="直線コネクタ 680"/>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82" name="テキスト ボックス 681"/>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83" name="公債費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89</xdr:row>
      <xdr:rowOff>161925</xdr:rowOff>
    </xdr:from>
    <xdr:to>
      <xdr:col>23</xdr:col>
      <xdr:colOff>514350</xdr:colOff>
      <xdr:row>98</xdr:row>
      <xdr:rowOff>95250</xdr:rowOff>
    </xdr:to>
    <xdr:cxnSp macro="">
      <xdr:nvCxnSpPr>
        <xdr:cNvPr id="684" name="直線コネクタ 683"/>
        <xdr:cNvCxnSpPr/>
      </xdr:nvCxnSpPr>
      <xdr:spPr>
        <a:xfrm flipV="1">
          <a:off x="14344650" y="15420975"/>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95250</xdr:rowOff>
    </xdr:from>
    <xdr:ext cx="533400" cy="257175"/>
    <xdr:sp macro="" textlink="">
      <xdr:nvSpPr>
        <xdr:cNvPr id="685" name="公債費最小値テキスト"/>
        <xdr:cNvSpPr txBox="1"/>
      </xdr:nvSpPr>
      <xdr:spPr>
        <a:xfrm>
          <a:off x="14401800" y="1689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95250</xdr:rowOff>
    </xdr:from>
    <xdr:to>
      <xdr:col>23</xdr:col>
      <xdr:colOff>600075</xdr:colOff>
      <xdr:row>98</xdr:row>
      <xdr:rowOff>95250</xdr:rowOff>
    </xdr:to>
    <xdr:cxnSp macro="">
      <xdr:nvCxnSpPr>
        <xdr:cNvPr id="686" name="直線コネクタ 685"/>
        <xdr:cNvCxnSpPr/>
      </xdr:nvCxnSpPr>
      <xdr:spPr>
        <a:xfrm>
          <a:off x="14258925" y="16897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114300</xdr:rowOff>
    </xdr:from>
    <xdr:ext cx="600075" cy="257175"/>
    <xdr:sp macro="" textlink="">
      <xdr:nvSpPr>
        <xdr:cNvPr id="687" name="公債費最大値テキスト"/>
        <xdr:cNvSpPr txBox="1"/>
      </xdr:nvSpPr>
      <xdr:spPr>
        <a:xfrm>
          <a:off x="14401800" y="15201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161925</xdr:rowOff>
    </xdr:from>
    <xdr:to>
      <xdr:col>23</xdr:col>
      <xdr:colOff>600075</xdr:colOff>
      <xdr:row>89</xdr:row>
      <xdr:rowOff>161925</xdr:rowOff>
    </xdr:to>
    <xdr:cxnSp macro="">
      <xdr:nvCxnSpPr>
        <xdr:cNvPr id="688" name="直線コネクタ 687"/>
        <xdr:cNvCxnSpPr/>
      </xdr:nvCxnSpPr>
      <xdr:spPr>
        <a:xfrm>
          <a:off x="14258925" y="15420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96</xdr:row>
      <xdr:rowOff>114300</xdr:rowOff>
    </xdr:from>
    <xdr:to>
      <xdr:col>23</xdr:col>
      <xdr:colOff>514350</xdr:colOff>
      <xdr:row>96</xdr:row>
      <xdr:rowOff>133350</xdr:rowOff>
    </xdr:to>
    <xdr:cxnSp macro="">
      <xdr:nvCxnSpPr>
        <xdr:cNvPr id="689" name="直線コネクタ 688"/>
        <xdr:cNvCxnSpPr/>
      </xdr:nvCxnSpPr>
      <xdr:spPr>
        <a:xfrm>
          <a:off x="13592175" y="165735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94</xdr:row>
      <xdr:rowOff>95250</xdr:rowOff>
    </xdr:from>
    <xdr:ext cx="533400" cy="257175"/>
    <xdr:sp macro="" textlink="">
      <xdr:nvSpPr>
        <xdr:cNvPr id="690" name="公債費平均値テキスト"/>
        <xdr:cNvSpPr txBox="1"/>
      </xdr:nvSpPr>
      <xdr:spPr>
        <a:xfrm>
          <a:off x="14401800" y="1621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66675</xdr:rowOff>
    </xdr:from>
    <xdr:to>
      <xdr:col>23</xdr:col>
      <xdr:colOff>571500</xdr:colOff>
      <xdr:row>95</xdr:row>
      <xdr:rowOff>171450</xdr:rowOff>
    </xdr:to>
    <xdr:sp macro="" textlink="">
      <xdr:nvSpPr>
        <xdr:cNvPr id="691" name="フローチャート : 判断 690"/>
        <xdr:cNvSpPr/>
      </xdr:nvSpPr>
      <xdr:spPr>
        <a:xfrm>
          <a:off x="14297025" y="16354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104775</xdr:rowOff>
    </xdr:from>
    <xdr:to>
      <xdr:col>22</xdr:col>
      <xdr:colOff>361950</xdr:colOff>
      <xdr:row>96</xdr:row>
      <xdr:rowOff>114300</xdr:rowOff>
    </xdr:to>
    <xdr:cxnSp macro="">
      <xdr:nvCxnSpPr>
        <xdr:cNvPr id="692" name="直線コネクタ 691"/>
        <xdr:cNvCxnSpPr/>
      </xdr:nvCxnSpPr>
      <xdr:spPr>
        <a:xfrm>
          <a:off x="12792075" y="1656397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66675</xdr:rowOff>
    </xdr:from>
    <xdr:to>
      <xdr:col>22</xdr:col>
      <xdr:colOff>419100</xdr:colOff>
      <xdr:row>95</xdr:row>
      <xdr:rowOff>161925</xdr:rowOff>
    </xdr:to>
    <xdr:sp macro="" textlink="">
      <xdr:nvSpPr>
        <xdr:cNvPr id="693" name="フローチャート : 判断 692"/>
        <xdr:cNvSpPr/>
      </xdr:nvSpPr>
      <xdr:spPr>
        <a:xfrm>
          <a:off x="13544550" y="16354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9525</xdr:rowOff>
    </xdr:from>
    <xdr:ext cx="533400" cy="257175"/>
    <xdr:sp macro="" textlink="">
      <xdr:nvSpPr>
        <xdr:cNvPr id="694" name="テキスト ボックス 693"/>
        <xdr:cNvSpPr txBox="1"/>
      </xdr:nvSpPr>
      <xdr:spPr>
        <a:xfrm>
          <a:off x="13325475" y="16125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600075</xdr:colOff>
      <xdr:row>96</xdr:row>
      <xdr:rowOff>95250</xdr:rowOff>
    </xdr:from>
    <xdr:to>
      <xdr:col>21</xdr:col>
      <xdr:colOff>161925</xdr:colOff>
      <xdr:row>96</xdr:row>
      <xdr:rowOff>104775</xdr:rowOff>
    </xdr:to>
    <xdr:cxnSp macro="">
      <xdr:nvCxnSpPr>
        <xdr:cNvPr id="695" name="直線コネクタ 694"/>
        <xdr:cNvCxnSpPr/>
      </xdr:nvCxnSpPr>
      <xdr:spPr>
        <a:xfrm>
          <a:off x="12030075" y="1655445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94</xdr:row>
      <xdr:rowOff>171450</xdr:rowOff>
    </xdr:from>
    <xdr:to>
      <xdr:col>21</xdr:col>
      <xdr:colOff>209550</xdr:colOff>
      <xdr:row>95</xdr:row>
      <xdr:rowOff>104775</xdr:rowOff>
    </xdr:to>
    <xdr:sp macro="" textlink="">
      <xdr:nvSpPr>
        <xdr:cNvPr id="696" name="フローチャート : 判断 695"/>
        <xdr:cNvSpPr/>
      </xdr:nvSpPr>
      <xdr:spPr>
        <a:xfrm>
          <a:off x="12744450" y="16287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93</xdr:row>
      <xdr:rowOff>114300</xdr:rowOff>
    </xdr:from>
    <xdr:ext cx="533400" cy="257175"/>
    <xdr:sp macro="" textlink="">
      <xdr:nvSpPr>
        <xdr:cNvPr id="697" name="テキスト ボックス 696"/>
        <xdr:cNvSpPr txBox="1"/>
      </xdr:nvSpPr>
      <xdr:spPr>
        <a:xfrm>
          <a:off x="12611100" y="1605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438150</xdr:colOff>
      <xdr:row>96</xdr:row>
      <xdr:rowOff>66675</xdr:rowOff>
    </xdr:from>
    <xdr:to>
      <xdr:col>19</xdr:col>
      <xdr:colOff>600075</xdr:colOff>
      <xdr:row>96</xdr:row>
      <xdr:rowOff>95250</xdr:rowOff>
    </xdr:to>
    <xdr:cxnSp macro="">
      <xdr:nvCxnSpPr>
        <xdr:cNvPr id="698" name="直線コネクタ 697"/>
        <xdr:cNvCxnSpPr/>
      </xdr:nvCxnSpPr>
      <xdr:spPr>
        <a:xfrm>
          <a:off x="11268075" y="1652587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0</xdr:rowOff>
    </xdr:from>
    <xdr:to>
      <xdr:col>20</xdr:col>
      <xdr:colOff>9525</xdr:colOff>
      <xdr:row>95</xdr:row>
      <xdr:rowOff>104775</xdr:rowOff>
    </xdr:to>
    <xdr:sp macro="" textlink="">
      <xdr:nvSpPr>
        <xdr:cNvPr id="699" name="フローチャート : 判断 698"/>
        <xdr:cNvSpPr/>
      </xdr:nvSpPr>
      <xdr:spPr>
        <a:xfrm>
          <a:off x="12020550" y="162877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93</xdr:row>
      <xdr:rowOff>123825</xdr:rowOff>
    </xdr:from>
    <xdr:ext cx="533400" cy="257175"/>
    <xdr:sp macro="" textlink="">
      <xdr:nvSpPr>
        <xdr:cNvPr id="700" name="テキスト ボックス 699"/>
        <xdr:cNvSpPr txBox="1"/>
      </xdr:nvSpPr>
      <xdr:spPr>
        <a:xfrm>
          <a:off x="11811000" y="16068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171450</xdr:rowOff>
    </xdr:from>
    <xdr:to>
      <xdr:col>18</xdr:col>
      <xdr:colOff>495300</xdr:colOff>
      <xdr:row>95</xdr:row>
      <xdr:rowOff>104775</xdr:rowOff>
    </xdr:to>
    <xdr:sp macro="" textlink="">
      <xdr:nvSpPr>
        <xdr:cNvPr id="701" name="フローチャート : 判断 700"/>
        <xdr:cNvSpPr/>
      </xdr:nvSpPr>
      <xdr:spPr>
        <a:xfrm>
          <a:off x="11220450"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93</xdr:row>
      <xdr:rowOff>114300</xdr:rowOff>
    </xdr:from>
    <xdr:ext cx="533400" cy="257175"/>
    <xdr:sp macro="" textlink="">
      <xdr:nvSpPr>
        <xdr:cNvPr id="702" name="テキスト ボックス 701"/>
        <xdr:cNvSpPr txBox="1"/>
      </xdr:nvSpPr>
      <xdr:spPr>
        <a:xfrm>
          <a:off x="11001375" y="1605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03" name="テキスト ボックス 702"/>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04" name="テキスト ボックス 703"/>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705" name="テキスト ボックス 704"/>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06" name="テキスト ボックス 705"/>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07" name="テキスト ボックス 706"/>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85725</xdr:rowOff>
    </xdr:from>
    <xdr:to>
      <xdr:col>23</xdr:col>
      <xdr:colOff>571500</xdr:colOff>
      <xdr:row>97</xdr:row>
      <xdr:rowOff>19050</xdr:rowOff>
    </xdr:to>
    <xdr:sp macro="" textlink="">
      <xdr:nvSpPr>
        <xdr:cNvPr id="708" name="円/楕円 707"/>
        <xdr:cNvSpPr/>
      </xdr:nvSpPr>
      <xdr:spPr>
        <a:xfrm>
          <a:off x="14297025" y="16544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96</xdr:row>
      <xdr:rowOff>66675</xdr:rowOff>
    </xdr:from>
    <xdr:ext cx="533400" cy="257175"/>
    <xdr:sp macro="" textlink="">
      <xdr:nvSpPr>
        <xdr:cNvPr id="709" name="公債費該当値テキスト"/>
        <xdr:cNvSpPr txBox="1"/>
      </xdr:nvSpPr>
      <xdr:spPr>
        <a:xfrm>
          <a:off x="14401800"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29,286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66675</xdr:rowOff>
    </xdr:from>
    <xdr:to>
      <xdr:col>22</xdr:col>
      <xdr:colOff>419100</xdr:colOff>
      <xdr:row>96</xdr:row>
      <xdr:rowOff>171450</xdr:rowOff>
    </xdr:to>
    <xdr:sp macro="" textlink="">
      <xdr:nvSpPr>
        <xdr:cNvPr id="710" name="円/楕円 709"/>
        <xdr:cNvSpPr/>
      </xdr:nvSpPr>
      <xdr:spPr>
        <a:xfrm>
          <a:off x="13544550" y="16525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161925</xdr:rowOff>
    </xdr:from>
    <xdr:ext cx="533400" cy="257175"/>
    <xdr:sp macro="" textlink="">
      <xdr:nvSpPr>
        <xdr:cNvPr id="711" name="テキスト ボックス 710"/>
        <xdr:cNvSpPr txBox="1"/>
      </xdr:nvSpPr>
      <xdr:spPr>
        <a:xfrm>
          <a:off x="13325475" y="1662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30,325</a:t>
          </a:r>
          <a:endParaRPr kumimoji="1" lang="ja-JP" altLang="en-US" sz="1000" b="1">
            <a:solidFill>
              <a:srgbClr val="FF0000"/>
            </a:solidFill>
            <a:latin typeface="ＭＳ Ｐゴシック"/>
          </a:endParaRPr>
        </a:p>
      </xdr:txBody>
    </xdr:sp>
    <xdr:clientData/>
  </xdr:oneCellAnchor>
  <xdr:twoCellAnchor>
    <xdr:from>
      <xdr:col>21</xdr:col>
      <xdr:colOff>114300</xdr:colOff>
      <xdr:row>96</xdr:row>
      <xdr:rowOff>57150</xdr:rowOff>
    </xdr:from>
    <xdr:to>
      <xdr:col>21</xdr:col>
      <xdr:colOff>209550</xdr:colOff>
      <xdr:row>96</xdr:row>
      <xdr:rowOff>152400</xdr:rowOff>
    </xdr:to>
    <xdr:sp macro="" textlink="">
      <xdr:nvSpPr>
        <xdr:cNvPr id="712" name="円/楕円 711"/>
        <xdr:cNvSpPr/>
      </xdr:nvSpPr>
      <xdr:spPr>
        <a:xfrm>
          <a:off x="12744450" y="16516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152400</xdr:rowOff>
    </xdr:from>
    <xdr:ext cx="533400" cy="257175"/>
    <xdr:sp macro="" textlink="">
      <xdr:nvSpPr>
        <xdr:cNvPr id="713" name="テキスト ボックス 712"/>
        <xdr:cNvSpPr txBox="1"/>
      </xdr:nvSpPr>
      <xdr:spPr>
        <a:xfrm>
          <a:off x="12611100"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31,061</a:t>
          </a:r>
          <a:endParaRPr kumimoji="1" lang="ja-JP" altLang="en-US" sz="1000" b="1">
            <a:solidFill>
              <a:srgbClr val="FF0000"/>
            </a:solidFill>
            <a:latin typeface="ＭＳ Ｐゴシック"/>
          </a:endParaRPr>
        </a:p>
      </xdr:txBody>
    </xdr:sp>
    <xdr:clientData/>
  </xdr:oneCellAnchor>
  <xdr:twoCellAnchor>
    <xdr:from>
      <xdr:col>19</xdr:col>
      <xdr:colOff>590550</xdr:colOff>
      <xdr:row>96</xdr:row>
      <xdr:rowOff>47625</xdr:rowOff>
    </xdr:from>
    <xdr:to>
      <xdr:col>20</xdr:col>
      <xdr:colOff>9525</xdr:colOff>
      <xdr:row>96</xdr:row>
      <xdr:rowOff>152400</xdr:rowOff>
    </xdr:to>
    <xdr:sp macro="" textlink="">
      <xdr:nvSpPr>
        <xdr:cNvPr id="714" name="円/楕円 713"/>
        <xdr:cNvSpPr/>
      </xdr:nvSpPr>
      <xdr:spPr>
        <a:xfrm>
          <a:off x="12020550" y="165068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142875</xdr:rowOff>
    </xdr:from>
    <xdr:ext cx="533400" cy="257175"/>
    <xdr:sp macro="" textlink="">
      <xdr:nvSpPr>
        <xdr:cNvPr id="715" name="テキスト ボックス 714"/>
        <xdr:cNvSpPr txBox="1"/>
      </xdr:nvSpPr>
      <xdr:spPr>
        <a:xfrm>
          <a:off x="118110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19050</xdr:rowOff>
    </xdr:from>
    <xdr:to>
      <xdr:col>18</xdr:col>
      <xdr:colOff>495300</xdr:colOff>
      <xdr:row>96</xdr:row>
      <xdr:rowOff>114300</xdr:rowOff>
    </xdr:to>
    <xdr:sp macro="" textlink="">
      <xdr:nvSpPr>
        <xdr:cNvPr id="716" name="円/楕円 715"/>
        <xdr:cNvSpPr/>
      </xdr:nvSpPr>
      <xdr:spPr>
        <a:xfrm>
          <a:off x="11220450" y="16478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104775</xdr:rowOff>
    </xdr:from>
    <xdr:ext cx="533400" cy="257175"/>
    <xdr:sp macro="" textlink="">
      <xdr:nvSpPr>
        <xdr:cNvPr id="717" name="テキスト ボックス 716"/>
        <xdr:cNvSpPr txBox="1"/>
      </xdr:nvSpPr>
      <xdr:spPr>
        <a:xfrm>
          <a:off x="11001375"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18" name="正方形/長方形 717"/>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19" name="正方形/長方形 718"/>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0" name="正方形/長方形 719"/>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1" name="正方形/長方形 720"/>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22" name="正方形/長方形 721"/>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23" name="正方形/長方形 722"/>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24" name="正方形/長方形 723"/>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25" name="正方形/長方形 724"/>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26" name="テキスト ボックス 725"/>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27" name="直線コネクタ 726"/>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28" name="直線コネクタ 727"/>
        <xdr:cNvCxnSpPr/>
      </xdr:nvCxnSpPr>
      <xdr:spPr>
        <a:xfrm>
          <a:off x="1605915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29" name="テキスト ボックス 728"/>
        <xdr:cNvSpPr txBox="1"/>
      </xdr:nvSpPr>
      <xdr:spPr>
        <a:xfrm>
          <a:off x="158115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30" name="直線コネクタ 729"/>
        <xdr:cNvCxnSpPr/>
      </xdr:nvCxnSpPr>
      <xdr:spPr>
        <a:xfrm>
          <a:off x="1605915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38100</xdr:rowOff>
    </xdr:from>
    <xdr:ext cx="457200" cy="257175"/>
    <xdr:sp macro="" textlink="">
      <xdr:nvSpPr>
        <xdr:cNvPr id="731" name="テキスト ボックス 730"/>
        <xdr:cNvSpPr txBox="1"/>
      </xdr:nvSpPr>
      <xdr:spPr>
        <a:xfrm>
          <a:off x="15630525"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32" name="直線コネクタ 731"/>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171450</xdr:rowOff>
    </xdr:from>
    <xdr:ext cx="457200" cy="257175"/>
    <xdr:sp macro="" textlink="">
      <xdr:nvSpPr>
        <xdr:cNvPr id="733" name="テキスト ボックス 732"/>
        <xdr:cNvSpPr txBox="1"/>
      </xdr:nvSpPr>
      <xdr:spPr>
        <a:xfrm>
          <a:off x="156305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34" name="直線コネクタ 733"/>
        <xdr:cNvCxnSpPr/>
      </xdr:nvCxnSpPr>
      <xdr:spPr>
        <a:xfrm>
          <a:off x="1605915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31</xdr:row>
      <xdr:rowOff>133350</xdr:rowOff>
    </xdr:from>
    <xdr:ext cx="457200" cy="257175"/>
    <xdr:sp macro="" textlink="">
      <xdr:nvSpPr>
        <xdr:cNvPr id="735" name="テキスト ボックス 734"/>
        <xdr:cNvSpPr txBox="1"/>
      </xdr:nvSpPr>
      <xdr:spPr>
        <a:xfrm>
          <a:off x="15630525"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36" name="直線コネクタ 735"/>
        <xdr:cNvCxnSpPr/>
      </xdr:nvCxnSpPr>
      <xdr:spPr>
        <a:xfrm>
          <a:off x="1605915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29</xdr:row>
      <xdr:rowOff>95250</xdr:rowOff>
    </xdr:from>
    <xdr:ext cx="457200" cy="257175"/>
    <xdr:sp macro="" textlink="">
      <xdr:nvSpPr>
        <xdr:cNvPr id="737" name="テキスト ボックス 736"/>
        <xdr:cNvSpPr txBox="1"/>
      </xdr:nvSpPr>
      <xdr:spPr>
        <a:xfrm>
          <a:off x="15630525" y="5067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38" name="直線コネクタ 737"/>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39" name="テキスト ボックス 738"/>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0" name="諸支出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29</xdr:row>
      <xdr:rowOff>161925</xdr:rowOff>
    </xdr:from>
    <xdr:to>
      <xdr:col>32</xdr:col>
      <xdr:colOff>190500</xdr:colOff>
      <xdr:row>39</xdr:row>
      <xdr:rowOff>47625</xdr:rowOff>
    </xdr:to>
    <xdr:cxnSp macro="">
      <xdr:nvCxnSpPr>
        <xdr:cNvPr id="741" name="直線コネクタ 740"/>
        <xdr:cNvCxnSpPr/>
      </xdr:nvCxnSpPr>
      <xdr:spPr>
        <a:xfrm flipV="1">
          <a:off x="19411950" y="5133975"/>
          <a:ext cx="9525" cy="1600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42" name="諸支出金最小値テキスト"/>
        <xdr:cNvSpPr txBox="1"/>
      </xdr:nvSpPr>
      <xdr:spPr>
        <a:xfrm>
          <a:off x="194691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43" name="直線コネクタ 742"/>
        <xdr:cNvCxnSpPr/>
      </xdr:nvCxnSpPr>
      <xdr:spPr>
        <a:xfrm>
          <a:off x="193262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114300</xdr:rowOff>
    </xdr:from>
    <xdr:ext cx="466725" cy="257175"/>
    <xdr:sp macro="" textlink="">
      <xdr:nvSpPr>
        <xdr:cNvPr id="744" name="諸支出金最大値テキスト"/>
        <xdr:cNvSpPr txBox="1"/>
      </xdr:nvSpPr>
      <xdr:spPr>
        <a:xfrm>
          <a:off x="19469100" y="4914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95250</xdr:colOff>
      <xdr:row>29</xdr:row>
      <xdr:rowOff>161925</xdr:rowOff>
    </xdr:from>
    <xdr:to>
      <xdr:col>32</xdr:col>
      <xdr:colOff>276225</xdr:colOff>
      <xdr:row>29</xdr:row>
      <xdr:rowOff>161925</xdr:rowOff>
    </xdr:to>
    <xdr:cxnSp macro="">
      <xdr:nvCxnSpPr>
        <xdr:cNvPr id="745" name="直線コネクタ 744"/>
        <xdr:cNvCxnSpPr/>
      </xdr:nvCxnSpPr>
      <xdr:spPr>
        <a:xfrm>
          <a:off x="19326225" y="5133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46" name="直線コネクタ 745"/>
        <xdr:cNvCxnSpPr/>
      </xdr:nvCxnSpPr>
      <xdr:spPr>
        <a:xfrm>
          <a:off x="18669000"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133350</xdr:rowOff>
    </xdr:from>
    <xdr:ext cx="381000" cy="257175"/>
    <xdr:sp macro="" textlink="">
      <xdr:nvSpPr>
        <xdr:cNvPr id="747" name="諸支出金平均値テキスト"/>
        <xdr:cNvSpPr txBox="1"/>
      </xdr:nvSpPr>
      <xdr:spPr>
        <a:xfrm>
          <a:off x="19469100" y="64770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114300</xdr:rowOff>
    </xdr:from>
    <xdr:to>
      <xdr:col>32</xdr:col>
      <xdr:colOff>238125</xdr:colOff>
      <xdr:row>39</xdr:row>
      <xdr:rowOff>47625</xdr:rowOff>
    </xdr:to>
    <xdr:sp macro="" textlink="">
      <xdr:nvSpPr>
        <xdr:cNvPr id="748" name="フローチャート : 判断 747"/>
        <xdr:cNvSpPr/>
      </xdr:nvSpPr>
      <xdr:spPr>
        <a:xfrm>
          <a:off x="19364325"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49" name="直線コネクタ 748"/>
        <xdr:cNvCxnSpPr/>
      </xdr:nvCxnSpPr>
      <xdr:spPr>
        <a:xfrm>
          <a:off x="17945100" y="6734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38</xdr:row>
      <xdr:rowOff>123825</xdr:rowOff>
    </xdr:from>
    <xdr:to>
      <xdr:col>31</xdr:col>
      <xdr:colOff>85725</xdr:colOff>
      <xdr:row>39</xdr:row>
      <xdr:rowOff>47625</xdr:rowOff>
    </xdr:to>
    <xdr:sp macro="" textlink="">
      <xdr:nvSpPr>
        <xdr:cNvPr id="750" name="フローチャート : 判断 749"/>
        <xdr:cNvSpPr/>
      </xdr:nvSpPr>
      <xdr:spPr>
        <a:xfrm>
          <a:off x="18630900" y="66389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66675</xdr:rowOff>
    </xdr:from>
    <xdr:ext cx="381000" cy="257175"/>
    <xdr:sp macro="" textlink="">
      <xdr:nvSpPr>
        <xdr:cNvPr id="751" name="テキスト ボックス 750"/>
        <xdr:cNvSpPr txBox="1"/>
      </xdr:nvSpPr>
      <xdr:spPr>
        <a:xfrm>
          <a:off x="18564225" y="6410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52" name="直線コネクタ 751"/>
        <xdr:cNvCxnSpPr/>
      </xdr:nvCxnSpPr>
      <xdr:spPr>
        <a:xfrm>
          <a:off x="171450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133350</xdr:rowOff>
    </xdr:from>
    <xdr:to>
      <xdr:col>29</xdr:col>
      <xdr:colOff>571500</xdr:colOff>
      <xdr:row>39</xdr:row>
      <xdr:rowOff>66675</xdr:rowOff>
    </xdr:to>
    <xdr:sp macro="" textlink="">
      <xdr:nvSpPr>
        <xdr:cNvPr id="753" name="フローチャート : 判断 752"/>
        <xdr:cNvSpPr/>
      </xdr:nvSpPr>
      <xdr:spPr>
        <a:xfrm>
          <a:off x="1789747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85725</xdr:rowOff>
    </xdr:from>
    <xdr:ext cx="381000" cy="257175"/>
    <xdr:sp macro="" textlink="">
      <xdr:nvSpPr>
        <xdr:cNvPr id="754" name="テキスト ボックス 753"/>
        <xdr:cNvSpPr txBox="1"/>
      </xdr:nvSpPr>
      <xdr:spPr>
        <a:xfrm>
          <a:off x="17754600"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55" name="直線コネクタ 754"/>
        <xdr:cNvCxnSpPr/>
      </xdr:nvCxnSpPr>
      <xdr:spPr>
        <a:xfrm>
          <a:off x="163449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142875</xdr:rowOff>
    </xdr:from>
    <xdr:to>
      <xdr:col>28</xdr:col>
      <xdr:colOff>361950</xdr:colOff>
      <xdr:row>39</xdr:row>
      <xdr:rowOff>66675</xdr:rowOff>
    </xdr:to>
    <xdr:sp macro="" textlink="">
      <xdr:nvSpPr>
        <xdr:cNvPr id="756" name="フローチャート : 判断 755"/>
        <xdr:cNvSpPr/>
      </xdr:nvSpPr>
      <xdr:spPr>
        <a:xfrm>
          <a:off x="17097375" y="6657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85725</xdr:rowOff>
    </xdr:from>
    <xdr:ext cx="381000" cy="257175"/>
    <xdr:sp macro="" textlink="">
      <xdr:nvSpPr>
        <xdr:cNvPr id="757" name="テキスト ボックス 756"/>
        <xdr:cNvSpPr txBox="1"/>
      </xdr:nvSpPr>
      <xdr:spPr>
        <a:xfrm>
          <a:off x="16954500"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123825</xdr:rowOff>
    </xdr:from>
    <xdr:to>
      <xdr:col>27</xdr:col>
      <xdr:colOff>161925</xdr:colOff>
      <xdr:row>39</xdr:row>
      <xdr:rowOff>47625</xdr:rowOff>
    </xdr:to>
    <xdr:sp macro="" textlink="">
      <xdr:nvSpPr>
        <xdr:cNvPr id="758" name="フローチャート : 判断 757"/>
        <xdr:cNvSpPr/>
      </xdr:nvSpPr>
      <xdr:spPr>
        <a:xfrm>
          <a:off x="16287750" y="663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37</xdr:row>
      <xdr:rowOff>66675</xdr:rowOff>
    </xdr:from>
    <xdr:ext cx="371475" cy="257175"/>
    <xdr:sp macro="" textlink="">
      <xdr:nvSpPr>
        <xdr:cNvPr id="759" name="テキスト ボックス 758"/>
        <xdr:cNvSpPr txBox="1"/>
      </xdr:nvSpPr>
      <xdr:spPr>
        <a:xfrm>
          <a:off x="16230600" y="641032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60" name="テキスト ボックス 759"/>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1" name="テキスト ボックス 760"/>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2" name="テキスト ボックス 761"/>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3" name="テキスト ボックス 762"/>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64" name="テキスト ボックス 763"/>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65" name="円/楕円 764"/>
        <xdr:cNvSpPr/>
      </xdr:nvSpPr>
      <xdr:spPr>
        <a:xfrm>
          <a:off x="19364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95250</xdr:rowOff>
    </xdr:from>
    <xdr:ext cx="247650" cy="257175"/>
    <xdr:sp macro="" textlink="">
      <xdr:nvSpPr>
        <xdr:cNvPr id="766" name="諸支出金該当値テキスト"/>
        <xdr:cNvSpPr txBox="1"/>
      </xdr:nvSpPr>
      <xdr:spPr>
        <a:xfrm>
          <a:off x="19469100" y="66103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161925</xdr:rowOff>
    </xdr:from>
    <xdr:to>
      <xdr:col>31</xdr:col>
      <xdr:colOff>85725</xdr:colOff>
      <xdr:row>39</xdr:row>
      <xdr:rowOff>95250</xdr:rowOff>
    </xdr:to>
    <xdr:sp macro="" textlink="">
      <xdr:nvSpPr>
        <xdr:cNvPr id="767" name="円/楕円 766"/>
        <xdr:cNvSpPr/>
      </xdr:nvSpPr>
      <xdr:spPr>
        <a:xfrm>
          <a:off x="18630900" y="6677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68" name="テキスト ボックス 767"/>
        <xdr:cNvSpPr txBox="1"/>
      </xdr:nvSpPr>
      <xdr:spPr>
        <a:xfrm>
          <a:off x="186309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69" name="円/楕円 768"/>
        <xdr:cNvSpPr/>
      </xdr:nvSpPr>
      <xdr:spPr>
        <a:xfrm>
          <a:off x="1789747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70" name="テキスト ボックス 769"/>
        <xdr:cNvSpPr txBox="1"/>
      </xdr:nvSpPr>
      <xdr:spPr>
        <a:xfrm>
          <a:off x="178212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71" name="円/楕円 770"/>
        <xdr:cNvSpPr/>
      </xdr:nvSpPr>
      <xdr:spPr>
        <a:xfrm>
          <a:off x="170973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72" name="テキスト ボックス 771"/>
        <xdr:cNvSpPr txBox="1"/>
      </xdr:nvSpPr>
      <xdr:spPr>
        <a:xfrm>
          <a:off x="170211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73" name="円/楕円 772"/>
        <xdr:cNvSpPr/>
      </xdr:nvSpPr>
      <xdr:spPr>
        <a:xfrm>
          <a:off x="162877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85725</xdr:rowOff>
    </xdr:from>
    <xdr:ext cx="238125" cy="257175"/>
    <xdr:sp macro="" textlink="">
      <xdr:nvSpPr>
        <xdr:cNvPr id="774" name="テキスト ボックス 773"/>
        <xdr:cNvSpPr txBox="1"/>
      </xdr:nvSpPr>
      <xdr:spPr>
        <a:xfrm>
          <a:off x="16230600" y="6772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75" name="正方形/長方形 774"/>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76" name="正方形/長方形 775"/>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77" name="正方形/長方形 776"/>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78" name="正方形/長方形 777"/>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79" name="正方形/長方形 778"/>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80" name="正方形/長方形 779"/>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81" name="正方形/長方形 780"/>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2" name="正方形/長方形 781"/>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3" name="テキスト ボックス 782"/>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4" name="直線コネクタ 783"/>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85" name="直線コネクタ 784"/>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86" name="テキスト ボックス 785"/>
        <xdr:cNvSpPr txBox="1"/>
      </xdr:nvSpPr>
      <xdr:spPr>
        <a:xfrm>
          <a:off x="158115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87" name="直線コネクタ 786"/>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88" name="テキスト ボックス 787"/>
        <xdr:cNvSpPr txBox="1"/>
      </xdr:nvSpPr>
      <xdr:spPr>
        <a:xfrm>
          <a:off x="158115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89" name="前年度繰上充用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90" name="直線コネクタ 789"/>
        <xdr:cNvCxnSpPr/>
      </xdr:nvCxnSpPr>
      <xdr:spPr>
        <a:xfrm>
          <a:off x="194119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91" name="前年度繰上充用金最小値テキスト"/>
        <xdr:cNvSpPr txBox="1"/>
      </xdr:nvSpPr>
      <xdr:spPr>
        <a:xfrm>
          <a:off x="194691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2" name="直線コネクタ 791"/>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93" name="前年度繰上充用金最大値テキスト"/>
        <xdr:cNvSpPr txBox="1"/>
      </xdr:nvSpPr>
      <xdr:spPr>
        <a:xfrm>
          <a:off x="194691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4" name="直線コネクタ 793"/>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795" name="直線コネクタ 794"/>
        <xdr:cNvCxnSpPr/>
      </xdr:nvCxnSpPr>
      <xdr:spPr>
        <a:xfrm>
          <a:off x="18669000"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796" name="前年度繰上充用金平均値テキスト"/>
        <xdr:cNvSpPr txBox="1"/>
      </xdr:nvSpPr>
      <xdr:spPr>
        <a:xfrm>
          <a:off x="194691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797" name="フローチャート : 判断 796"/>
        <xdr:cNvSpPr/>
      </xdr:nvSpPr>
      <xdr:spPr>
        <a:xfrm>
          <a:off x="19364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798" name="直線コネクタ 797"/>
        <xdr:cNvCxnSpPr/>
      </xdr:nvCxnSpPr>
      <xdr:spPr>
        <a:xfrm>
          <a:off x="17945100" y="9401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54</xdr:row>
      <xdr:rowOff>85725</xdr:rowOff>
    </xdr:from>
    <xdr:to>
      <xdr:col>31</xdr:col>
      <xdr:colOff>85725</xdr:colOff>
      <xdr:row>55</xdr:row>
      <xdr:rowOff>19050</xdr:rowOff>
    </xdr:to>
    <xdr:sp macro="" textlink="">
      <xdr:nvSpPr>
        <xdr:cNvPr id="799" name="フローチャート : 判断 798"/>
        <xdr:cNvSpPr/>
      </xdr:nvSpPr>
      <xdr:spPr>
        <a:xfrm>
          <a:off x="18630900" y="9344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800" name="テキスト ボックス 799"/>
        <xdr:cNvSpPr txBox="1"/>
      </xdr:nvSpPr>
      <xdr:spPr>
        <a:xfrm>
          <a:off x="186309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801" name="直線コネクタ 800"/>
        <xdr:cNvCxnSpPr/>
      </xdr:nvCxnSpPr>
      <xdr:spPr>
        <a:xfrm>
          <a:off x="171450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802" name="フローチャート : 判断 801"/>
        <xdr:cNvSpPr/>
      </xdr:nvSpPr>
      <xdr:spPr>
        <a:xfrm>
          <a:off x="1789747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803" name="テキスト ボックス 802"/>
        <xdr:cNvSpPr txBox="1"/>
      </xdr:nvSpPr>
      <xdr:spPr>
        <a:xfrm>
          <a:off x="178212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804" name="直線コネクタ 803"/>
        <xdr:cNvCxnSpPr/>
      </xdr:nvCxnSpPr>
      <xdr:spPr>
        <a:xfrm>
          <a:off x="163449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805" name="フローチャート : 判断 804"/>
        <xdr:cNvSpPr/>
      </xdr:nvSpPr>
      <xdr:spPr>
        <a:xfrm>
          <a:off x="170973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806" name="テキスト ボックス 805"/>
        <xdr:cNvSpPr txBox="1"/>
      </xdr:nvSpPr>
      <xdr:spPr>
        <a:xfrm>
          <a:off x="170211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07" name="フローチャート : 判断 806"/>
        <xdr:cNvSpPr/>
      </xdr:nvSpPr>
      <xdr:spPr>
        <a:xfrm>
          <a:off x="162877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55</xdr:row>
      <xdr:rowOff>9525</xdr:rowOff>
    </xdr:from>
    <xdr:ext cx="238125" cy="257175"/>
    <xdr:sp macro="" textlink="">
      <xdr:nvSpPr>
        <xdr:cNvPr id="808" name="テキスト ボックス 807"/>
        <xdr:cNvSpPr txBox="1"/>
      </xdr:nvSpPr>
      <xdr:spPr>
        <a:xfrm>
          <a:off x="16230600" y="9439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09" name="テキスト ボックス 808"/>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10" name="テキスト ボックス 809"/>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11" name="テキスト ボックス 810"/>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12" name="テキスト ボックス 811"/>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13" name="テキスト ボックス 812"/>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14" name="円/楕円 813"/>
        <xdr:cNvSpPr/>
      </xdr:nvSpPr>
      <xdr:spPr>
        <a:xfrm>
          <a:off x="19364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15" name="前年度繰上充用金該当値テキスト"/>
        <xdr:cNvSpPr txBox="1"/>
      </xdr:nvSpPr>
      <xdr:spPr>
        <a:xfrm>
          <a:off x="194691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54</xdr:row>
      <xdr:rowOff>85725</xdr:rowOff>
    </xdr:from>
    <xdr:to>
      <xdr:col>31</xdr:col>
      <xdr:colOff>85725</xdr:colOff>
      <xdr:row>55</xdr:row>
      <xdr:rowOff>19050</xdr:rowOff>
    </xdr:to>
    <xdr:sp macro="" textlink="">
      <xdr:nvSpPr>
        <xdr:cNvPr id="816" name="円/楕円 815"/>
        <xdr:cNvSpPr/>
      </xdr:nvSpPr>
      <xdr:spPr>
        <a:xfrm>
          <a:off x="18630900" y="9344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17" name="テキスト ボックス 816"/>
        <xdr:cNvSpPr txBox="1"/>
      </xdr:nvSpPr>
      <xdr:spPr>
        <a:xfrm>
          <a:off x="186309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18" name="円/楕円 817"/>
        <xdr:cNvSpPr/>
      </xdr:nvSpPr>
      <xdr:spPr>
        <a:xfrm>
          <a:off x="1789747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19" name="テキスト ボックス 818"/>
        <xdr:cNvSpPr txBox="1"/>
      </xdr:nvSpPr>
      <xdr:spPr>
        <a:xfrm>
          <a:off x="178212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20" name="円/楕円 819"/>
        <xdr:cNvSpPr/>
      </xdr:nvSpPr>
      <xdr:spPr>
        <a:xfrm>
          <a:off x="170973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21" name="テキスト ボックス 820"/>
        <xdr:cNvSpPr txBox="1"/>
      </xdr:nvSpPr>
      <xdr:spPr>
        <a:xfrm>
          <a:off x="170211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22" name="円/楕円 821"/>
        <xdr:cNvSpPr/>
      </xdr:nvSpPr>
      <xdr:spPr>
        <a:xfrm>
          <a:off x="162877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53</xdr:row>
      <xdr:rowOff>38100</xdr:rowOff>
    </xdr:from>
    <xdr:ext cx="238125" cy="257175"/>
    <xdr:sp macro="" textlink="">
      <xdr:nvSpPr>
        <xdr:cNvPr id="823" name="テキスト ボックス 822"/>
        <xdr:cNvSpPr txBox="1"/>
      </xdr:nvSpPr>
      <xdr:spPr>
        <a:xfrm>
          <a:off x="16230600" y="9124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24" name="正方形/長方形 823"/>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25" name="正方形/長方形 824"/>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26" name="テキスト ボックス 825"/>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歳出全体的に類似団体内平均値よりも下回っている状況であり総務費（住民一人当たり</a:t>
          </a:r>
          <a:r>
            <a:rPr kumimoji="1" lang="en-US" altLang="ja-JP" sz="1300">
              <a:latin typeface="ＭＳ Ｐゴシック"/>
            </a:rPr>
            <a:t>31,708</a:t>
          </a:r>
          <a:r>
            <a:rPr kumimoji="1" lang="ja-JP" altLang="en-US" sz="1300">
              <a:latin typeface="ＭＳ Ｐゴシック"/>
            </a:rPr>
            <a:t>円）や商工費（住民一人当たり</a:t>
          </a:r>
          <a:r>
            <a:rPr kumimoji="1" lang="en-US" altLang="ja-JP" sz="1300">
              <a:latin typeface="ＭＳ Ｐゴシック"/>
            </a:rPr>
            <a:t>2,406</a:t>
          </a:r>
          <a:r>
            <a:rPr kumimoji="1" lang="ja-JP" altLang="en-US" sz="1300">
              <a:latin typeface="ＭＳ Ｐゴシック"/>
            </a:rPr>
            <a:t>円）などは類似団体内でも低い順位ではあるが農林水産業費、教育費については、類似団体内平均値を上回っている。</a:t>
          </a:r>
        </a:p>
        <a:p>
          <a:r>
            <a:rPr kumimoji="1" lang="ja-JP" altLang="en-US" sz="1300">
              <a:latin typeface="ＭＳ Ｐゴシック"/>
            </a:rPr>
            <a:t>農林水産業費については住民一人当たり</a:t>
          </a:r>
          <a:r>
            <a:rPr kumimoji="1" lang="en-US" altLang="ja-JP" sz="1300">
              <a:latin typeface="ＭＳ Ｐゴシック"/>
            </a:rPr>
            <a:t>15,257</a:t>
          </a:r>
          <a:r>
            <a:rPr kumimoji="1" lang="ja-JP" altLang="en-US" sz="1300">
              <a:latin typeface="ＭＳ Ｐゴシック"/>
            </a:rPr>
            <a:t>円となっており、昨年度は類似団体内平均値よりも下回っていたものの、大規模な施設整備補助を実施したことから類似団体内平均値を上回る状況となった。</a:t>
          </a:r>
        </a:p>
        <a:p>
          <a:r>
            <a:rPr kumimoji="1" lang="ja-JP" altLang="en-US" sz="1300">
              <a:latin typeface="ＭＳ Ｐゴシック"/>
            </a:rPr>
            <a:t>教育費については住民一人当たり</a:t>
          </a:r>
          <a:r>
            <a:rPr kumimoji="1" lang="en-US" altLang="ja-JP" sz="1300">
              <a:latin typeface="ＭＳ Ｐゴシック"/>
            </a:rPr>
            <a:t>68,958</a:t>
          </a:r>
          <a:r>
            <a:rPr kumimoji="1" lang="ja-JP" altLang="en-US" sz="1300">
              <a:latin typeface="ＭＳ Ｐゴシック"/>
            </a:rPr>
            <a:t>円となっており、昨年度から類似団体内平均値を上回っている状況であり、これは中学校の改築事業を複数年で実施していることや、新図書館整備事業などの事業を進めていることが要因となっている。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474470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7524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7524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7524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001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9620250" y="9601200"/>
          <a:ext cx="5257800"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9620250" y="9601200"/>
          <a:ext cx="752475"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83058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552450" y="9591675"/>
          <a:ext cx="38862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8953500" y="285750"/>
          <a:ext cx="22479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1458575" y="285750"/>
          <a:ext cx="3381375"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276225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9782175" y="9934575"/>
          <a:ext cx="4914900"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財政調整基金は、近年は横ばいで推移しており、利息分として平成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年度で約</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百万円余を積み立て、基金残高は</a:t>
          </a:r>
          <a:r>
            <a:rPr kumimoji="1" lang="en-US" altLang="ja-JP" sz="1200">
              <a:latin typeface="ＭＳ ゴシック" pitchFamily="49" charset="-128"/>
              <a:ea typeface="ＭＳ ゴシック" pitchFamily="49" charset="-128"/>
            </a:rPr>
            <a:t>20.0</a:t>
          </a:r>
          <a:r>
            <a:rPr kumimoji="1" lang="ja-JP" altLang="en-US" sz="1200">
              <a:latin typeface="ＭＳ ゴシック" pitchFamily="49" charset="-128"/>
              <a:ea typeface="ＭＳ ゴシック" pitchFamily="49" charset="-128"/>
            </a:rPr>
            <a:t>億円となった。しかし、標準財政規模が拡大したことにより比率としては低下した。</a:t>
          </a:r>
        </a:p>
        <a:p>
          <a:r>
            <a:rPr kumimoji="1" lang="ja-JP" altLang="en-US" sz="1200">
              <a:latin typeface="ＭＳ ゴシック" pitchFamily="49" charset="-128"/>
              <a:ea typeface="ＭＳ ゴシック" pitchFamily="49" charset="-128"/>
            </a:rPr>
            <a:t>　また、実質収支は、毎年５億円程度確保できるような財政運営に努めており、今後においても、財政改革プログラムのもと、市税収納率の向上や、使用料等をはじめとした受益者負担の見直しなど自主財源の確保に取り組むなど、適切な財源の確保を進めていくとともに、事務事業の見直しや経費削減を進めていき、将来を見据えた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104775</xdr:rowOff>
    </xdr:from>
    <xdr:to>
      <xdr:col>15</xdr:col>
      <xdr:colOff>1447800</xdr:colOff>
      <xdr:row>31</xdr:row>
      <xdr:rowOff>0</xdr:rowOff>
    </xdr:to>
    <xdr:graphicFrame macro="">
      <xdr:nvGraphicFramePr>
        <xdr:cNvPr id="2" name="Chart 5"/>
        <xdr:cNvGraphicFramePr/>
      </xdr:nvGraphicFramePr>
      <xdr:xfrm>
        <a:off x="438150" y="733425"/>
        <a:ext cx="1552575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9982200" y="6896100"/>
          <a:ext cx="5591175"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0048875" y="6924675"/>
          <a:ext cx="1381125"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909637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9515475" y="238125"/>
          <a:ext cx="2171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2172950" y="238125"/>
          <a:ext cx="3381375"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oneCellAnchor>
    <xdr:from>
      <xdr:col>1</xdr:col>
      <xdr:colOff>0</xdr:colOff>
      <xdr:row>3</xdr:row>
      <xdr:rowOff>28575</xdr:rowOff>
    </xdr:from>
    <xdr:ext cx="3886200" cy="381000"/>
    <xdr:sp macro="" textlink="">
      <xdr:nvSpPr>
        <xdr:cNvPr id="9" name="テキスト ボックス 6"/>
        <xdr:cNvSpPr txBox="1">
          <a:spLocks noChangeArrowheads="1"/>
        </xdr:cNvSpPr>
      </xdr:nvSpPr>
      <xdr:spPr bwMode="auto">
        <a:xfrm>
          <a:off x="438150" y="657225"/>
          <a:ext cx="38862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0115550" y="7248525"/>
          <a:ext cx="5324475"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年度以降、全ての会計において黒字となっている。今後においても、各会計において赤字とならないよう健全な財政運営に努める。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571500"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571500"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571500"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571500"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571500"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571500"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571500"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571500"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571500"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571500"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5" zeroHeight="1"/>
  <cols>
    <col min="1" max="11" width="2.140625" style="141" customWidth="1"/>
    <col min="12" max="12" width="2.28125" style="141" customWidth="1"/>
    <col min="13" max="17" width="2.421875" style="141" customWidth="1"/>
    <col min="18" max="119" width="2.140625" style="141" customWidth="1"/>
    <col min="120" max="16384" width="0" style="141" hidden="1" customWidth="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29042365</v>
      </c>
      <c r="BO4" s="411"/>
      <c r="BP4" s="411"/>
      <c r="BQ4" s="411"/>
      <c r="BR4" s="411"/>
      <c r="BS4" s="411"/>
      <c r="BT4" s="411"/>
      <c r="BU4" s="412"/>
      <c r="BV4" s="410">
        <v>28533568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v>
      </c>
      <c r="CU4" s="588"/>
      <c r="CV4" s="588"/>
      <c r="CW4" s="588"/>
      <c r="CX4" s="588"/>
      <c r="CY4" s="588"/>
      <c r="CZ4" s="588"/>
      <c r="DA4" s="589"/>
      <c r="DB4" s="587">
        <v>3.8</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28066564</v>
      </c>
      <c r="BO5" s="416"/>
      <c r="BP5" s="416"/>
      <c r="BQ5" s="416"/>
      <c r="BR5" s="416"/>
      <c r="BS5" s="416"/>
      <c r="BT5" s="416"/>
      <c r="BU5" s="417"/>
      <c r="BV5" s="415">
        <v>27455107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91.9</v>
      </c>
      <c r="CU5" s="386"/>
      <c r="CV5" s="386"/>
      <c r="CW5" s="386"/>
      <c r="CX5" s="386"/>
      <c r="CY5" s="386"/>
      <c r="CZ5" s="386"/>
      <c r="DA5" s="387"/>
      <c r="DB5" s="385">
        <v>89.6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975801</v>
      </c>
      <c r="BO6" s="416"/>
      <c r="BP6" s="416"/>
      <c r="BQ6" s="416"/>
      <c r="BR6" s="416"/>
      <c r="BS6" s="416"/>
      <c r="BT6" s="416"/>
      <c r="BU6" s="417"/>
      <c r="BV6" s="415">
        <v>1078461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98.8</v>
      </c>
      <c r="CU6" s="562"/>
      <c r="CV6" s="562"/>
      <c r="CW6" s="562"/>
      <c r="CX6" s="562"/>
      <c r="CY6" s="562"/>
      <c r="CZ6" s="562"/>
      <c r="DA6" s="563"/>
      <c r="DB6" s="561">
        <v>97.2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484229</v>
      </c>
      <c r="BO7" s="416"/>
      <c r="BP7" s="416"/>
      <c r="BQ7" s="416"/>
      <c r="BR7" s="416"/>
      <c r="BS7" s="416"/>
      <c r="BT7" s="416"/>
      <c r="BU7" s="417"/>
      <c r="BV7" s="415">
        <v>471965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16157588</v>
      </c>
      <c r="CU7" s="416"/>
      <c r="CV7" s="416"/>
      <c r="CW7" s="416"/>
      <c r="CX7" s="416"/>
      <c r="CY7" s="416"/>
      <c r="CZ7" s="416"/>
      <c r="DA7" s="417"/>
      <c r="DB7" s="415">
        <v>16108689</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491572</v>
      </c>
      <c r="BO8" s="416"/>
      <c r="BP8" s="416"/>
      <c r="BQ8" s="416"/>
      <c r="BR8" s="416"/>
      <c r="BS8" s="416"/>
      <c r="BT8" s="416"/>
      <c r="BU8" s="417"/>
      <c r="BV8" s="415">
        <v>606496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0.85</v>
      </c>
      <c r="CU8" s="525"/>
      <c r="CV8" s="525"/>
      <c r="CW8" s="525"/>
      <c r="CX8" s="525"/>
      <c r="CY8" s="525"/>
      <c r="CZ8" s="525"/>
      <c r="DA8" s="526"/>
      <c r="DB8" s="524">
        <v>0.85</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79859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-114924</v>
      </c>
      <c r="BO9" s="416"/>
      <c r="BP9" s="416"/>
      <c r="BQ9" s="416"/>
      <c r="BR9" s="416"/>
      <c r="BS9" s="416"/>
      <c r="BT9" s="416"/>
      <c r="BU9" s="417"/>
      <c r="BV9" s="415">
        <v>57580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12.9</v>
      </c>
      <c r="CU9" s="386"/>
      <c r="CV9" s="386"/>
      <c r="CW9" s="386"/>
      <c r="CX9" s="386"/>
      <c r="CY9" s="386"/>
      <c r="CZ9" s="386"/>
      <c r="DA9" s="387"/>
      <c r="DB9" s="385">
        <v>12.7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76560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4686</v>
      </c>
      <c r="BO10" s="416"/>
      <c r="BP10" s="416"/>
      <c r="BQ10" s="416"/>
      <c r="BR10" s="416"/>
      <c r="BS10" s="416"/>
      <c r="BT10" s="416"/>
      <c r="BU10" s="417"/>
      <c r="BV10" s="415">
        <v>4789</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v>8305</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82012</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81158</v>
      </c>
      <c r="S13" s="517"/>
      <c r="T13" s="517"/>
      <c r="U13" s="517"/>
      <c r="V13" s="518"/>
      <c r="W13" s="504" t="s">
        <v>123</v>
      </c>
      <c r="X13" s="428"/>
      <c r="Y13" s="428"/>
      <c r="Z13" s="428"/>
      <c r="AA13" s="428"/>
      <c r="AB13" s="429"/>
      <c r="AC13" s="391">
        <v>917</v>
      </c>
      <c r="AD13" s="392"/>
      <c r="AE13" s="392"/>
      <c r="AF13" s="392"/>
      <c r="AG13" s="393"/>
      <c r="AH13" s="391">
        <v>1031</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-101933</v>
      </c>
      <c r="BO13" s="416"/>
      <c r="BP13" s="416"/>
      <c r="BQ13" s="416"/>
      <c r="BR13" s="416"/>
      <c r="BS13" s="416"/>
      <c r="BT13" s="416"/>
      <c r="BU13" s="417"/>
      <c r="BV13" s="415">
        <v>62369</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5.2</v>
      </c>
      <c r="CU13" s="386"/>
      <c r="CV13" s="386"/>
      <c r="CW13" s="386"/>
      <c r="CX13" s="386"/>
      <c r="CY13" s="386"/>
      <c r="CZ13" s="386"/>
      <c r="DA13" s="387"/>
      <c r="DB13" s="385">
        <v>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81094</v>
      </c>
      <c r="S14" s="517"/>
      <c r="T14" s="517"/>
      <c r="U14" s="517"/>
      <c r="V14" s="518"/>
      <c r="W14" s="519"/>
      <c r="X14" s="431"/>
      <c r="Y14" s="431"/>
      <c r="Z14" s="431"/>
      <c r="AA14" s="431"/>
      <c r="AB14" s="432"/>
      <c r="AC14" s="509">
        <v>2.4</v>
      </c>
      <c r="AD14" s="510"/>
      <c r="AE14" s="510"/>
      <c r="AF14" s="510"/>
      <c r="AG14" s="511"/>
      <c r="AH14" s="509">
        <v>2.9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80377</v>
      </c>
      <c r="S15" s="517"/>
      <c r="T15" s="517"/>
      <c r="U15" s="517"/>
      <c r="V15" s="518"/>
      <c r="W15" s="504" t="s">
        <v>130</v>
      </c>
      <c r="X15" s="428"/>
      <c r="Y15" s="428"/>
      <c r="Z15" s="428"/>
      <c r="AA15" s="428"/>
      <c r="AB15" s="429"/>
      <c r="AC15" s="391">
        <v>12407</v>
      </c>
      <c r="AD15" s="392"/>
      <c r="AE15" s="392"/>
      <c r="AF15" s="392"/>
      <c r="AG15" s="393"/>
      <c r="AH15" s="391">
        <v>12037</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10365858</v>
      </c>
      <c r="BO15" s="411"/>
      <c r="BP15" s="411"/>
      <c r="BQ15" s="411"/>
      <c r="BR15" s="411"/>
      <c r="BS15" s="411"/>
      <c r="BT15" s="411"/>
      <c r="BU15" s="412"/>
      <c r="BV15" s="410">
        <v>10142182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33</v>
      </c>
      <c r="AD16" s="510"/>
      <c r="AE16" s="510"/>
      <c r="AF16" s="510"/>
      <c r="AG16" s="511"/>
      <c r="AH16" s="509">
        <v>33.6</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12052860</v>
      </c>
      <c r="BO16" s="416"/>
      <c r="BP16" s="416"/>
      <c r="BQ16" s="416"/>
      <c r="BR16" s="416"/>
      <c r="BS16" s="416"/>
      <c r="BT16" s="416"/>
      <c r="BU16" s="417"/>
      <c r="BV16" s="415">
        <v>11914195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24269</v>
      </c>
      <c r="AD17" s="392"/>
      <c r="AE17" s="392"/>
      <c r="AF17" s="392"/>
      <c r="AG17" s="393"/>
      <c r="AH17" s="391">
        <v>22742</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13333771</v>
      </c>
      <c r="BO17" s="416"/>
      <c r="BP17" s="416"/>
      <c r="BQ17" s="416"/>
      <c r="BR17" s="416"/>
      <c r="BS17" s="416"/>
      <c r="BT17" s="416"/>
      <c r="BU17" s="417"/>
      <c r="BV17" s="415">
        <v>13019449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55.74</v>
      </c>
      <c r="M18" s="480"/>
      <c r="N18" s="480"/>
      <c r="O18" s="480"/>
      <c r="P18" s="480"/>
      <c r="Q18" s="480"/>
      <c r="R18" s="481"/>
      <c r="S18" s="481"/>
      <c r="T18" s="481"/>
      <c r="U18" s="481"/>
      <c r="V18" s="482"/>
      <c r="W18" s="496"/>
      <c r="X18" s="497"/>
      <c r="Y18" s="497"/>
      <c r="Z18" s="497"/>
      <c r="AA18" s="497"/>
      <c r="AB18" s="505"/>
      <c r="AC18" s="379">
        <v>64.6</v>
      </c>
      <c r="AD18" s="380"/>
      <c r="AE18" s="380"/>
      <c r="AF18" s="380"/>
      <c r="AG18" s="483"/>
      <c r="AH18" s="379">
        <v>63.5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15031312</v>
      </c>
      <c r="BO18" s="416"/>
      <c r="BP18" s="416"/>
      <c r="BQ18" s="416"/>
      <c r="BR18" s="416"/>
      <c r="BS18" s="416"/>
      <c r="BT18" s="416"/>
      <c r="BU18" s="417"/>
      <c r="BV18" s="415">
        <v>15034812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1433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18345435</v>
      </c>
      <c r="BO19" s="416"/>
      <c r="BP19" s="416"/>
      <c r="BQ19" s="416"/>
      <c r="BR19" s="416"/>
      <c r="BS19" s="416"/>
      <c r="BT19" s="416"/>
      <c r="BU19" s="417"/>
      <c r="BV19" s="415">
        <v>19096467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29052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25779738</v>
      </c>
      <c r="BO23" s="416"/>
      <c r="BP23" s="416"/>
      <c r="BQ23" s="416"/>
      <c r="BR23" s="416"/>
      <c r="BS23" s="416"/>
      <c r="BT23" s="416"/>
      <c r="BU23" s="417"/>
      <c r="BV23" s="415">
        <v>24702133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8770</v>
      </c>
      <c r="R24" s="392"/>
      <c r="S24" s="392"/>
      <c r="T24" s="392"/>
      <c r="U24" s="392"/>
      <c r="V24" s="393"/>
      <c r="W24" s="457"/>
      <c r="X24" s="448"/>
      <c r="Y24" s="449"/>
      <c r="Z24" s="388" t="s">
        <v>154</v>
      </c>
      <c r="AA24" s="389"/>
      <c r="AB24" s="389"/>
      <c r="AC24" s="389"/>
      <c r="AD24" s="389"/>
      <c r="AE24" s="389"/>
      <c r="AF24" s="389"/>
      <c r="AG24" s="390"/>
      <c r="AH24" s="391">
        <v>387</v>
      </c>
      <c r="AI24" s="392"/>
      <c r="AJ24" s="392"/>
      <c r="AK24" s="392"/>
      <c r="AL24" s="393"/>
      <c r="AM24" s="391">
        <v>1157130</v>
      </c>
      <c r="AN24" s="392"/>
      <c r="AO24" s="392"/>
      <c r="AP24" s="392"/>
      <c r="AQ24" s="392"/>
      <c r="AR24" s="393"/>
      <c r="AS24" s="391">
        <v>2990</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21511408</v>
      </c>
      <c r="BO24" s="416"/>
      <c r="BP24" s="416"/>
      <c r="BQ24" s="416"/>
      <c r="BR24" s="416"/>
      <c r="BS24" s="416"/>
      <c r="BT24" s="416"/>
      <c r="BU24" s="417"/>
      <c r="BV24" s="415">
        <v>20536816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3" s="139" customFormat="1" ht="18.75" customHeight="1">
      <c r="A25" s="140"/>
      <c r="B25" s="447"/>
      <c r="C25" s="448"/>
      <c r="D25" s="449"/>
      <c r="E25" s="388" t="s">
        <v>156</v>
      </c>
      <c r="F25" s="389"/>
      <c r="G25" s="389"/>
      <c r="H25" s="389"/>
      <c r="I25" s="389"/>
      <c r="J25" s="389"/>
      <c r="K25" s="390"/>
      <c r="L25" s="391">
        <v>1</v>
      </c>
      <c r="M25" s="392"/>
      <c r="N25" s="392"/>
      <c r="O25" s="392"/>
      <c r="P25" s="393"/>
      <c r="Q25" s="391">
        <v>7470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6868891</v>
      </c>
      <c r="BO25" s="411"/>
      <c r="BP25" s="411"/>
      <c r="BQ25" s="411"/>
      <c r="BR25" s="411"/>
      <c r="BS25" s="411"/>
      <c r="BT25" s="411"/>
      <c r="BU25" s="412"/>
      <c r="BV25" s="410">
        <v>8191076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3" s="139" customFormat="1" ht="18.75" customHeight="1">
      <c r="A26" s="140"/>
      <c r="B26" s="447"/>
      <c r="C26" s="448"/>
      <c r="D26" s="449"/>
      <c r="E26" s="388" t="s">
        <v>159</v>
      </c>
      <c r="F26" s="389"/>
      <c r="G26" s="389"/>
      <c r="H26" s="389"/>
      <c r="I26" s="389"/>
      <c r="J26" s="389"/>
      <c r="K26" s="390"/>
      <c r="L26" s="391">
        <v>1</v>
      </c>
      <c r="M26" s="392"/>
      <c r="N26" s="392"/>
      <c r="O26" s="392"/>
      <c r="P26" s="393"/>
      <c r="Q26" s="391">
        <v>6920</v>
      </c>
      <c r="R26" s="392"/>
      <c r="S26" s="392"/>
      <c r="T26" s="392"/>
      <c r="U26" s="392"/>
      <c r="V26" s="393"/>
      <c r="W26" s="457"/>
      <c r="X26" s="448"/>
      <c r="Y26" s="449"/>
      <c r="Z26" s="388" t="s">
        <v>160</v>
      </c>
      <c r="AA26" s="470"/>
      <c r="AB26" s="470"/>
      <c r="AC26" s="470"/>
      <c r="AD26" s="470"/>
      <c r="AE26" s="470"/>
      <c r="AF26" s="470"/>
      <c r="AG26" s="471"/>
      <c r="AH26" s="391">
        <v>3</v>
      </c>
      <c r="AI26" s="392"/>
      <c r="AJ26" s="392"/>
      <c r="AK26" s="392"/>
      <c r="AL26" s="393"/>
      <c r="AM26" s="391">
        <v>9597</v>
      </c>
      <c r="AN26" s="392"/>
      <c r="AO26" s="392"/>
      <c r="AP26" s="392"/>
      <c r="AQ26" s="392"/>
      <c r="AR26" s="393"/>
      <c r="AS26" s="391">
        <v>3199</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4920</v>
      </c>
      <c r="R27" s="392"/>
      <c r="S27" s="392"/>
      <c r="T27" s="392"/>
      <c r="U27" s="392"/>
      <c r="V27" s="393"/>
      <c r="W27" s="457"/>
      <c r="X27" s="448"/>
      <c r="Y27" s="449"/>
      <c r="Z27" s="388" t="s">
        <v>163</v>
      </c>
      <c r="AA27" s="389"/>
      <c r="AB27" s="389"/>
      <c r="AC27" s="389"/>
      <c r="AD27" s="389"/>
      <c r="AE27" s="389"/>
      <c r="AF27" s="389"/>
      <c r="AG27" s="390"/>
      <c r="AH27" s="391">
        <v>66</v>
      </c>
      <c r="AI27" s="392"/>
      <c r="AJ27" s="392"/>
      <c r="AK27" s="392"/>
      <c r="AL27" s="393"/>
      <c r="AM27" s="391">
        <v>210234</v>
      </c>
      <c r="AN27" s="392"/>
      <c r="AO27" s="392"/>
      <c r="AP27" s="392"/>
      <c r="AQ27" s="392"/>
      <c r="AR27" s="393"/>
      <c r="AS27" s="391">
        <v>3185</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379355</v>
      </c>
      <c r="BO27" s="419"/>
      <c r="BP27" s="419"/>
      <c r="BQ27" s="419"/>
      <c r="BR27" s="419"/>
      <c r="BS27" s="419"/>
      <c r="BT27" s="419"/>
      <c r="BU27" s="420"/>
      <c r="BV27" s="418">
        <v>378811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4220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2003813</v>
      </c>
      <c r="BO28" s="411"/>
      <c r="BP28" s="411"/>
      <c r="BQ28" s="411"/>
      <c r="BR28" s="411"/>
      <c r="BS28" s="411"/>
      <c r="BT28" s="411"/>
      <c r="BU28" s="412"/>
      <c r="BV28" s="410">
        <v>1999127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20</v>
      </c>
      <c r="M29" s="392"/>
      <c r="N29" s="392"/>
      <c r="O29" s="392"/>
      <c r="P29" s="393"/>
      <c r="Q29" s="391">
        <v>3820</v>
      </c>
      <c r="R29" s="392"/>
      <c r="S29" s="392"/>
      <c r="T29" s="392"/>
      <c r="U29" s="392"/>
      <c r="V29" s="393"/>
      <c r="W29" s="458"/>
      <c r="X29" s="459"/>
      <c r="Y29" s="460"/>
      <c r="Z29" s="388" t="s">
        <v>170</v>
      </c>
      <c r="AA29" s="389"/>
      <c r="AB29" s="389"/>
      <c r="AC29" s="389"/>
      <c r="AD29" s="389"/>
      <c r="AE29" s="389"/>
      <c r="AF29" s="389"/>
      <c r="AG29" s="390"/>
      <c r="AH29" s="391">
        <v>453</v>
      </c>
      <c r="AI29" s="392"/>
      <c r="AJ29" s="392"/>
      <c r="AK29" s="392"/>
      <c r="AL29" s="393"/>
      <c r="AM29" s="391">
        <v>1367364</v>
      </c>
      <c r="AN29" s="392"/>
      <c r="AO29" s="392"/>
      <c r="AP29" s="392"/>
      <c r="AQ29" s="392"/>
      <c r="AR29" s="393"/>
      <c r="AS29" s="391">
        <v>3018</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1373953</v>
      </c>
      <c r="BO29" s="416"/>
      <c r="BP29" s="416"/>
      <c r="BQ29" s="416"/>
      <c r="BR29" s="416"/>
      <c r="BS29" s="416"/>
      <c r="BT29" s="416"/>
      <c r="BU29" s="417"/>
      <c r="BV29" s="415">
        <v>1370740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100.4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6810574</v>
      </c>
      <c r="BO30" s="419"/>
      <c r="BP30" s="419"/>
      <c r="BQ30" s="419"/>
      <c r="BR30" s="419"/>
      <c r="BS30" s="419"/>
      <c r="BT30" s="419"/>
      <c r="BU30" s="420"/>
      <c r="BV30" s="418">
        <v>6776558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IF('各会計、関係団体の財政状況及び健全化判断比率'!B35="","",'各会計、関係団体の財政状況及び健全化判断比率'!B35)</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湖南広域行政組合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守山市土地開発公社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介護保険特別会計(介護保険事業)</v>
      </c>
      <c r="X35" s="374"/>
      <c r="Y35" s="374"/>
      <c r="Z35" s="374"/>
      <c r="AA35" s="374"/>
      <c r="AB35" s="374"/>
      <c r="AC35" s="374"/>
      <c r="AD35" s="374"/>
      <c r="AE35" s="374"/>
      <c r="AF35" s="374"/>
      <c r="AG35" s="374"/>
      <c r="AH35" s="374"/>
      <c r="AI35" s="374"/>
      <c r="AJ35" s="374"/>
      <c r="AK35" s="374"/>
      <c r="AL35" s="167"/>
      <c r="AM35" s="375">
        <f aca="true" t="shared" si="0" ref="AM35:AM43">IF(AO35="","",AM34+1)</f>
        <v>9</v>
      </c>
      <c r="AN35" s="375"/>
      <c r="AO35" s="374" t="str">
        <f>IF('各会計、関係団体の財政状況及び健全化判断比率'!B33="","",'各会計、関係団体の財政状況及び健全化判断比率'!B33)</f>
        <v>下水道事業会計</v>
      </c>
      <c r="AP35" s="374"/>
      <c r="AQ35" s="374"/>
      <c r="AR35" s="374"/>
      <c r="AS35" s="374"/>
      <c r="AT35" s="374"/>
      <c r="AU35" s="374"/>
      <c r="AV35" s="374"/>
      <c r="AW35" s="374"/>
      <c r="AX35" s="374"/>
      <c r="AY35" s="374"/>
      <c r="AZ35" s="374"/>
      <c r="BA35" s="374"/>
      <c r="BB35" s="374"/>
      <c r="BC35" s="374"/>
      <c r="BD35" s="167"/>
      <c r="BE35" s="375" t="str">
        <f aca="true" t="shared" si="1" ref="BE35:BE43">IF(BG35="","",BE34+1)</f>
        <v/>
      </c>
      <c r="BF35" s="375"/>
      <c r="BG35" s="374"/>
      <c r="BH35" s="374"/>
      <c r="BI35" s="374"/>
      <c r="BJ35" s="374"/>
      <c r="BK35" s="374"/>
      <c r="BL35" s="374"/>
      <c r="BM35" s="374"/>
      <c r="BN35" s="374"/>
      <c r="BO35" s="374"/>
      <c r="BP35" s="374"/>
      <c r="BQ35" s="374"/>
      <c r="BR35" s="374"/>
      <c r="BS35" s="374"/>
      <c r="BT35" s="374"/>
      <c r="BU35" s="374"/>
      <c r="BV35" s="167"/>
      <c r="BW35" s="375">
        <f aca="true" t="shared" si="2" ref="BW35:BW43">IF(BY35="","",BW34+1)</f>
        <v>13</v>
      </c>
      <c r="BX35" s="375"/>
      <c r="BY35" s="374" t="str">
        <f>IF('各会計、関係団体の財政状況及び健全化判断比率'!B69="","",'各会計、関係団体の財政状況及び健全化判断比率'!B69)</f>
        <v>滋賀県後期高齢者医療広域組合（一般会計）</v>
      </c>
      <c r="BZ35" s="374"/>
      <c r="CA35" s="374"/>
      <c r="CB35" s="374"/>
      <c r="CC35" s="374"/>
      <c r="CD35" s="374"/>
      <c r="CE35" s="374"/>
      <c r="CF35" s="374"/>
      <c r="CG35" s="374"/>
      <c r="CH35" s="374"/>
      <c r="CI35" s="374"/>
      <c r="CJ35" s="374"/>
      <c r="CK35" s="374"/>
      <c r="CL35" s="374"/>
      <c r="CM35" s="374"/>
      <c r="CN35" s="167"/>
      <c r="CO35" s="375">
        <f aca="true" t="shared" si="3" ref="CO35:CO43">IF(CQ35="","",CO34+1)</f>
        <v>19</v>
      </c>
      <c r="CP35" s="375"/>
      <c r="CQ35" s="374" t="str">
        <f>IF('各会計、関係団体の財政状況及び健全化判断比率'!BS8="","",'各会計、関係団体の財政状況及び健全化判断比率'!BS8)</f>
        <v>守山市文化体育振興事業団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育英奨学事業特別会計</v>
      </c>
      <c r="F36" s="374"/>
      <c r="G36" s="374"/>
      <c r="H36" s="374"/>
      <c r="I36" s="374"/>
      <c r="J36" s="374"/>
      <c r="K36" s="374"/>
      <c r="L36" s="374"/>
      <c r="M36" s="374"/>
      <c r="N36" s="374"/>
      <c r="O36" s="374"/>
      <c r="P36" s="374"/>
      <c r="Q36" s="374"/>
      <c r="R36" s="374"/>
      <c r="S36" s="374"/>
      <c r="T36" s="167"/>
      <c r="U36" s="375">
        <f aca="true" t="shared" si="4" ref="U36:U43">IF(W36="","",U35+1)</f>
        <v>6</v>
      </c>
      <c r="V36" s="375"/>
      <c r="W36" s="374" t="str">
        <f>IF('各会計、関係団体の財政状況及び健全化判断比率'!B30="","",'各会計、関係団体の財政状況及び健全化判断比率'!B30)</f>
        <v>介護保険特別会計(介護サービス事業)</v>
      </c>
      <c r="X36" s="374"/>
      <c r="Y36" s="374"/>
      <c r="Z36" s="374"/>
      <c r="AA36" s="374"/>
      <c r="AB36" s="374"/>
      <c r="AC36" s="374"/>
      <c r="AD36" s="374"/>
      <c r="AE36" s="374"/>
      <c r="AF36" s="374"/>
      <c r="AG36" s="374"/>
      <c r="AH36" s="374"/>
      <c r="AI36" s="374"/>
      <c r="AJ36" s="374"/>
      <c r="AK36" s="374"/>
      <c r="AL36" s="167"/>
      <c r="AM36" s="375">
        <f t="shared" si="0"/>
        <v>10</v>
      </c>
      <c r="AN36" s="375"/>
      <c r="AO36" s="374" t="str">
        <f>IF('各会計、関係団体の財政状況及び健全化判断比率'!B34="","",'各会計、関係団体の財政状況及び健全化判断比率'!B34)</f>
        <v>病院事業会計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滋賀県後期高齢者医療広域組合（後期高齢者医療特別会計）</v>
      </c>
      <c r="BZ36" s="374"/>
      <c r="CA36" s="374"/>
      <c r="CB36" s="374"/>
      <c r="CC36" s="374"/>
      <c r="CD36" s="374"/>
      <c r="CE36" s="374"/>
      <c r="CF36" s="374"/>
      <c r="CG36" s="374"/>
      <c r="CH36" s="374"/>
      <c r="CI36" s="374"/>
      <c r="CJ36" s="374"/>
      <c r="CK36" s="374"/>
      <c r="CL36" s="374"/>
      <c r="CM36" s="374"/>
      <c r="CN36" s="167"/>
      <c r="CO36" s="375">
        <f t="shared" si="3"/>
        <v>20</v>
      </c>
      <c r="CP36" s="375"/>
      <c r="CQ36" s="374" t="str">
        <f>IF('各会計、関係団体の財政状況及び健全化判断比率'!BS9="","",'各会計、関係団体の財政状況及び健全化判断比率'!BS9)</f>
        <v>守山野洲市民交流プラザ</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後期高齢者医療事業特別会計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守山野洲行政事務組合</v>
      </c>
      <c r="BZ37" s="374"/>
      <c r="CA37" s="374"/>
      <c r="CB37" s="374"/>
      <c r="CC37" s="374"/>
      <c r="CD37" s="374"/>
      <c r="CE37" s="374"/>
      <c r="CF37" s="374"/>
      <c r="CG37" s="374"/>
      <c r="CH37" s="374"/>
      <c r="CI37" s="374"/>
      <c r="CJ37" s="374"/>
      <c r="CK37" s="374"/>
      <c r="CL37" s="374"/>
      <c r="CM37" s="374"/>
      <c r="CN37" s="167"/>
      <c r="CO37" s="375">
        <f t="shared" si="3"/>
        <v>21</v>
      </c>
      <c r="CP37" s="375"/>
      <c r="CQ37" s="374" t="str">
        <f>IF('各会計、関係団体の財政状況及び健全化判断比率'!BS10="","",'各会計、関係団体の財政状況及び健全化判断比率'!BS10)</f>
        <v>守山野洲勤労福祉サービスセンター</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aca="true" t="shared" si="5" ref="C38:C43">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滋賀県市町村交通災害共済組合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滋賀県市町村職員研修センター</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ht="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2:113" ht="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2:113" ht="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2:113" ht="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ht="15">
      <c r="E49" s="175" t="s">
        <v>191</v>
      </c>
    </row>
    <row r="50" ht="15">
      <c r="E50" s="141" t="s">
        <v>192</v>
      </c>
    </row>
    <row r="51" ht="15">
      <c r="E51" s="141" t="s">
        <v>193</v>
      </c>
    </row>
    <row r="52" ht="15">
      <c r="E52" s="141" t="s">
        <v>194</v>
      </c>
    </row>
    <row r="53" ht="15"/>
    <row r="54" ht="15"/>
    <row r="55" ht="15"/>
    <row r="56" ht="15"/>
    <row r="57" ht="15" hidden="1"/>
    <row r="58" ht="15" hidden="1"/>
    <row r="59" ht="1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57421875" style="23" customWidth="1"/>
    <col min="2" max="2" width="11.00390625" style="23" customWidth="1"/>
    <col min="3" max="3" width="17.00390625" style="23" customWidth="1"/>
    <col min="4" max="5" width="16.5742187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530</v>
      </c>
      <c r="D34" s="1184"/>
      <c r="E34" s="1185"/>
      <c r="F34" s="32">
        <v>6.92</v>
      </c>
      <c r="G34" s="33">
        <v>7.56</v>
      </c>
      <c r="H34" s="33">
        <v>7.14</v>
      </c>
      <c r="I34" s="33">
        <v>7.53</v>
      </c>
      <c r="J34" s="34">
        <v>7.61</v>
      </c>
      <c r="K34" s="22"/>
      <c r="L34" s="22"/>
      <c r="M34" s="22"/>
      <c r="N34" s="22"/>
      <c r="O34" s="22"/>
      <c r="P34" s="22"/>
    </row>
    <row r="35" spans="1:16" ht="39" customHeight="1">
      <c r="A35" s="22"/>
      <c r="B35" s="35"/>
      <c r="C35" s="1178" t="s">
        <v>531</v>
      </c>
      <c r="D35" s="1179"/>
      <c r="E35" s="1180"/>
      <c r="F35" s="36">
        <v>3.41</v>
      </c>
      <c r="G35" s="37">
        <v>3.17</v>
      </c>
      <c r="H35" s="37">
        <v>3.47</v>
      </c>
      <c r="I35" s="37">
        <v>3.76</v>
      </c>
      <c r="J35" s="38">
        <v>3.04</v>
      </c>
      <c r="K35" s="22"/>
      <c r="L35" s="22"/>
      <c r="M35" s="22"/>
      <c r="N35" s="22"/>
      <c r="O35" s="22"/>
      <c r="P35" s="22"/>
    </row>
    <row r="36" spans="1:16" ht="39" customHeight="1">
      <c r="A36" s="22"/>
      <c r="B36" s="35"/>
      <c r="C36" s="1178" t="s">
        <v>532</v>
      </c>
      <c r="D36" s="1179"/>
      <c r="E36" s="1180"/>
      <c r="F36" s="36">
        <v>2.44</v>
      </c>
      <c r="G36" s="37">
        <v>3</v>
      </c>
      <c r="H36" s="37">
        <v>1.87</v>
      </c>
      <c r="I36" s="37">
        <v>1.23</v>
      </c>
      <c r="J36" s="38">
        <v>1.87</v>
      </c>
      <c r="K36" s="22"/>
      <c r="L36" s="22"/>
      <c r="M36" s="22"/>
      <c r="N36" s="22"/>
      <c r="O36" s="22"/>
      <c r="P36" s="22"/>
    </row>
    <row r="37" spans="1:16" ht="39" customHeight="1">
      <c r="A37" s="22"/>
      <c r="B37" s="35"/>
      <c r="C37" s="1178" t="s">
        <v>533</v>
      </c>
      <c r="D37" s="1179"/>
      <c r="E37" s="1180"/>
      <c r="F37" s="36">
        <v>0.05</v>
      </c>
      <c r="G37" s="37">
        <v>0.07</v>
      </c>
      <c r="H37" s="37">
        <v>0.2</v>
      </c>
      <c r="I37" s="37">
        <v>0.68</v>
      </c>
      <c r="J37" s="38">
        <v>0.95</v>
      </c>
      <c r="K37" s="22"/>
      <c r="L37" s="22"/>
      <c r="M37" s="22"/>
      <c r="N37" s="22"/>
      <c r="O37" s="22"/>
      <c r="P37" s="22"/>
    </row>
    <row r="38" spans="1:16" ht="39" customHeight="1">
      <c r="A38" s="22"/>
      <c r="B38" s="35"/>
      <c r="C38" s="1178" t="s">
        <v>534</v>
      </c>
      <c r="D38" s="1179"/>
      <c r="E38" s="1180"/>
      <c r="F38" s="36">
        <v>0.78</v>
      </c>
      <c r="G38" s="37">
        <v>1.2</v>
      </c>
      <c r="H38" s="37">
        <v>1.49</v>
      </c>
      <c r="I38" s="37">
        <v>0.18</v>
      </c>
      <c r="J38" s="38">
        <v>0.45</v>
      </c>
      <c r="K38" s="22"/>
      <c r="L38" s="22"/>
      <c r="M38" s="22"/>
      <c r="N38" s="22"/>
      <c r="O38" s="22"/>
      <c r="P38" s="22"/>
    </row>
    <row r="39" spans="1:16" ht="39" customHeight="1">
      <c r="A39" s="22"/>
      <c r="B39" s="35"/>
      <c r="C39" s="1178" t="s">
        <v>535</v>
      </c>
      <c r="D39" s="1179"/>
      <c r="E39" s="1180"/>
      <c r="F39" s="36" t="s">
        <v>483</v>
      </c>
      <c r="G39" s="37" t="s">
        <v>483</v>
      </c>
      <c r="H39" s="37" t="s">
        <v>483</v>
      </c>
      <c r="I39" s="37" t="s">
        <v>483</v>
      </c>
      <c r="J39" s="38">
        <v>0.23</v>
      </c>
      <c r="K39" s="22"/>
      <c r="L39" s="22"/>
      <c r="M39" s="22"/>
      <c r="N39" s="22"/>
      <c r="O39" s="22"/>
      <c r="P39" s="22"/>
    </row>
    <row r="40" spans="1:16" ht="39" customHeight="1">
      <c r="A40" s="22"/>
      <c r="B40" s="35"/>
      <c r="C40" s="1178" t="s">
        <v>536</v>
      </c>
      <c r="D40" s="1179"/>
      <c r="E40" s="1180"/>
      <c r="F40" s="36">
        <v>0.08</v>
      </c>
      <c r="G40" s="37">
        <v>0.03</v>
      </c>
      <c r="H40" s="37">
        <v>0.03</v>
      </c>
      <c r="I40" s="37">
        <v>0.03</v>
      </c>
      <c r="J40" s="38">
        <v>0.03</v>
      </c>
      <c r="K40" s="22"/>
      <c r="L40" s="22"/>
      <c r="M40" s="22"/>
      <c r="N40" s="22"/>
      <c r="O40" s="22"/>
      <c r="P40" s="22"/>
    </row>
    <row r="41" spans="1:16" ht="39" customHeight="1">
      <c r="A41" s="22"/>
      <c r="B41" s="35"/>
      <c r="C41" s="1178" t="s">
        <v>537</v>
      </c>
      <c r="D41" s="1179"/>
      <c r="E41" s="1180"/>
      <c r="F41" s="36">
        <v>0</v>
      </c>
      <c r="G41" s="37">
        <v>0.01</v>
      </c>
      <c r="H41" s="37">
        <v>0.01</v>
      </c>
      <c r="I41" s="37">
        <v>0.02</v>
      </c>
      <c r="J41" s="38">
        <v>0.02</v>
      </c>
      <c r="K41" s="22"/>
      <c r="L41" s="22"/>
      <c r="M41" s="22"/>
      <c r="N41" s="22"/>
      <c r="O41" s="22"/>
      <c r="P41" s="22"/>
    </row>
    <row r="42" spans="1:16" ht="39" customHeight="1">
      <c r="A42" s="22"/>
      <c r="B42" s="39"/>
      <c r="C42" s="1178" t="s">
        <v>538</v>
      </c>
      <c r="D42" s="1179"/>
      <c r="E42" s="1180"/>
      <c r="F42" s="36" t="s">
        <v>483</v>
      </c>
      <c r="G42" s="37" t="s">
        <v>483</v>
      </c>
      <c r="H42" s="37" t="s">
        <v>483</v>
      </c>
      <c r="I42" s="37" t="s">
        <v>483</v>
      </c>
      <c r="J42" s="38" t="s">
        <v>483</v>
      </c>
      <c r="K42" s="22"/>
      <c r="L42" s="22"/>
      <c r="M42" s="22"/>
      <c r="N42" s="22"/>
      <c r="O42" s="22"/>
      <c r="P42" s="22"/>
    </row>
    <row r="43" spans="1:16" ht="39" customHeight="1" thickBot="1">
      <c r="A43" s="22"/>
      <c r="B43" s="40"/>
      <c r="C43" s="1181" t="s">
        <v>539</v>
      </c>
      <c r="D43" s="1182"/>
      <c r="E43" s="1183"/>
      <c r="F43" s="41">
        <v>0.09</v>
      </c>
      <c r="G43" s="42">
        <v>0.14</v>
      </c>
      <c r="H43" s="42">
        <v>0.03</v>
      </c>
      <c r="I43" s="42">
        <v>1.73</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59"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57421875" style="49" customWidth="1"/>
    <col min="2" max="3" width="10.8515625" style="49" customWidth="1"/>
    <col min="4" max="4" width="10.00390625" style="49" customWidth="1"/>
    <col min="5" max="10" width="11.00390625" style="49" customWidth="1"/>
    <col min="11" max="15" width="13.140625" style="49" customWidth="1"/>
    <col min="16" max="21" width="11.42187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2664</v>
      </c>
      <c r="L45" s="60">
        <v>2518</v>
      </c>
      <c r="M45" s="60">
        <v>2506</v>
      </c>
      <c r="N45" s="60">
        <v>2459</v>
      </c>
      <c r="O45" s="61">
        <v>2393</v>
      </c>
      <c r="P45" s="48"/>
      <c r="Q45" s="48"/>
      <c r="R45" s="48"/>
      <c r="S45" s="48"/>
      <c r="T45" s="48"/>
      <c r="U45" s="48"/>
    </row>
    <row r="46" spans="1:21" ht="30.75" customHeight="1">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c r="A47" s="48"/>
      <c r="B47" s="1196"/>
      <c r="C47" s="1197"/>
      <c r="D47" s="62"/>
      <c r="E47" s="1188" t="s">
        <v>14</v>
      </c>
      <c r="F47" s="1188"/>
      <c r="G47" s="1188"/>
      <c r="H47" s="1188"/>
      <c r="I47" s="1188"/>
      <c r="J47" s="1189"/>
      <c r="K47" s="63">
        <v>7</v>
      </c>
      <c r="L47" s="64">
        <v>7</v>
      </c>
      <c r="M47" s="64">
        <v>7</v>
      </c>
      <c r="N47" s="64">
        <v>7</v>
      </c>
      <c r="O47" s="65">
        <v>7</v>
      </c>
      <c r="P47" s="48"/>
      <c r="Q47" s="48"/>
      <c r="R47" s="48"/>
      <c r="S47" s="48"/>
      <c r="T47" s="48"/>
      <c r="U47" s="48"/>
    </row>
    <row r="48" spans="1:21" ht="30.75" customHeight="1">
      <c r="A48" s="48"/>
      <c r="B48" s="1196"/>
      <c r="C48" s="1197"/>
      <c r="D48" s="62"/>
      <c r="E48" s="1188" t="s">
        <v>15</v>
      </c>
      <c r="F48" s="1188"/>
      <c r="G48" s="1188"/>
      <c r="H48" s="1188"/>
      <c r="I48" s="1188"/>
      <c r="J48" s="1189"/>
      <c r="K48" s="63">
        <v>856</v>
      </c>
      <c r="L48" s="64">
        <v>911</v>
      </c>
      <c r="M48" s="64">
        <v>878</v>
      </c>
      <c r="N48" s="64">
        <v>913</v>
      </c>
      <c r="O48" s="65">
        <v>784</v>
      </c>
      <c r="P48" s="48"/>
      <c r="Q48" s="48"/>
      <c r="R48" s="48"/>
      <c r="S48" s="48"/>
      <c r="T48" s="48"/>
      <c r="U48" s="48"/>
    </row>
    <row r="49" spans="1:21" ht="30.75" customHeight="1">
      <c r="A49" s="48"/>
      <c r="B49" s="1196"/>
      <c r="C49" s="1197"/>
      <c r="D49" s="62"/>
      <c r="E49" s="1188" t="s">
        <v>16</v>
      </c>
      <c r="F49" s="1188"/>
      <c r="G49" s="1188"/>
      <c r="H49" s="1188"/>
      <c r="I49" s="1188"/>
      <c r="J49" s="1189"/>
      <c r="K49" s="63">
        <v>236</v>
      </c>
      <c r="L49" s="64">
        <v>241</v>
      </c>
      <c r="M49" s="64">
        <v>243</v>
      </c>
      <c r="N49" s="64">
        <v>216</v>
      </c>
      <c r="O49" s="65">
        <v>155</v>
      </c>
      <c r="P49" s="48"/>
      <c r="Q49" s="48"/>
      <c r="R49" s="48"/>
      <c r="S49" s="48"/>
      <c r="T49" s="48"/>
      <c r="U49" s="48"/>
    </row>
    <row r="50" spans="1:21" ht="30.75" customHeight="1">
      <c r="A50" s="48"/>
      <c r="B50" s="1196"/>
      <c r="C50" s="1197"/>
      <c r="D50" s="62"/>
      <c r="E50" s="1188" t="s">
        <v>17</v>
      </c>
      <c r="F50" s="1188"/>
      <c r="G50" s="1188"/>
      <c r="H50" s="1188"/>
      <c r="I50" s="1188"/>
      <c r="J50" s="1189"/>
      <c r="K50" s="63" t="s">
        <v>483</v>
      </c>
      <c r="L50" s="64" t="s">
        <v>483</v>
      </c>
      <c r="M50" s="64" t="s">
        <v>483</v>
      </c>
      <c r="N50" s="64" t="s">
        <v>483</v>
      </c>
      <c r="O50" s="65" t="s">
        <v>483</v>
      </c>
      <c r="P50" s="48"/>
      <c r="Q50" s="48"/>
      <c r="R50" s="48"/>
      <c r="S50" s="48"/>
      <c r="T50" s="48"/>
      <c r="U50" s="48"/>
    </row>
    <row r="51" spans="1:21" ht="30.75" customHeight="1">
      <c r="A51" s="48"/>
      <c r="B51" s="1198"/>
      <c r="C51" s="1199"/>
      <c r="D51" s="66"/>
      <c r="E51" s="1188" t="s">
        <v>18</v>
      </c>
      <c r="F51" s="1188"/>
      <c r="G51" s="1188"/>
      <c r="H51" s="1188"/>
      <c r="I51" s="1188"/>
      <c r="J51" s="1189"/>
      <c r="K51" s="63" t="s">
        <v>483</v>
      </c>
      <c r="L51" s="64" t="s">
        <v>483</v>
      </c>
      <c r="M51" s="64">
        <v>0</v>
      </c>
      <c r="N51" s="64">
        <v>0</v>
      </c>
      <c r="O51" s="65" t="s">
        <v>483</v>
      </c>
      <c r="P51" s="48"/>
      <c r="Q51" s="48"/>
      <c r="R51" s="48"/>
      <c r="S51" s="48"/>
      <c r="T51" s="48"/>
      <c r="U51" s="48"/>
    </row>
    <row r="52" spans="1:21" ht="30.75" customHeight="1">
      <c r="A52" s="48"/>
      <c r="B52" s="1186" t="s">
        <v>19</v>
      </c>
      <c r="C52" s="1187"/>
      <c r="D52" s="66"/>
      <c r="E52" s="1188" t="s">
        <v>20</v>
      </c>
      <c r="F52" s="1188"/>
      <c r="G52" s="1188"/>
      <c r="H52" s="1188"/>
      <c r="I52" s="1188"/>
      <c r="J52" s="1189"/>
      <c r="K52" s="63">
        <v>2662</v>
      </c>
      <c r="L52" s="64">
        <v>2751</v>
      </c>
      <c r="M52" s="64">
        <v>2918</v>
      </c>
      <c r="N52" s="64">
        <v>2779</v>
      </c>
      <c r="O52" s="65">
        <v>2740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1101</v>
      </c>
      <c r="L53" s="69">
        <v>926</v>
      </c>
      <c r="M53" s="69">
        <v>716</v>
      </c>
      <c r="N53" s="69">
        <v>816</v>
      </c>
      <c r="O53" s="70">
        <v>599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4"/>
  <sheetViews>
    <sheetView showGridLines="0" zoomScaleSheetLayoutView="100" workbookViewId="0" topLeftCell="A1"/>
  </sheetViews>
  <sheetFormatPr defaultColWidth="0" defaultRowHeight="13.5" customHeight="1" zeroHeight="1"/>
  <cols>
    <col min="1" max="1" width="6.57421875" style="72" customWidth="1"/>
    <col min="2" max="3" width="12.57421875" style="72" customWidth="1"/>
    <col min="4" max="4" width="11.57421875" style="72" customWidth="1"/>
    <col min="5" max="8" width="10.421875" style="72" customWidth="1"/>
    <col min="9" max="13" width="16.421875" style="72" customWidth="1"/>
    <col min="14" max="19" width="12.5742187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4" t="s">
        <v>24</v>
      </c>
      <c r="C41" s="1215"/>
      <c r="D41" s="81"/>
      <c r="E41" s="1216" t="s">
        <v>25</v>
      </c>
      <c r="F41" s="1216"/>
      <c r="G41" s="1216"/>
      <c r="H41" s="1217"/>
      <c r="I41" s="82">
        <v>22817</v>
      </c>
      <c r="J41" s="83">
        <v>23248</v>
      </c>
      <c r="K41" s="83">
        <v>23414</v>
      </c>
      <c r="L41" s="83">
        <v>24702</v>
      </c>
      <c r="M41" s="84">
        <v>25780</v>
      </c>
    </row>
    <row r="42" spans="2:13" ht="27.75" customHeight="1">
      <c r="B42" s="1204"/>
      <c r="C42" s="1205"/>
      <c r="D42" s="85"/>
      <c r="E42" s="1208" t="s">
        <v>26</v>
      </c>
      <c r="F42" s="1208"/>
      <c r="G42" s="1208"/>
      <c r="H42" s="1209"/>
      <c r="I42" s="86">
        <v>89</v>
      </c>
      <c r="J42" s="87">
        <v>198</v>
      </c>
      <c r="K42" s="87">
        <v>549</v>
      </c>
      <c r="L42" s="87">
        <v>532</v>
      </c>
      <c r="M42" s="88">
        <v>460</v>
      </c>
    </row>
    <row r="43" spans="2:13" ht="27.75" customHeight="1">
      <c r="B43" s="1204"/>
      <c r="C43" s="1205"/>
      <c r="D43" s="85"/>
      <c r="E43" s="1208" t="s">
        <v>27</v>
      </c>
      <c r="F43" s="1208"/>
      <c r="G43" s="1208"/>
      <c r="H43" s="1209"/>
      <c r="I43" s="86">
        <v>9631</v>
      </c>
      <c r="J43" s="87">
        <v>9538</v>
      </c>
      <c r="K43" s="87">
        <v>10579</v>
      </c>
      <c r="L43" s="87">
        <v>10352</v>
      </c>
      <c r="M43" s="88">
        <v>9303</v>
      </c>
    </row>
    <row r="44" spans="2:13" ht="27.75" customHeight="1">
      <c r="B44" s="1204"/>
      <c r="C44" s="1205"/>
      <c r="D44" s="85"/>
      <c r="E44" s="1208" t="s">
        <v>28</v>
      </c>
      <c r="F44" s="1208"/>
      <c r="G44" s="1208"/>
      <c r="H44" s="1209"/>
      <c r="I44" s="86">
        <v>1112</v>
      </c>
      <c r="J44" s="87">
        <v>1107</v>
      </c>
      <c r="K44" s="87">
        <v>1000</v>
      </c>
      <c r="L44" s="87">
        <v>813</v>
      </c>
      <c r="M44" s="88">
        <v>822</v>
      </c>
    </row>
    <row r="45" spans="2:13" ht="27.75" customHeight="1">
      <c r="B45" s="1204"/>
      <c r="C45" s="1205"/>
      <c r="D45" s="85"/>
      <c r="E45" s="1208" t="s">
        <v>29</v>
      </c>
      <c r="F45" s="1208"/>
      <c r="G45" s="1208"/>
      <c r="H45" s="1209"/>
      <c r="I45" s="86">
        <v>3151</v>
      </c>
      <c r="J45" s="87">
        <v>2759</v>
      </c>
      <c r="K45" s="87">
        <v>2436</v>
      </c>
      <c r="L45" s="87">
        <v>2487</v>
      </c>
      <c r="M45" s="88">
        <v>2525</v>
      </c>
    </row>
    <row r="46" spans="2:13" ht="27.75" customHeight="1">
      <c r="B46" s="1204"/>
      <c r="C46" s="1205"/>
      <c r="D46" s="89"/>
      <c r="E46" s="1208" t="s">
        <v>30</v>
      </c>
      <c r="F46" s="1208"/>
      <c r="G46" s="1208"/>
      <c r="H46" s="1209"/>
      <c r="I46" s="86">
        <v>1820</v>
      </c>
      <c r="J46" s="87">
        <v>1805</v>
      </c>
      <c r="K46" s="87">
        <v>1122</v>
      </c>
      <c r="L46" s="87">
        <v>1308</v>
      </c>
      <c r="M46" s="88">
        <v>1279</v>
      </c>
    </row>
    <row r="47" spans="2:13" ht="27.75" customHeight="1">
      <c r="B47" s="1204"/>
      <c r="C47" s="1205"/>
      <c r="D47" s="90"/>
      <c r="E47" s="1218" t="s">
        <v>31</v>
      </c>
      <c r="F47" s="1219"/>
      <c r="G47" s="1219"/>
      <c r="H47" s="1220"/>
      <c r="I47" s="86" t="s">
        <v>483</v>
      </c>
      <c r="J47" s="87" t="s">
        <v>483</v>
      </c>
      <c r="K47" s="87" t="s">
        <v>483</v>
      </c>
      <c r="L47" s="87" t="s">
        <v>483</v>
      </c>
      <c r="M47" s="88" t="s">
        <v>483</v>
      </c>
    </row>
    <row r="48" spans="2:13" ht="27.75" customHeight="1">
      <c r="B48" s="1204"/>
      <c r="C48" s="1205"/>
      <c r="D48" s="85"/>
      <c r="E48" s="1208" t="s">
        <v>32</v>
      </c>
      <c r="F48" s="1208"/>
      <c r="G48" s="1208"/>
      <c r="H48" s="1209"/>
      <c r="I48" s="86" t="s">
        <v>483</v>
      </c>
      <c r="J48" s="87" t="s">
        <v>483</v>
      </c>
      <c r="K48" s="87" t="s">
        <v>483</v>
      </c>
      <c r="L48" s="87" t="s">
        <v>483</v>
      </c>
      <c r="M48" s="88" t="s">
        <v>483</v>
      </c>
    </row>
    <row r="49" spans="2:13" ht="27.75" customHeight="1">
      <c r="B49" s="1206"/>
      <c r="C49" s="1207"/>
      <c r="D49" s="85"/>
      <c r="E49" s="1208" t="s">
        <v>33</v>
      </c>
      <c r="F49" s="1208"/>
      <c r="G49" s="1208"/>
      <c r="H49" s="1209"/>
      <c r="I49" s="86" t="s">
        <v>483</v>
      </c>
      <c r="J49" s="87" t="s">
        <v>483</v>
      </c>
      <c r="K49" s="87" t="s">
        <v>483</v>
      </c>
      <c r="L49" s="87" t="s">
        <v>483</v>
      </c>
      <c r="M49" s="88" t="s">
        <v>483</v>
      </c>
    </row>
    <row r="50" spans="2:13" ht="27.75" customHeight="1">
      <c r="B50" s="1202" t="s">
        <v>34</v>
      </c>
      <c r="C50" s="1203"/>
      <c r="D50" s="91"/>
      <c r="E50" s="1208" t="s">
        <v>35</v>
      </c>
      <c r="F50" s="1208"/>
      <c r="G50" s="1208"/>
      <c r="H50" s="1209"/>
      <c r="I50" s="86">
        <v>9214</v>
      </c>
      <c r="J50" s="87">
        <v>9764</v>
      </c>
      <c r="K50" s="87">
        <v>10412</v>
      </c>
      <c r="L50" s="87">
        <v>10962</v>
      </c>
      <c r="M50" s="88">
        <v>11055</v>
      </c>
    </row>
    <row r="51" spans="2:13" ht="27.75" customHeight="1">
      <c r="B51" s="1204"/>
      <c r="C51" s="1205"/>
      <c r="D51" s="85"/>
      <c r="E51" s="1208" t="s">
        <v>36</v>
      </c>
      <c r="F51" s="1208"/>
      <c r="G51" s="1208"/>
      <c r="H51" s="1209"/>
      <c r="I51" s="86">
        <v>4851</v>
      </c>
      <c r="J51" s="87">
        <v>4744</v>
      </c>
      <c r="K51" s="87">
        <v>4909</v>
      </c>
      <c r="L51" s="87">
        <v>5142</v>
      </c>
      <c r="M51" s="88">
        <v>5566</v>
      </c>
    </row>
    <row r="52" spans="2:13" ht="27.75" customHeight="1">
      <c r="B52" s="1206"/>
      <c r="C52" s="1207"/>
      <c r="D52" s="85"/>
      <c r="E52" s="1208" t="s">
        <v>37</v>
      </c>
      <c r="F52" s="1208"/>
      <c r="G52" s="1208"/>
      <c r="H52" s="1209"/>
      <c r="I52" s="86">
        <v>27410</v>
      </c>
      <c r="J52" s="87">
        <v>27673</v>
      </c>
      <c r="K52" s="87">
        <v>27435</v>
      </c>
      <c r="L52" s="87">
        <v>27698</v>
      </c>
      <c r="M52" s="88">
        <v>27818</v>
      </c>
    </row>
    <row r="53" spans="2:13" ht="27.75" customHeight="1" thickBot="1">
      <c r="B53" s="1210" t="s">
        <v>21</v>
      </c>
      <c r="C53" s="1211"/>
      <c r="D53" s="92"/>
      <c r="E53" s="1212" t="s">
        <v>38</v>
      </c>
      <c r="F53" s="1212"/>
      <c r="G53" s="1212"/>
      <c r="H53" s="1213"/>
      <c r="I53" s="93">
        <v>-2855</v>
      </c>
      <c r="J53" s="94">
        <v>-3526</v>
      </c>
      <c r="K53" s="94">
        <v>-3656</v>
      </c>
      <c r="L53" s="94">
        <v>-3608</v>
      </c>
      <c r="M53" s="95">
        <v>-4270</v>
      </c>
    </row>
    <row r="54" spans="2:13" ht="27.75" customHeight="1">
      <c r="B54" s="96" t="s">
        <v>39</v>
      </c>
      <c r="C54" s="97"/>
      <c r="D54" s="97"/>
      <c r="E54" s="98"/>
      <c r="F54" s="98"/>
      <c r="G54" s="98"/>
      <c r="H54" s="98"/>
      <c r="I54" s="99"/>
      <c r="J54" s="99"/>
      <c r="K54" s="99"/>
      <c r="L54" s="99"/>
      <c r="M54" s="99"/>
    </row>
    <row r="55" ht="12.75" customHeight="1"/>
    <row r="56" ht="12.75" customHeight="1" hidden="1"/>
    <row r="57" ht="12.75" customHeight="1" hidden="1"/>
    <row r="58" ht="12.75" customHeight="1" hidden="1"/>
    <row r="59" ht="13.5" hidden="1"/>
    <row r="60" ht="13.5" hidden="1"/>
    <row r="61" ht="13.5" hidden="1"/>
    <row r="62" ht="13.5" hidden="1"/>
    <row r="63" ht="13.5" hidden="1"/>
    <row r="64" ht="13.5" hidden="1"/>
    <row r="65" ht="13.5"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orizontalCentered="1"/>
  <pageMargins left="0" right="0" top="0.1968503937007874" bottom="0" header="0" footer="0"/>
  <pageSetup fitToHeight="1" fitToWidth="1" horizontalDpi="300" verticalDpi="300" orientation="landscape" paperSize="9" scale="57" r:id="rId2"/>
  <headerFooter alignWithMargins="0">
    <oddFooter>&amp;C&amp;P/&amp;N</oddFooter>
  </headerFooter>
  <rowBreaks count="1" manualBreakCount="1">
    <brk id="58"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80" zoomScaleNormal="80" zoomScaleSheetLayoutView="55" workbookViewId="0" topLeftCell="A1"/>
  </sheetViews>
  <sheetFormatPr defaultColWidth="0" defaultRowHeight="13.5" customHeight="1" zeroHeight="1"/>
  <cols>
    <col min="1" max="1" width="6.421875" style="245" customWidth="1"/>
    <col min="2" max="2" width="18.140625" style="245" customWidth="1"/>
    <col min="3" max="3" width="22.57421875" style="245" customWidth="1"/>
    <col min="4" max="9" width="18.140625" style="245" customWidth="1"/>
    <col min="10" max="10" width="22.7109375" style="245" customWidth="1"/>
    <col min="11" max="15" width="18.140625" style="245" customWidth="1"/>
    <col min="16" max="16" width="6.140625" style="252" customWidth="1"/>
    <col min="17" max="17" width="5.8515625" style="250" customWidth="1"/>
    <col min="18" max="18" width="19.140625" style="245" hidden="1" customWidth="1"/>
    <col min="19" max="23" width="12.57421875" style="245" hidden="1" customWidth="1"/>
    <col min="24" max="257" width="8.57421875" style="245" hidden="1" customWidth="1"/>
    <col min="258" max="263" width="14.8515625" style="245" hidden="1" customWidth="1"/>
    <col min="264" max="265" width="15.8515625" style="245" hidden="1" customWidth="1"/>
    <col min="266" max="271" width="16.140625" style="245" hidden="1" customWidth="1"/>
    <col min="272" max="272" width="6.140625" style="245" hidden="1" customWidth="1"/>
    <col min="273" max="273" width="3.00390625" style="245" hidden="1" customWidth="1"/>
    <col min="274" max="513" width="8.57421875" style="245" hidden="1" customWidth="1"/>
    <col min="514" max="519" width="14.8515625" style="245" hidden="1" customWidth="1"/>
    <col min="520" max="521" width="15.8515625" style="245" hidden="1" customWidth="1"/>
    <col min="522" max="527" width="16.140625" style="245" hidden="1" customWidth="1"/>
    <col min="528" max="528" width="6.140625" style="245" hidden="1" customWidth="1"/>
    <col min="529" max="529" width="3.00390625" style="245" hidden="1" customWidth="1"/>
    <col min="530" max="769" width="8.57421875" style="245" hidden="1" customWidth="1"/>
    <col min="770" max="775" width="14.8515625" style="245" hidden="1" customWidth="1"/>
    <col min="776" max="777" width="15.8515625" style="245" hidden="1" customWidth="1"/>
    <col min="778" max="783" width="16.140625" style="245" hidden="1" customWidth="1"/>
    <col min="784" max="784" width="6.140625" style="245" hidden="1" customWidth="1"/>
    <col min="785" max="785" width="3.00390625" style="245" hidden="1" customWidth="1"/>
    <col min="786" max="1025" width="8.57421875" style="245" hidden="1" customWidth="1"/>
    <col min="1026" max="1031" width="14.8515625" style="245" hidden="1" customWidth="1"/>
    <col min="1032" max="1033" width="15.8515625" style="245" hidden="1" customWidth="1"/>
    <col min="1034" max="1039" width="16.140625" style="245" hidden="1" customWidth="1"/>
    <col min="1040" max="1040" width="6.140625" style="245" hidden="1" customWidth="1"/>
    <col min="1041" max="1041" width="3.00390625" style="245" hidden="1" customWidth="1"/>
    <col min="1042" max="1281" width="8.57421875" style="245" hidden="1" customWidth="1"/>
    <col min="1282" max="1287" width="14.8515625" style="245" hidden="1" customWidth="1"/>
    <col min="1288" max="1289" width="15.8515625" style="245" hidden="1" customWidth="1"/>
    <col min="1290" max="1295" width="16.140625" style="245" hidden="1" customWidth="1"/>
    <col min="1296" max="1296" width="6.140625" style="245" hidden="1" customWidth="1"/>
    <col min="1297" max="1297" width="3.00390625" style="245" hidden="1" customWidth="1"/>
    <col min="1298" max="1537" width="8.57421875" style="245" hidden="1" customWidth="1"/>
    <col min="1538" max="1543" width="14.8515625" style="245" hidden="1" customWidth="1"/>
    <col min="1544" max="1545" width="15.8515625" style="245" hidden="1" customWidth="1"/>
    <col min="1546" max="1551" width="16.140625" style="245" hidden="1" customWidth="1"/>
    <col min="1552" max="1552" width="6.140625" style="245" hidden="1" customWidth="1"/>
    <col min="1553" max="1553" width="3.00390625" style="245" hidden="1" customWidth="1"/>
    <col min="1554" max="1793" width="8.57421875" style="245" hidden="1" customWidth="1"/>
    <col min="1794" max="1799" width="14.8515625" style="245" hidden="1" customWidth="1"/>
    <col min="1800" max="1801" width="15.8515625" style="245" hidden="1" customWidth="1"/>
    <col min="1802" max="1807" width="16.140625" style="245" hidden="1" customWidth="1"/>
    <col min="1808" max="1808" width="6.140625" style="245" hidden="1" customWidth="1"/>
    <col min="1809" max="1809" width="3.00390625" style="245" hidden="1" customWidth="1"/>
    <col min="1810" max="2049" width="8.57421875" style="245" hidden="1" customWidth="1"/>
    <col min="2050" max="2055" width="14.8515625" style="245" hidden="1" customWidth="1"/>
    <col min="2056" max="2057" width="15.8515625" style="245" hidden="1" customWidth="1"/>
    <col min="2058" max="2063" width="16.140625" style="245" hidden="1" customWidth="1"/>
    <col min="2064" max="2064" width="6.140625" style="245" hidden="1" customWidth="1"/>
    <col min="2065" max="2065" width="3.00390625" style="245" hidden="1" customWidth="1"/>
    <col min="2066" max="2305" width="8.57421875" style="245" hidden="1" customWidth="1"/>
    <col min="2306" max="2311" width="14.8515625" style="245" hidden="1" customWidth="1"/>
    <col min="2312" max="2313" width="15.8515625" style="245" hidden="1" customWidth="1"/>
    <col min="2314" max="2319" width="16.140625" style="245" hidden="1" customWidth="1"/>
    <col min="2320" max="2320" width="6.140625" style="245" hidden="1" customWidth="1"/>
    <col min="2321" max="2321" width="3.00390625" style="245" hidden="1" customWidth="1"/>
    <col min="2322" max="2561" width="8.57421875" style="245" hidden="1" customWidth="1"/>
    <col min="2562" max="2567" width="14.8515625" style="245" hidden="1" customWidth="1"/>
    <col min="2568" max="2569" width="15.8515625" style="245" hidden="1" customWidth="1"/>
    <col min="2570" max="2575" width="16.140625" style="245" hidden="1" customWidth="1"/>
    <col min="2576" max="2576" width="6.140625" style="245" hidden="1" customWidth="1"/>
    <col min="2577" max="2577" width="3.00390625" style="245" hidden="1" customWidth="1"/>
    <col min="2578" max="2817" width="8.57421875" style="245" hidden="1" customWidth="1"/>
    <col min="2818" max="2823" width="14.8515625" style="245" hidden="1" customWidth="1"/>
    <col min="2824" max="2825" width="15.8515625" style="245" hidden="1" customWidth="1"/>
    <col min="2826" max="2831" width="16.140625" style="245" hidden="1" customWidth="1"/>
    <col min="2832" max="2832" width="6.140625" style="245" hidden="1" customWidth="1"/>
    <col min="2833" max="2833" width="3.00390625" style="245" hidden="1" customWidth="1"/>
    <col min="2834" max="3073" width="8.57421875" style="245" hidden="1" customWidth="1"/>
    <col min="3074" max="3079" width="14.8515625" style="245" hidden="1" customWidth="1"/>
    <col min="3080" max="3081" width="15.8515625" style="245" hidden="1" customWidth="1"/>
    <col min="3082" max="3087" width="16.140625" style="245" hidden="1" customWidth="1"/>
    <col min="3088" max="3088" width="6.140625" style="245" hidden="1" customWidth="1"/>
    <col min="3089" max="3089" width="3.00390625" style="245" hidden="1" customWidth="1"/>
    <col min="3090" max="3329" width="8.57421875" style="245" hidden="1" customWidth="1"/>
    <col min="3330" max="3335" width="14.8515625" style="245" hidden="1" customWidth="1"/>
    <col min="3336" max="3337" width="15.8515625" style="245" hidden="1" customWidth="1"/>
    <col min="3338" max="3343" width="16.140625" style="245" hidden="1" customWidth="1"/>
    <col min="3344" max="3344" width="6.140625" style="245" hidden="1" customWidth="1"/>
    <col min="3345" max="3345" width="3.00390625" style="245" hidden="1" customWidth="1"/>
    <col min="3346" max="3585" width="8.57421875" style="245" hidden="1" customWidth="1"/>
    <col min="3586" max="3591" width="14.8515625" style="245" hidden="1" customWidth="1"/>
    <col min="3592" max="3593" width="15.8515625" style="245" hidden="1" customWidth="1"/>
    <col min="3594" max="3599" width="16.140625" style="245" hidden="1" customWidth="1"/>
    <col min="3600" max="3600" width="6.140625" style="245" hidden="1" customWidth="1"/>
    <col min="3601" max="3601" width="3.00390625" style="245" hidden="1" customWidth="1"/>
    <col min="3602" max="3841" width="8.57421875" style="245" hidden="1" customWidth="1"/>
    <col min="3842" max="3847" width="14.8515625" style="245" hidden="1" customWidth="1"/>
    <col min="3848" max="3849" width="15.8515625" style="245" hidden="1" customWidth="1"/>
    <col min="3850" max="3855" width="16.140625" style="245" hidden="1" customWidth="1"/>
    <col min="3856" max="3856" width="6.140625" style="245" hidden="1" customWidth="1"/>
    <col min="3857" max="3857" width="3.00390625" style="245" hidden="1" customWidth="1"/>
    <col min="3858" max="4097" width="8.57421875" style="245" hidden="1" customWidth="1"/>
    <col min="4098" max="4103" width="14.8515625" style="245" hidden="1" customWidth="1"/>
    <col min="4104" max="4105" width="15.8515625" style="245" hidden="1" customWidth="1"/>
    <col min="4106" max="4111" width="16.140625" style="245" hidden="1" customWidth="1"/>
    <col min="4112" max="4112" width="6.140625" style="245" hidden="1" customWidth="1"/>
    <col min="4113" max="4113" width="3.00390625" style="245" hidden="1" customWidth="1"/>
    <col min="4114" max="4353" width="8.57421875" style="245" hidden="1" customWidth="1"/>
    <col min="4354" max="4359" width="14.8515625" style="245" hidden="1" customWidth="1"/>
    <col min="4360" max="4361" width="15.8515625" style="245" hidden="1" customWidth="1"/>
    <col min="4362" max="4367" width="16.140625" style="245" hidden="1" customWidth="1"/>
    <col min="4368" max="4368" width="6.140625" style="245" hidden="1" customWidth="1"/>
    <col min="4369" max="4369" width="3.00390625" style="245" hidden="1" customWidth="1"/>
    <col min="4370" max="4609" width="8.57421875" style="245" hidden="1" customWidth="1"/>
    <col min="4610" max="4615" width="14.8515625" style="245" hidden="1" customWidth="1"/>
    <col min="4616" max="4617" width="15.8515625" style="245" hidden="1" customWidth="1"/>
    <col min="4618" max="4623" width="16.140625" style="245" hidden="1" customWidth="1"/>
    <col min="4624" max="4624" width="6.140625" style="245" hidden="1" customWidth="1"/>
    <col min="4625" max="4625" width="3.00390625" style="245" hidden="1" customWidth="1"/>
    <col min="4626" max="4865" width="8.57421875" style="245" hidden="1" customWidth="1"/>
    <col min="4866" max="4871" width="14.8515625" style="245" hidden="1" customWidth="1"/>
    <col min="4872" max="4873" width="15.8515625" style="245" hidden="1" customWidth="1"/>
    <col min="4874" max="4879" width="16.140625" style="245" hidden="1" customWidth="1"/>
    <col min="4880" max="4880" width="6.140625" style="245" hidden="1" customWidth="1"/>
    <col min="4881" max="4881" width="3.00390625" style="245" hidden="1" customWidth="1"/>
    <col min="4882" max="5121" width="8.57421875" style="245" hidden="1" customWidth="1"/>
    <col min="5122" max="5127" width="14.8515625" style="245" hidden="1" customWidth="1"/>
    <col min="5128" max="5129" width="15.8515625" style="245" hidden="1" customWidth="1"/>
    <col min="5130" max="5135" width="16.140625" style="245" hidden="1" customWidth="1"/>
    <col min="5136" max="5136" width="6.140625" style="245" hidden="1" customWidth="1"/>
    <col min="5137" max="5137" width="3.00390625" style="245" hidden="1" customWidth="1"/>
    <col min="5138" max="5377" width="8.57421875" style="245" hidden="1" customWidth="1"/>
    <col min="5378" max="5383" width="14.8515625" style="245" hidden="1" customWidth="1"/>
    <col min="5384" max="5385" width="15.8515625" style="245" hidden="1" customWidth="1"/>
    <col min="5386" max="5391" width="16.140625" style="245" hidden="1" customWidth="1"/>
    <col min="5392" max="5392" width="6.140625" style="245" hidden="1" customWidth="1"/>
    <col min="5393" max="5393" width="3.00390625" style="245" hidden="1" customWidth="1"/>
    <col min="5394" max="5633" width="8.57421875" style="245" hidden="1" customWidth="1"/>
    <col min="5634" max="5639" width="14.8515625" style="245" hidden="1" customWidth="1"/>
    <col min="5640" max="5641" width="15.8515625" style="245" hidden="1" customWidth="1"/>
    <col min="5642" max="5647" width="16.140625" style="245" hidden="1" customWidth="1"/>
    <col min="5648" max="5648" width="6.140625" style="245" hidden="1" customWidth="1"/>
    <col min="5649" max="5649" width="3.00390625" style="245" hidden="1" customWidth="1"/>
    <col min="5650" max="5889" width="8.57421875" style="245" hidden="1" customWidth="1"/>
    <col min="5890" max="5895" width="14.8515625" style="245" hidden="1" customWidth="1"/>
    <col min="5896" max="5897" width="15.8515625" style="245" hidden="1" customWidth="1"/>
    <col min="5898" max="5903" width="16.140625" style="245" hidden="1" customWidth="1"/>
    <col min="5904" max="5904" width="6.140625" style="245" hidden="1" customWidth="1"/>
    <col min="5905" max="5905" width="3.00390625" style="245" hidden="1" customWidth="1"/>
    <col min="5906" max="6145" width="8.57421875" style="245" hidden="1" customWidth="1"/>
    <col min="6146" max="6151" width="14.8515625" style="245" hidden="1" customWidth="1"/>
    <col min="6152" max="6153" width="15.8515625" style="245" hidden="1" customWidth="1"/>
    <col min="6154" max="6159" width="16.140625" style="245" hidden="1" customWidth="1"/>
    <col min="6160" max="6160" width="6.140625" style="245" hidden="1" customWidth="1"/>
    <col min="6161" max="6161" width="3.00390625" style="245" hidden="1" customWidth="1"/>
    <col min="6162" max="6401" width="8.57421875" style="245" hidden="1" customWidth="1"/>
    <col min="6402" max="6407" width="14.8515625" style="245" hidden="1" customWidth="1"/>
    <col min="6408" max="6409" width="15.8515625" style="245" hidden="1" customWidth="1"/>
    <col min="6410" max="6415" width="16.140625" style="245" hidden="1" customWidth="1"/>
    <col min="6416" max="6416" width="6.140625" style="245" hidden="1" customWidth="1"/>
    <col min="6417" max="6417" width="3.00390625" style="245" hidden="1" customWidth="1"/>
    <col min="6418" max="6657" width="8.57421875" style="245" hidden="1" customWidth="1"/>
    <col min="6658" max="6663" width="14.8515625" style="245" hidden="1" customWidth="1"/>
    <col min="6664" max="6665" width="15.8515625" style="245" hidden="1" customWidth="1"/>
    <col min="6666" max="6671" width="16.140625" style="245" hidden="1" customWidth="1"/>
    <col min="6672" max="6672" width="6.140625" style="245" hidden="1" customWidth="1"/>
    <col min="6673" max="6673" width="3.00390625" style="245" hidden="1" customWidth="1"/>
    <col min="6674" max="6913" width="8.57421875" style="245" hidden="1" customWidth="1"/>
    <col min="6914" max="6919" width="14.8515625" style="245" hidden="1" customWidth="1"/>
    <col min="6920" max="6921" width="15.8515625" style="245" hidden="1" customWidth="1"/>
    <col min="6922" max="6927" width="16.140625" style="245" hidden="1" customWidth="1"/>
    <col min="6928" max="6928" width="6.140625" style="245" hidden="1" customWidth="1"/>
    <col min="6929" max="6929" width="3.00390625" style="245" hidden="1" customWidth="1"/>
    <col min="6930" max="7169" width="8.57421875" style="245" hidden="1" customWidth="1"/>
    <col min="7170" max="7175" width="14.8515625" style="245" hidden="1" customWidth="1"/>
    <col min="7176" max="7177" width="15.8515625" style="245" hidden="1" customWidth="1"/>
    <col min="7178" max="7183" width="16.140625" style="245" hidden="1" customWidth="1"/>
    <col min="7184" max="7184" width="6.140625" style="245" hidden="1" customWidth="1"/>
    <col min="7185" max="7185" width="3.00390625" style="245" hidden="1" customWidth="1"/>
    <col min="7186" max="7425" width="8.57421875" style="245" hidden="1" customWidth="1"/>
    <col min="7426" max="7431" width="14.8515625" style="245" hidden="1" customWidth="1"/>
    <col min="7432" max="7433" width="15.8515625" style="245" hidden="1" customWidth="1"/>
    <col min="7434" max="7439" width="16.140625" style="245" hidden="1" customWidth="1"/>
    <col min="7440" max="7440" width="6.140625" style="245" hidden="1" customWidth="1"/>
    <col min="7441" max="7441" width="3.00390625" style="245" hidden="1" customWidth="1"/>
    <col min="7442" max="7681" width="8.57421875" style="245" hidden="1" customWidth="1"/>
    <col min="7682" max="7687" width="14.8515625" style="245" hidden="1" customWidth="1"/>
    <col min="7688" max="7689" width="15.8515625" style="245" hidden="1" customWidth="1"/>
    <col min="7690" max="7695" width="16.140625" style="245" hidden="1" customWidth="1"/>
    <col min="7696" max="7696" width="6.140625" style="245" hidden="1" customWidth="1"/>
    <col min="7697" max="7697" width="3.00390625" style="245" hidden="1" customWidth="1"/>
    <col min="7698" max="7937" width="8.57421875" style="245" hidden="1" customWidth="1"/>
    <col min="7938" max="7943" width="14.8515625" style="245" hidden="1" customWidth="1"/>
    <col min="7944" max="7945" width="15.8515625" style="245" hidden="1" customWidth="1"/>
    <col min="7946" max="7951" width="16.140625" style="245" hidden="1" customWidth="1"/>
    <col min="7952" max="7952" width="6.140625" style="245" hidden="1" customWidth="1"/>
    <col min="7953" max="7953" width="3.00390625" style="245" hidden="1" customWidth="1"/>
    <col min="7954" max="8193" width="8.57421875" style="245" hidden="1" customWidth="1"/>
    <col min="8194" max="8199" width="14.8515625" style="245" hidden="1" customWidth="1"/>
    <col min="8200" max="8201" width="15.8515625" style="245" hidden="1" customWidth="1"/>
    <col min="8202" max="8207" width="16.140625" style="245" hidden="1" customWidth="1"/>
    <col min="8208" max="8208" width="6.140625" style="245" hidden="1" customWidth="1"/>
    <col min="8209" max="8209" width="3.00390625" style="245" hidden="1" customWidth="1"/>
    <col min="8210" max="8449" width="8.57421875" style="245" hidden="1" customWidth="1"/>
    <col min="8450" max="8455" width="14.8515625" style="245" hidden="1" customWidth="1"/>
    <col min="8456" max="8457" width="15.8515625" style="245" hidden="1" customWidth="1"/>
    <col min="8458" max="8463" width="16.140625" style="245" hidden="1" customWidth="1"/>
    <col min="8464" max="8464" width="6.140625" style="245" hidden="1" customWidth="1"/>
    <col min="8465" max="8465" width="3.00390625" style="245" hidden="1" customWidth="1"/>
    <col min="8466" max="8705" width="8.57421875" style="245" hidden="1" customWidth="1"/>
    <col min="8706" max="8711" width="14.8515625" style="245" hidden="1" customWidth="1"/>
    <col min="8712" max="8713" width="15.8515625" style="245" hidden="1" customWidth="1"/>
    <col min="8714" max="8719" width="16.140625" style="245" hidden="1" customWidth="1"/>
    <col min="8720" max="8720" width="6.140625" style="245" hidden="1" customWidth="1"/>
    <col min="8721" max="8721" width="3.00390625" style="245" hidden="1" customWidth="1"/>
    <col min="8722" max="8961" width="8.57421875" style="245" hidden="1" customWidth="1"/>
    <col min="8962" max="8967" width="14.8515625" style="245" hidden="1" customWidth="1"/>
    <col min="8968" max="8969" width="15.8515625" style="245" hidden="1" customWidth="1"/>
    <col min="8970" max="8975" width="16.140625" style="245" hidden="1" customWidth="1"/>
    <col min="8976" max="8976" width="6.140625" style="245" hidden="1" customWidth="1"/>
    <col min="8977" max="8977" width="3.00390625" style="245" hidden="1" customWidth="1"/>
    <col min="8978" max="9217" width="8.57421875" style="245" hidden="1" customWidth="1"/>
    <col min="9218" max="9223" width="14.8515625" style="245" hidden="1" customWidth="1"/>
    <col min="9224" max="9225" width="15.8515625" style="245" hidden="1" customWidth="1"/>
    <col min="9226" max="9231" width="16.140625" style="245" hidden="1" customWidth="1"/>
    <col min="9232" max="9232" width="6.140625" style="245" hidden="1" customWidth="1"/>
    <col min="9233" max="9233" width="3.00390625" style="245" hidden="1" customWidth="1"/>
    <col min="9234" max="9473" width="8.57421875" style="245" hidden="1" customWidth="1"/>
    <col min="9474" max="9479" width="14.8515625" style="245" hidden="1" customWidth="1"/>
    <col min="9480" max="9481" width="15.8515625" style="245" hidden="1" customWidth="1"/>
    <col min="9482" max="9487" width="16.140625" style="245" hidden="1" customWidth="1"/>
    <col min="9488" max="9488" width="6.140625" style="245" hidden="1" customWidth="1"/>
    <col min="9489" max="9489" width="3.00390625" style="245" hidden="1" customWidth="1"/>
    <col min="9490" max="9729" width="8.57421875" style="245" hidden="1" customWidth="1"/>
    <col min="9730" max="9735" width="14.8515625" style="245" hidden="1" customWidth="1"/>
    <col min="9736" max="9737" width="15.8515625" style="245" hidden="1" customWidth="1"/>
    <col min="9738" max="9743" width="16.140625" style="245" hidden="1" customWidth="1"/>
    <col min="9744" max="9744" width="6.140625" style="245" hidden="1" customWidth="1"/>
    <col min="9745" max="9745" width="3.00390625" style="245" hidden="1" customWidth="1"/>
    <col min="9746" max="9985" width="8.57421875" style="245" hidden="1" customWidth="1"/>
    <col min="9986" max="9991" width="14.8515625" style="245" hidden="1" customWidth="1"/>
    <col min="9992" max="9993" width="15.8515625" style="245" hidden="1" customWidth="1"/>
    <col min="9994" max="9999" width="16.140625" style="245" hidden="1" customWidth="1"/>
    <col min="10000" max="10000" width="6.140625" style="245" hidden="1" customWidth="1"/>
    <col min="10001" max="10001" width="3.00390625" style="245" hidden="1" customWidth="1"/>
    <col min="10002" max="10241" width="8.57421875" style="245" hidden="1" customWidth="1"/>
    <col min="10242" max="10247" width="14.8515625" style="245" hidden="1" customWidth="1"/>
    <col min="10248" max="10249" width="15.8515625" style="245" hidden="1" customWidth="1"/>
    <col min="10250" max="10255" width="16.140625" style="245" hidden="1" customWidth="1"/>
    <col min="10256" max="10256" width="6.140625" style="245" hidden="1" customWidth="1"/>
    <col min="10257" max="10257" width="3.00390625" style="245" hidden="1" customWidth="1"/>
    <col min="10258" max="10497" width="8.57421875" style="245" hidden="1" customWidth="1"/>
    <col min="10498" max="10503" width="14.8515625" style="245" hidden="1" customWidth="1"/>
    <col min="10504" max="10505" width="15.8515625" style="245" hidden="1" customWidth="1"/>
    <col min="10506" max="10511" width="16.140625" style="245" hidden="1" customWidth="1"/>
    <col min="10512" max="10512" width="6.140625" style="245" hidden="1" customWidth="1"/>
    <col min="10513" max="10513" width="3.00390625" style="245" hidden="1" customWidth="1"/>
    <col min="10514" max="10753" width="8.57421875" style="245" hidden="1" customWidth="1"/>
    <col min="10754" max="10759" width="14.8515625" style="245" hidden="1" customWidth="1"/>
    <col min="10760" max="10761" width="15.8515625" style="245" hidden="1" customWidth="1"/>
    <col min="10762" max="10767" width="16.140625" style="245" hidden="1" customWidth="1"/>
    <col min="10768" max="10768" width="6.140625" style="245" hidden="1" customWidth="1"/>
    <col min="10769" max="10769" width="3.00390625" style="245" hidden="1" customWidth="1"/>
    <col min="10770" max="11009" width="8.57421875" style="245" hidden="1" customWidth="1"/>
    <col min="11010" max="11015" width="14.8515625" style="245" hidden="1" customWidth="1"/>
    <col min="11016" max="11017" width="15.8515625" style="245" hidden="1" customWidth="1"/>
    <col min="11018" max="11023" width="16.140625" style="245" hidden="1" customWidth="1"/>
    <col min="11024" max="11024" width="6.140625" style="245" hidden="1" customWidth="1"/>
    <col min="11025" max="11025" width="3.00390625" style="245" hidden="1" customWidth="1"/>
    <col min="11026" max="11265" width="8.57421875" style="245" hidden="1" customWidth="1"/>
    <col min="11266" max="11271" width="14.8515625" style="245" hidden="1" customWidth="1"/>
    <col min="11272" max="11273" width="15.8515625" style="245" hidden="1" customWidth="1"/>
    <col min="11274" max="11279" width="16.140625" style="245" hidden="1" customWidth="1"/>
    <col min="11280" max="11280" width="6.140625" style="245" hidden="1" customWidth="1"/>
    <col min="11281" max="11281" width="3.00390625" style="245" hidden="1" customWidth="1"/>
    <col min="11282" max="11521" width="8.57421875" style="245" hidden="1" customWidth="1"/>
    <col min="11522" max="11527" width="14.8515625" style="245" hidden="1" customWidth="1"/>
    <col min="11528" max="11529" width="15.8515625" style="245" hidden="1" customWidth="1"/>
    <col min="11530" max="11535" width="16.140625" style="245" hidden="1" customWidth="1"/>
    <col min="11536" max="11536" width="6.140625" style="245" hidden="1" customWidth="1"/>
    <col min="11537" max="11537" width="3.00390625" style="245" hidden="1" customWidth="1"/>
    <col min="11538" max="11777" width="8.57421875" style="245" hidden="1" customWidth="1"/>
    <col min="11778" max="11783" width="14.8515625" style="245" hidden="1" customWidth="1"/>
    <col min="11784" max="11785" width="15.8515625" style="245" hidden="1" customWidth="1"/>
    <col min="11786" max="11791" width="16.140625" style="245" hidden="1" customWidth="1"/>
    <col min="11792" max="11792" width="6.140625" style="245" hidden="1" customWidth="1"/>
    <col min="11793" max="11793" width="3.00390625" style="245" hidden="1" customWidth="1"/>
    <col min="11794" max="12033" width="8.57421875" style="245" hidden="1" customWidth="1"/>
    <col min="12034" max="12039" width="14.8515625" style="245" hidden="1" customWidth="1"/>
    <col min="12040" max="12041" width="15.8515625" style="245" hidden="1" customWidth="1"/>
    <col min="12042" max="12047" width="16.140625" style="245" hidden="1" customWidth="1"/>
    <col min="12048" max="12048" width="6.140625" style="245" hidden="1" customWidth="1"/>
    <col min="12049" max="12049" width="3.00390625" style="245" hidden="1" customWidth="1"/>
    <col min="12050" max="12289" width="8.57421875" style="245" hidden="1" customWidth="1"/>
    <col min="12290" max="12295" width="14.8515625" style="245" hidden="1" customWidth="1"/>
    <col min="12296" max="12297" width="15.8515625" style="245" hidden="1" customWidth="1"/>
    <col min="12298" max="12303" width="16.140625" style="245" hidden="1" customWidth="1"/>
    <col min="12304" max="12304" width="6.140625" style="245" hidden="1" customWidth="1"/>
    <col min="12305" max="12305" width="3.00390625" style="245" hidden="1" customWidth="1"/>
    <col min="12306" max="12545" width="8.57421875" style="245" hidden="1" customWidth="1"/>
    <col min="12546" max="12551" width="14.8515625" style="245" hidden="1" customWidth="1"/>
    <col min="12552" max="12553" width="15.8515625" style="245" hidden="1" customWidth="1"/>
    <col min="12554" max="12559" width="16.140625" style="245" hidden="1" customWidth="1"/>
    <col min="12560" max="12560" width="6.140625" style="245" hidden="1" customWidth="1"/>
    <col min="12561" max="12561" width="3.00390625" style="245" hidden="1" customWidth="1"/>
    <col min="12562" max="12801" width="8.57421875" style="245" hidden="1" customWidth="1"/>
    <col min="12802" max="12807" width="14.8515625" style="245" hidden="1" customWidth="1"/>
    <col min="12808" max="12809" width="15.8515625" style="245" hidden="1" customWidth="1"/>
    <col min="12810" max="12815" width="16.140625" style="245" hidden="1" customWidth="1"/>
    <col min="12816" max="12816" width="6.140625" style="245" hidden="1" customWidth="1"/>
    <col min="12817" max="12817" width="3.00390625" style="245" hidden="1" customWidth="1"/>
    <col min="12818" max="13057" width="8.57421875" style="245" hidden="1" customWidth="1"/>
    <col min="13058" max="13063" width="14.8515625" style="245" hidden="1" customWidth="1"/>
    <col min="13064" max="13065" width="15.8515625" style="245" hidden="1" customWidth="1"/>
    <col min="13066" max="13071" width="16.140625" style="245" hidden="1" customWidth="1"/>
    <col min="13072" max="13072" width="6.140625" style="245" hidden="1" customWidth="1"/>
    <col min="13073" max="13073" width="3.00390625" style="245" hidden="1" customWidth="1"/>
    <col min="13074" max="13313" width="8.57421875" style="245" hidden="1" customWidth="1"/>
    <col min="13314" max="13319" width="14.8515625" style="245" hidden="1" customWidth="1"/>
    <col min="13320" max="13321" width="15.8515625" style="245" hidden="1" customWidth="1"/>
    <col min="13322" max="13327" width="16.140625" style="245" hidden="1" customWidth="1"/>
    <col min="13328" max="13328" width="6.140625" style="245" hidden="1" customWidth="1"/>
    <col min="13329" max="13329" width="3.00390625" style="245" hidden="1" customWidth="1"/>
    <col min="13330" max="13569" width="8.57421875" style="245" hidden="1" customWidth="1"/>
    <col min="13570" max="13575" width="14.8515625" style="245" hidden="1" customWidth="1"/>
    <col min="13576" max="13577" width="15.8515625" style="245" hidden="1" customWidth="1"/>
    <col min="13578" max="13583" width="16.140625" style="245" hidden="1" customWidth="1"/>
    <col min="13584" max="13584" width="6.140625" style="245" hidden="1" customWidth="1"/>
    <col min="13585" max="13585" width="3.00390625" style="245" hidden="1" customWidth="1"/>
    <col min="13586" max="13825" width="8.57421875" style="245" hidden="1" customWidth="1"/>
    <col min="13826" max="13831" width="14.8515625" style="245" hidden="1" customWidth="1"/>
    <col min="13832" max="13833" width="15.8515625" style="245" hidden="1" customWidth="1"/>
    <col min="13834" max="13839" width="16.140625" style="245" hidden="1" customWidth="1"/>
    <col min="13840" max="13840" width="6.140625" style="245" hidden="1" customWidth="1"/>
    <col min="13841" max="13841" width="3.00390625" style="245" hidden="1" customWidth="1"/>
    <col min="13842" max="14081" width="8.57421875" style="245" hidden="1" customWidth="1"/>
    <col min="14082" max="14087" width="14.8515625" style="245" hidden="1" customWidth="1"/>
    <col min="14088" max="14089" width="15.8515625" style="245" hidden="1" customWidth="1"/>
    <col min="14090" max="14095" width="16.140625" style="245" hidden="1" customWidth="1"/>
    <col min="14096" max="14096" width="6.140625" style="245" hidden="1" customWidth="1"/>
    <col min="14097" max="14097" width="3.00390625" style="245" hidden="1" customWidth="1"/>
    <col min="14098" max="14337" width="8.57421875" style="245" hidden="1" customWidth="1"/>
    <col min="14338" max="14343" width="14.8515625" style="245" hidden="1" customWidth="1"/>
    <col min="14344" max="14345" width="15.8515625" style="245" hidden="1" customWidth="1"/>
    <col min="14346" max="14351" width="16.140625" style="245" hidden="1" customWidth="1"/>
    <col min="14352" max="14352" width="6.140625" style="245" hidden="1" customWidth="1"/>
    <col min="14353" max="14353" width="3.00390625" style="245" hidden="1" customWidth="1"/>
    <col min="14354" max="14593" width="8.57421875" style="245" hidden="1" customWidth="1"/>
    <col min="14594" max="14599" width="14.8515625" style="245" hidden="1" customWidth="1"/>
    <col min="14600" max="14601" width="15.8515625" style="245" hidden="1" customWidth="1"/>
    <col min="14602" max="14607" width="16.140625" style="245" hidden="1" customWidth="1"/>
    <col min="14608" max="14608" width="6.140625" style="245" hidden="1" customWidth="1"/>
    <col min="14609" max="14609" width="3.00390625" style="245" hidden="1" customWidth="1"/>
    <col min="14610" max="14849" width="8.57421875" style="245" hidden="1" customWidth="1"/>
    <col min="14850" max="14855" width="14.8515625" style="245" hidden="1" customWidth="1"/>
    <col min="14856" max="14857" width="15.8515625" style="245" hidden="1" customWidth="1"/>
    <col min="14858" max="14863" width="16.140625" style="245" hidden="1" customWidth="1"/>
    <col min="14864" max="14864" width="6.140625" style="245" hidden="1" customWidth="1"/>
    <col min="14865" max="14865" width="3.00390625" style="245" hidden="1" customWidth="1"/>
    <col min="14866" max="15105" width="8.57421875" style="245" hidden="1" customWidth="1"/>
    <col min="15106" max="15111" width="14.8515625" style="245" hidden="1" customWidth="1"/>
    <col min="15112" max="15113" width="15.8515625" style="245" hidden="1" customWidth="1"/>
    <col min="15114" max="15119" width="16.140625" style="245" hidden="1" customWidth="1"/>
    <col min="15120" max="15120" width="6.140625" style="245" hidden="1" customWidth="1"/>
    <col min="15121" max="15121" width="3.00390625" style="245" hidden="1" customWidth="1"/>
    <col min="15122" max="15361" width="8.57421875" style="245" hidden="1" customWidth="1"/>
    <col min="15362" max="15367" width="14.8515625" style="245" hidden="1" customWidth="1"/>
    <col min="15368" max="15369" width="15.8515625" style="245" hidden="1" customWidth="1"/>
    <col min="15370" max="15375" width="16.140625" style="245" hidden="1" customWidth="1"/>
    <col min="15376" max="15376" width="6.140625" style="245" hidden="1" customWidth="1"/>
    <col min="15377" max="15377" width="3.00390625" style="245" hidden="1" customWidth="1"/>
    <col min="15378" max="15617" width="8.57421875" style="245" hidden="1" customWidth="1"/>
    <col min="15618" max="15623" width="14.8515625" style="245" hidden="1" customWidth="1"/>
    <col min="15624" max="15625" width="15.8515625" style="245" hidden="1" customWidth="1"/>
    <col min="15626" max="15631" width="16.140625" style="245" hidden="1" customWidth="1"/>
    <col min="15632" max="15632" width="6.140625" style="245" hidden="1" customWidth="1"/>
    <col min="15633" max="15633" width="3.00390625" style="245" hidden="1" customWidth="1"/>
    <col min="15634" max="15873" width="8.57421875" style="245" hidden="1" customWidth="1"/>
    <col min="15874" max="15879" width="14.8515625" style="245" hidden="1" customWidth="1"/>
    <col min="15880" max="15881" width="15.8515625" style="245" hidden="1" customWidth="1"/>
    <col min="15882" max="15887" width="16.140625" style="245" hidden="1" customWidth="1"/>
    <col min="15888" max="15888" width="6.140625" style="245" hidden="1" customWidth="1"/>
    <col min="15889" max="15889" width="3.00390625" style="245" hidden="1" customWidth="1"/>
    <col min="15890" max="16129" width="8.57421875" style="245" hidden="1" customWidth="1"/>
    <col min="16130" max="16135" width="14.8515625" style="245" hidden="1" customWidth="1"/>
    <col min="16136" max="16137" width="15.8515625" style="245" hidden="1" customWidth="1"/>
    <col min="16138" max="16143" width="16.140625" style="245" hidden="1" customWidth="1"/>
    <col min="16144" max="16144" width="6.140625" style="245" hidden="1" customWidth="1"/>
    <col min="16145" max="16145" width="3.00390625" style="245" hidden="1" customWidth="1"/>
    <col min="16146" max="16384" width="8.57421875" style="245" hidden="1" customWidth="1"/>
  </cols>
  <sheetData>
    <row r="1" spans="1:17" ht="42.75" customHeight="1">
      <c r="A1" s="371"/>
      <c r="B1" s="373"/>
      <c r="P1" s="246"/>
      <c r="Q1" s="246"/>
    </row>
    <row r="2" spans="1:17" ht="25.5">
      <c r="A2" s="371"/>
      <c r="C2" s="372"/>
      <c r="P2" s="246"/>
      <c r="Q2" s="246"/>
    </row>
    <row r="3" spans="1:17" ht="25.5">
      <c r="A3" s="371"/>
      <c r="C3" s="372"/>
      <c r="P3" s="246"/>
      <c r="Q3" s="246"/>
    </row>
    <row r="4" spans="1:35"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35"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35"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35"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35"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35"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570</v>
      </c>
    </row>
    <row r="11" spans="1:35"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570</v>
      </c>
    </row>
    <row r="13" spans="1:35"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35"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35"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35"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35"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35"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6:17" ht="13.5">
      <c r="P19" s="246"/>
      <c r="Q19" s="246"/>
    </row>
    <row r="20" spans="16:17" ht="13.5">
      <c r="P20" s="246"/>
      <c r="Q20" s="246"/>
    </row>
    <row r="21" spans="2:259" ht="17.25">
      <c r="B21" s="369"/>
      <c r="C21" s="248"/>
      <c r="D21" s="248"/>
      <c r="E21" s="248"/>
      <c r="F21" s="248"/>
      <c r="G21" s="248"/>
      <c r="H21" s="248"/>
      <c r="I21" s="248"/>
      <c r="J21" s="248"/>
      <c r="K21" s="248"/>
      <c r="L21" s="248"/>
      <c r="M21" s="248"/>
      <c r="N21" s="368"/>
      <c r="O21" s="248"/>
      <c r="P21" s="249"/>
      <c r="Q21" s="246"/>
      <c r="IY21" s="367"/>
    </row>
    <row r="22" spans="2:259" ht="17.25">
      <c r="B22" s="250"/>
      <c r="IY22" s="366"/>
    </row>
    <row r="23" ht="13.5">
      <c r="B23" s="250"/>
    </row>
    <row r="24" ht="13.5">
      <c r="B24" s="250"/>
    </row>
    <row r="25" ht="13.5">
      <c r="B25" s="250"/>
    </row>
    <row r="26" ht="13.5">
      <c r="B26" s="250"/>
    </row>
    <row r="27" ht="13.5">
      <c r="B27" s="250"/>
    </row>
    <row r="28" ht="13.5">
      <c r="B28" s="250"/>
    </row>
    <row r="29" ht="13.5">
      <c r="B29" s="250"/>
    </row>
    <row r="30" ht="13.5">
      <c r="B30" s="250"/>
    </row>
    <row r="31" ht="13.5">
      <c r="B31" s="250"/>
    </row>
    <row r="32" ht="13.5">
      <c r="B32" s="250"/>
    </row>
    <row r="33" ht="13.5">
      <c r="B33" s="250"/>
    </row>
    <row r="34" ht="13.5">
      <c r="B34" s="250"/>
    </row>
    <row r="35" ht="13.5">
      <c r="B35" s="250"/>
    </row>
    <row r="36" ht="13.5">
      <c r="B36" s="250"/>
    </row>
    <row r="37" ht="13.5">
      <c r="B37" s="250"/>
    </row>
    <row r="38" ht="13.5">
      <c r="B38" s="250"/>
    </row>
    <row r="39" spans="2:16"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6" ht="17.25">
      <c r="B41" s="247" t="s">
        <v>569</v>
      </c>
      <c r="C41" s="248"/>
      <c r="D41" s="248"/>
      <c r="E41" s="248"/>
      <c r="F41" s="248"/>
      <c r="G41" s="248"/>
      <c r="H41" s="248"/>
      <c r="I41" s="248"/>
      <c r="J41" s="248"/>
      <c r="K41" s="248"/>
      <c r="L41" s="248"/>
      <c r="M41" s="248"/>
      <c r="N41" s="248"/>
      <c r="O41" s="248"/>
      <c r="P41" s="249"/>
    </row>
    <row r="42" spans="2:15" ht="13.5">
      <c r="B42" s="250"/>
      <c r="C42" s="246"/>
      <c r="D42" s="246"/>
      <c r="E42" s="246"/>
      <c r="F42" s="246"/>
      <c r="G42" s="355" t="s">
        <v>566</v>
      </c>
      <c r="I42" s="354"/>
      <c r="J42" s="354"/>
      <c r="K42" s="354"/>
      <c r="L42" s="246"/>
      <c r="M42" s="246"/>
      <c r="N42" s="246"/>
      <c r="O42" s="246"/>
    </row>
    <row r="43" spans="2:15" ht="13.5">
      <c r="B43" s="250"/>
      <c r="C43" s="246"/>
      <c r="D43" s="246"/>
      <c r="E43" s="246"/>
      <c r="F43" s="246"/>
      <c r="G43" s="1221" t="s">
        <v>571</v>
      </c>
      <c r="H43" s="1222"/>
      <c r="I43" s="1222"/>
      <c r="J43" s="1222"/>
      <c r="K43" s="1222"/>
      <c r="L43" s="1222"/>
      <c r="M43" s="1222"/>
      <c r="N43" s="1222"/>
      <c r="O43" s="1223"/>
    </row>
    <row r="44" spans="2:15" ht="13.5">
      <c r="B44" s="250"/>
      <c r="C44" s="246"/>
      <c r="D44" s="246"/>
      <c r="E44" s="246"/>
      <c r="F44" s="246"/>
      <c r="G44" s="1224"/>
      <c r="H44" s="1225"/>
      <c r="I44" s="1225"/>
      <c r="J44" s="1225"/>
      <c r="K44" s="1225"/>
      <c r="L44" s="1225"/>
      <c r="M44" s="1225"/>
      <c r="N44" s="1225"/>
      <c r="O44" s="1226"/>
    </row>
    <row r="45" spans="2:15" ht="13.5">
      <c r="B45" s="250"/>
      <c r="C45" s="246"/>
      <c r="D45" s="246"/>
      <c r="E45" s="246"/>
      <c r="F45" s="246"/>
      <c r="G45" s="1224"/>
      <c r="H45" s="1225"/>
      <c r="I45" s="1225"/>
      <c r="J45" s="1225"/>
      <c r="K45" s="1225"/>
      <c r="L45" s="1225"/>
      <c r="M45" s="1225"/>
      <c r="N45" s="1225"/>
      <c r="O45" s="1226"/>
    </row>
    <row r="46" spans="2:15" ht="13.5">
      <c r="B46" s="250"/>
      <c r="C46" s="246"/>
      <c r="D46" s="246"/>
      <c r="E46" s="246"/>
      <c r="F46" s="246"/>
      <c r="G46" s="1224"/>
      <c r="H46" s="1225"/>
      <c r="I46" s="1225"/>
      <c r="J46" s="1225"/>
      <c r="K46" s="1225"/>
      <c r="L46" s="1225"/>
      <c r="M46" s="1225"/>
      <c r="N46" s="1225"/>
      <c r="O46" s="1226"/>
    </row>
    <row r="47" spans="2:15" ht="13.5">
      <c r="B47" s="250"/>
      <c r="C47" s="246"/>
      <c r="D47" s="246"/>
      <c r="E47" s="246"/>
      <c r="F47" s="246"/>
      <c r="G47" s="1227"/>
      <c r="H47" s="1228"/>
      <c r="I47" s="1228"/>
      <c r="J47" s="1228"/>
      <c r="K47" s="1228"/>
      <c r="L47" s="1228"/>
      <c r="M47" s="1228"/>
      <c r="N47" s="1228"/>
      <c r="O47" s="1229"/>
    </row>
    <row r="48" spans="2:10" ht="13.5">
      <c r="B48" s="250"/>
      <c r="C48" s="246"/>
      <c r="D48" s="246"/>
      <c r="E48" s="246"/>
      <c r="F48" s="246"/>
      <c r="G48" s="246"/>
      <c r="H48" s="365"/>
      <c r="I48" s="365"/>
      <c r="J48" s="365"/>
    </row>
    <row r="49" spans="2:7" ht="13.5">
      <c r="B49" s="250"/>
      <c r="C49" s="246"/>
      <c r="D49" s="246"/>
      <c r="E49" s="246"/>
      <c r="F49" s="246"/>
      <c r="G49" s="245" t="s">
        <v>568</v>
      </c>
    </row>
    <row r="50" spans="2:15" ht="13.5">
      <c r="B50" s="250"/>
      <c r="C50" s="246"/>
      <c r="D50" s="246"/>
      <c r="E50" s="246"/>
      <c r="F50" s="246"/>
      <c r="G50" s="1230"/>
      <c r="H50" s="1231"/>
      <c r="I50" s="1231"/>
      <c r="J50" s="1232"/>
      <c r="K50" s="347" t="s">
        <v>522</v>
      </c>
      <c r="L50" s="347" t="s">
        <v>523</v>
      </c>
      <c r="M50" s="347" t="s">
        <v>524</v>
      </c>
      <c r="N50" s="347" t="s">
        <v>525</v>
      </c>
      <c r="O50" s="347" t="s">
        <v>526</v>
      </c>
    </row>
    <row r="51" spans="2:15" ht="13.5">
      <c r="B51" s="250"/>
      <c r="C51" s="246"/>
      <c r="D51" s="246"/>
      <c r="E51" s="246"/>
      <c r="F51" s="246"/>
      <c r="G51" s="1233" t="s">
        <v>563</v>
      </c>
      <c r="H51" s="1234"/>
      <c r="I51" s="1239" t="s">
        <v>561</v>
      </c>
      <c r="J51" s="1239"/>
      <c r="K51" s="1241"/>
      <c r="L51" s="1241"/>
      <c r="M51" s="1241"/>
      <c r="N51" s="1242"/>
      <c r="O51" s="1242"/>
    </row>
    <row r="52" spans="2:15" ht="13.5">
      <c r="B52" s="250"/>
      <c r="C52" s="246"/>
      <c r="D52" s="246"/>
      <c r="E52" s="246"/>
      <c r="F52" s="246"/>
      <c r="G52" s="1235"/>
      <c r="H52" s="1236"/>
      <c r="I52" s="1240"/>
      <c r="J52" s="1240"/>
      <c r="K52" s="1242"/>
      <c r="L52" s="1242"/>
      <c r="M52" s="1242"/>
      <c r="N52" s="1242"/>
      <c r="O52" s="1242"/>
    </row>
    <row r="53" spans="1:15" ht="13.5">
      <c r="A53" s="357"/>
      <c r="B53" s="250"/>
      <c r="C53" s="246"/>
      <c r="D53" s="246"/>
      <c r="E53" s="246"/>
      <c r="F53" s="246"/>
      <c r="G53" s="1235"/>
      <c r="H53" s="1236"/>
      <c r="I53" s="1243" t="s">
        <v>572</v>
      </c>
      <c r="J53" s="1243"/>
      <c r="K53" s="1250"/>
      <c r="L53" s="1250"/>
      <c r="M53" s="1250"/>
      <c r="N53" s="1252">
        <v>57.2</v>
      </c>
      <c r="O53" s="1252">
        <v>56</v>
      </c>
    </row>
    <row r="54" spans="1:15" ht="13.5">
      <c r="A54" s="357"/>
      <c r="B54" s="250"/>
      <c r="C54" s="246"/>
      <c r="D54" s="246"/>
      <c r="E54" s="246"/>
      <c r="F54" s="246"/>
      <c r="G54" s="1237"/>
      <c r="H54" s="1238"/>
      <c r="I54" s="1243"/>
      <c r="J54" s="1243"/>
      <c r="K54" s="1251"/>
      <c r="L54" s="1251"/>
      <c r="M54" s="1251"/>
      <c r="N54" s="1251"/>
      <c r="O54" s="1251"/>
    </row>
    <row r="55" spans="1:15" ht="13.5">
      <c r="A55" s="357"/>
      <c r="B55" s="250"/>
      <c r="C55" s="246"/>
      <c r="D55" s="246"/>
      <c r="E55" s="246"/>
      <c r="F55" s="246"/>
      <c r="G55" s="1244" t="s">
        <v>562</v>
      </c>
      <c r="H55" s="1245"/>
      <c r="I55" s="1243" t="s">
        <v>561</v>
      </c>
      <c r="J55" s="1243"/>
      <c r="K55" s="1241"/>
      <c r="L55" s="1241"/>
      <c r="M55" s="1241"/>
      <c r="N55" s="1242">
        <v>37.3</v>
      </c>
      <c r="O55" s="1242">
        <v>33.1</v>
      </c>
    </row>
    <row r="56" spans="1:15" ht="13.5">
      <c r="A56" s="357"/>
      <c r="B56" s="250"/>
      <c r="C56" s="246"/>
      <c r="D56" s="246"/>
      <c r="E56" s="246"/>
      <c r="F56" s="246"/>
      <c r="G56" s="1246"/>
      <c r="H56" s="1247"/>
      <c r="I56" s="1243"/>
      <c r="J56" s="1243"/>
      <c r="K56" s="1242"/>
      <c r="L56" s="1242"/>
      <c r="M56" s="1242"/>
      <c r="N56" s="1242"/>
      <c r="O56" s="1242"/>
    </row>
    <row r="57" spans="2:17" s="357" customFormat="1" ht="13.5">
      <c r="B57" s="358"/>
      <c r="C57" s="354"/>
      <c r="D57" s="354"/>
      <c r="E57" s="354"/>
      <c r="F57" s="354"/>
      <c r="G57" s="1246"/>
      <c r="H57" s="1247"/>
      <c r="I57" s="1253" t="s">
        <v>572</v>
      </c>
      <c r="J57" s="1253"/>
      <c r="K57" s="1250"/>
      <c r="L57" s="1250"/>
      <c r="M57" s="1250"/>
      <c r="N57" s="1252">
        <v>55.2</v>
      </c>
      <c r="O57" s="1252">
        <v>54.5</v>
      </c>
      <c r="P57" s="363"/>
      <c r="Q57" s="358"/>
    </row>
    <row r="58" spans="1:17" s="357" customFormat="1" ht="13.5">
      <c r="A58" s="245"/>
      <c r="B58" s="358"/>
      <c r="C58" s="354"/>
      <c r="D58" s="354"/>
      <c r="E58" s="354"/>
      <c r="F58" s="354"/>
      <c r="G58" s="1248"/>
      <c r="H58" s="1249"/>
      <c r="I58" s="1253"/>
      <c r="J58" s="1253"/>
      <c r="K58" s="1251"/>
      <c r="L58" s="1251"/>
      <c r="M58" s="1251"/>
      <c r="N58" s="1251"/>
      <c r="O58" s="1251"/>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2:17" ht="13.5">
      <c r="B62" s="356"/>
      <c r="C62" s="356"/>
      <c r="D62" s="356"/>
      <c r="E62" s="356"/>
      <c r="F62" s="356"/>
      <c r="G62" s="356"/>
      <c r="H62" s="356"/>
      <c r="I62" s="356"/>
      <c r="J62" s="356"/>
      <c r="K62" s="356"/>
      <c r="L62" s="356"/>
      <c r="M62" s="356"/>
      <c r="N62" s="356"/>
      <c r="O62" s="356"/>
      <c r="P62" s="356"/>
      <c r="Q62" s="246"/>
    </row>
    <row r="63" spans="2:15" ht="17.25">
      <c r="B63" s="309" t="s">
        <v>567</v>
      </c>
      <c r="C63" s="246"/>
      <c r="D63" s="246"/>
      <c r="E63" s="246"/>
      <c r="F63" s="246"/>
      <c r="G63" s="246"/>
      <c r="H63" s="246"/>
      <c r="I63" s="246"/>
      <c r="J63" s="246"/>
      <c r="K63" s="246"/>
      <c r="L63" s="246"/>
      <c r="M63" s="246"/>
      <c r="N63" s="246"/>
      <c r="O63" s="246"/>
    </row>
    <row r="64" spans="2:15" ht="13.5">
      <c r="B64" s="250"/>
      <c r="C64" s="246"/>
      <c r="D64" s="246"/>
      <c r="E64" s="246"/>
      <c r="F64" s="246"/>
      <c r="G64" s="355" t="s">
        <v>566</v>
      </c>
      <c r="I64" s="354"/>
      <c r="J64" s="354"/>
      <c r="K64" s="354"/>
      <c r="L64" s="246"/>
      <c r="M64" s="246"/>
      <c r="N64" s="246"/>
      <c r="O64" s="246"/>
    </row>
    <row r="65" spans="2:15" ht="13.5">
      <c r="B65" s="250"/>
      <c r="C65" s="246"/>
      <c r="D65" s="246"/>
      <c r="E65" s="246"/>
      <c r="F65" s="246"/>
      <c r="G65" s="1221" t="s">
        <v>565</v>
      </c>
      <c r="H65" s="1222"/>
      <c r="I65" s="1222"/>
      <c r="J65" s="1222"/>
      <c r="K65" s="1222"/>
      <c r="L65" s="1222"/>
      <c r="M65" s="1222"/>
      <c r="N65" s="1222"/>
      <c r="O65" s="1223"/>
    </row>
    <row r="66" spans="2:15" ht="13.5">
      <c r="B66" s="250"/>
      <c r="C66" s="246"/>
      <c r="D66" s="246"/>
      <c r="E66" s="246"/>
      <c r="F66" s="246"/>
      <c r="G66" s="1224"/>
      <c r="H66" s="1225"/>
      <c r="I66" s="1225"/>
      <c r="J66" s="1225"/>
      <c r="K66" s="1225"/>
      <c r="L66" s="1225"/>
      <c r="M66" s="1225"/>
      <c r="N66" s="1225"/>
      <c r="O66" s="1226"/>
    </row>
    <row r="67" spans="2:15" ht="13.5">
      <c r="B67" s="250"/>
      <c r="C67" s="246"/>
      <c r="D67" s="246"/>
      <c r="E67" s="246"/>
      <c r="F67" s="246"/>
      <c r="G67" s="1224"/>
      <c r="H67" s="1225"/>
      <c r="I67" s="1225"/>
      <c r="J67" s="1225"/>
      <c r="K67" s="1225"/>
      <c r="L67" s="1225"/>
      <c r="M67" s="1225"/>
      <c r="N67" s="1225"/>
      <c r="O67" s="1226"/>
    </row>
    <row r="68" spans="2:15" ht="13.5">
      <c r="B68" s="250"/>
      <c r="C68" s="246"/>
      <c r="D68" s="246"/>
      <c r="E68" s="246"/>
      <c r="F68" s="246"/>
      <c r="G68" s="1224"/>
      <c r="H68" s="1225"/>
      <c r="I68" s="1225"/>
      <c r="J68" s="1225"/>
      <c r="K68" s="1225"/>
      <c r="L68" s="1225"/>
      <c r="M68" s="1225"/>
      <c r="N68" s="1225"/>
      <c r="O68" s="1226"/>
    </row>
    <row r="69" spans="2:15" ht="13.5">
      <c r="B69" s="250"/>
      <c r="C69" s="246"/>
      <c r="D69" s="246"/>
      <c r="E69" s="246"/>
      <c r="F69" s="246"/>
      <c r="G69" s="1227"/>
      <c r="H69" s="1228"/>
      <c r="I69" s="1228"/>
      <c r="J69" s="1228"/>
      <c r="K69" s="1228"/>
      <c r="L69" s="1228"/>
      <c r="M69" s="1228"/>
      <c r="N69" s="1228"/>
      <c r="O69" s="1229"/>
    </row>
    <row r="70" spans="2:15" ht="13.5">
      <c r="B70" s="250"/>
      <c r="C70" s="246"/>
      <c r="D70" s="246"/>
      <c r="E70" s="246"/>
      <c r="F70" s="246"/>
      <c r="G70" s="246"/>
      <c r="H70" s="353"/>
      <c r="I70" s="353"/>
      <c r="J70" s="350"/>
      <c r="K70" s="350"/>
      <c r="L70" s="349"/>
      <c r="M70" s="350"/>
      <c r="N70" s="349"/>
      <c r="O70" s="348"/>
    </row>
    <row r="71" spans="2:15" ht="13.5">
      <c r="B71" s="250"/>
      <c r="C71" s="246"/>
      <c r="D71" s="246"/>
      <c r="E71" s="246"/>
      <c r="F71" s="246"/>
      <c r="G71" s="352" t="s">
        <v>564</v>
      </c>
      <c r="I71" s="351"/>
      <c r="J71" s="350"/>
      <c r="K71" s="350"/>
      <c r="L71" s="349"/>
      <c r="M71" s="350"/>
      <c r="N71" s="349"/>
      <c r="O71" s="348"/>
    </row>
    <row r="72" spans="2:15" ht="13.5">
      <c r="B72" s="250"/>
      <c r="C72" s="246"/>
      <c r="D72" s="246"/>
      <c r="E72" s="246"/>
      <c r="F72" s="246"/>
      <c r="G72" s="1230"/>
      <c r="H72" s="1231"/>
      <c r="I72" s="1231"/>
      <c r="J72" s="1232"/>
      <c r="K72" s="347" t="s">
        <v>522</v>
      </c>
      <c r="L72" s="347" t="s">
        <v>523</v>
      </c>
      <c r="M72" s="347" t="s">
        <v>524</v>
      </c>
      <c r="N72" s="347" t="s">
        <v>525</v>
      </c>
      <c r="O72" s="347" t="s">
        <v>526</v>
      </c>
    </row>
    <row r="73" spans="2:19" ht="13.5">
      <c r="B73" s="250"/>
      <c r="C73" s="246"/>
      <c r="D73" s="246"/>
      <c r="E73" s="246"/>
      <c r="F73" s="246"/>
      <c r="G73" s="1233" t="s">
        <v>563</v>
      </c>
      <c r="H73" s="1234"/>
      <c r="I73" s="1239" t="s">
        <v>561</v>
      </c>
      <c r="J73" s="1239"/>
      <c r="K73" s="1254"/>
      <c r="L73" s="1254"/>
      <c r="M73" s="1242"/>
      <c r="N73" s="1242"/>
      <c r="O73" s="1242"/>
      <c r="S73" s="245">
        <v>9.9</v>
      </c>
    </row>
    <row r="74" spans="2:15" ht="13.5">
      <c r="B74" s="250"/>
      <c r="C74" s="246"/>
      <c r="D74" s="246"/>
      <c r="E74" s="246"/>
      <c r="F74" s="246"/>
      <c r="G74" s="1235"/>
      <c r="H74" s="1236"/>
      <c r="I74" s="1240"/>
      <c r="J74" s="1240"/>
      <c r="K74" s="1254"/>
      <c r="L74" s="1254"/>
      <c r="M74" s="1242"/>
      <c r="N74" s="1242"/>
      <c r="O74" s="1242"/>
    </row>
    <row r="75" spans="2:29" ht="13.5">
      <c r="B75" s="250"/>
      <c r="C75" s="246"/>
      <c r="D75" s="246"/>
      <c r="E75" s="246"/>
      <c r="F75" s="246"/>
      <c r="G75" s="1235"/>
      <c r="H75" s="1236"/>
      <c r="I75" s="1243" t="s">
        <v>560</v>
      </c>
      <c r="J75" s="1243"/>
      <c r="K75" s="1252">
        <v>7.5</v>
      </c>
      <c r="L75" s="1252">
        <v>7</v>
      </c>
      <c r="M75" s="1252">
        <v>6.8</v>
      </c>
      <c r="N75" s="1252">
        <v>6</v>
      </c>
      <c r="O75" s="1252">
        <v>5.2</v>
      </c>
      <c r="U75" s="245">
        <v>81.2</v>
      </c>
      <c r="W75" s="245">
        <v>87.2</v>
      </c>
      <c r="Y75" s="245">
        <v>99.8</v>
      </c>
      <c r="AA75" s="245">
        <v>109.5</v>
      </c>
      <c r="AC75" s="245">
        <v>115.2</v>
      </c>
    </row>
    <row r="76" spans="2:15" ht="13.5">
      <c r="B76" s="250"/>
      <c r="C76" s="246"/>
      <c r="D76" s="246"/>
      <c r="E76" s="246"/>
      <c r="F76" s="246"/>
      <c r="G76" s="1237"/>
      <c r="H76" s="1238"/>
      <c r="I76" s="1243"/>
      <c r="J76" s="1243"/>
      <c r="K76" s="1251"/>
      <c r="L76" s="1251"/>
      <c r="M76" s="1251"/>
      <c r="N76" s="1251"/>
      <c r="O76" s="1251"/>
    </row>
    <row r="77" spans="2:20" ht="13.5">
      <c r="B77" s="250"/>
      <c r="C77" s="246"/>
      <c r="D77" s="246"/>
      <c r="E77" s="246"/>
      <c r="F77" s="246"/>
      <c r="G77" s="1244" t="s">
        <v>562</v>
      </c>
      <c r="H77" s="1245"/>
      <c r="I77" s="1243" t="s">
        <v>561</v>
      </c>
      <c r="J77" s="1243"/>
      <c r="K77" s="1254">
        <v>58.2</v>
      </c>
      <c r="L77" s="1254">
        <v>50.3</v>
      </c>
      <c r="M77" s="1242">
        <v>45.9</v>
      </c>
      <c r="N77" s="1242">
        <v>37.3</v>
      </c>
      <c r="O77" s="1242">
        <v>33.1</v>
      </c>
      <c r="R77" s="245">
        <v>12.3</v>
      </c>
      <c r="T77" s="245">
        <v>11.1</v>
      </c>
    </row>
    <row r="78" spans="2:15" ht="13.5">
      <c r="B78" s="250"/>
      <c r="C78" s="246"/>
      <c r="D78" s="246"/>
      <c r="E78" s="246"/>
      <c r="F78" s="246"/>
      <c r="G78" s="1246"/>
      <c r="H78" s="1247"/>
      <c r="I78" s="1243"/>
      <c r="J78" s="1243"/>
      <c r="K78" s="1254"/>
      <c r="L78" s="1254"/>
      <c r="M78" s="1242"/>
      <c r="N78" s="1242"/>
      <c r="O78" s="1242"/>
    </row>
    <row r="79" spans="2:30" ht="13.5">
      <c r="B79" s="250"/>
      <c r="C79" s="246"/>
      <c r="D79" s="246"/>
      <c r="E79" s="246"/>
      <c r="F79" s="246"/>
      <c r="G79" s="1246"/>
      <c r="H79" s="1247"/>
      <c r="I79" s="1255" t="s">
        <v>560</v>
      </c>
      <c r="J79" s="1253"/>
      <c r="K79" s="1256">
        <v>10.3</v>
      </c>
      <c r="L79" s="1256">
        <v>9.6</v>
      </c>
      <c r="M79" s="1256">
        <v>8.8</v>
      </c>
      <c r="N79" s="1256">
        <v>7.8</v>
      </c>
      <c r="O79" s="1256">
        <v>7.5</v>
      </c>
      <c r="V79" s="245">
        <v>53.5</v>
      </c>
      <c r="X79" s="245">
        <v>48.2</v>
      </c>
      <c r="Z79" s="245">
        <v>34.2</v>
      </c>
      <c r="AB79" s="245">
        <v>30.3</v>
      </c>
      <c r="AD79" s="245">
        <v>28.9</v>
      </c>
    </row>
    <row r="80" spans="2:15" ht="13.5">
      <c r="B80" s="250"/>
      <c r="C80" s="246"/>
      <c r="D80" s="246"/>
      <c r="E80" s="246"/>
      <c r="F80" s="246"/>
      <c r="G80" s="1248"/>
      <c r="H80" s="1249"/>
      <c r="I80" s="1253"/>
      <c r="J80" s="1253"/>
      <c r="K80" s="1256"/>
      <c r="L80" s="1256"/>
      <c r="M80" s="1256"/>
      <c r="N80" s="1256"/>
      <c r="O80" s="1256"/>
    </row>
    <row r="81" spans="2:15" ht="13.5">
      <c r="B81" s="250"/>
      <c r="C81" s="246"/>
      <c r="D81" s="246"/>
      <c r="E81" s="246"/>
      <c r="F81" s="246"/>
      <c r="G81" s="246"/>
      <c r="H81" s="246"/>
      <c r="I81" s="246"/>
      <c r="J81" s="246"/>
      <c r="K81" s="346"/>
      <c r="L81" s="246"/>
      <c r="M81" s="246"/>
      <c r="N81" s="246"/>
      <c r="O81" s="246"/>
    </row>
    <row r="82" spans="2:15" ht="17.25">
      <c r="B82" s="250"/>
      <c r="C82" s="246"/>
      <c r="D82" s="246"/>
      <c r="E82" s="246"/>
      <c r="F82" s="246"/>
      <c r="G82" s="246"/>
      <c r="H82" s="246"/>
      <c r="I82" s="246"/>
      <c r="J82" s="246"/>
      <c r="K82" s="345"/>
      <c r="L82" s="345"/>
      <c r="M82" s="345"/>
      <c r="N82" s="345"/>
      <c r="O82" s="345"/>
    </row>
    <row r="83" spans="2:16" ht="13.5">
      <c r="B83" s="342"/>
      <c r="C83" s="308"/>
      <c r="D83" s="308"/>
      <c r="E83" s="308"/>
      <c r="F83" s="308"/>
      <c r="G83" s="308"/>
      <c r="H83" s="308"/>
      <c r="I83" s="308"/>
      <c r="J83" s="308"/>
      <c r="K83" s="308"/>
      <c r="L83" s="308"/>
      <c r="M83" s="308"/>
      <c r="N83" s="308"/>
      <c r="O83" s="308"/>
      <c r="P83" s="343"/>
    </row>
    <row r="84" spans="8: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customHeight="1" hidden="1">
      <c r="B92" s="246"/>
      <c r="C92" s="246"/>
      <c r="D92" s="246"/>
      <c r="E92" s="246"/>
      <c r="F92" s="246"/>
      <c r="G92" s="246"/>
      <c r="H92" s="246"/>
      <c r="I92" s="246"/>
      <c r="J92" s="246"/>
      <c r="K92" s="246"/>
      <c r="L92" s="246"/>
      <c r="M92" s="246"/>
      <c r="N92" s="246"/>
      <c r="O92" s="246"/>
      <c r="P92" s="246"/>
      <c r="Q92" s="246"/>
    </row>
    <row r="93" spans="2:17" ht="13.5" customHeight="1" hidden="1">
      <c r="B93" s="246"/>
      <c r="C93" s="246"/>
      <c r="D93" s="246"/>
      <c r="E93" s="246"/>
      <c r="F93" s="246"/>
      <c r="G93" s="246"/>
      <c r="H93" s="246"/>
      <c r="I93" s="246"/>
      <c r="J93" s="246"/>
      <c r="K93" s="246"/>
      <c r="L93" s="246"/>
      <c r="M93" s="246"/>
      <c r="N93" s="246"/>
      <c r="O93" s="246"/>
      <c r="P93" s="246"/>
      <c r="Q93" s="246"/>
    </row>
    <row r="94" spans="2:17" ht="13.5" customHeight="1" hidden="1">
      <c r="B94" s="246"/>
      <c r="C94" s="246"/>
      <c r="D94" s="246"/>
      <c r="E94" s="246"/>
      <c r="F94" s="246"/>
      <c r="G94" s="246"/>
      <c r="H94" s="246"/>
      <c r="I94" s="246"/>
      <c r="J94" s="246"/>
      <c r="K94" s="246"/>
      <c r="L94" s="246"/>
      <c r="M94" s="246"/>
      <c r="N94" s="246"/>
      <c r="O94" s="246"/>
      <c r="P94" s="246"/>
      <c r="Q94" s="246"/>
    </row>
    <row r="95" spans="2:17" ht="13.5" customHeight="1" hidden="1">
      <c r="B95" s="246"/>
      <c r="C95" s="246"/>
      <c r="D95" s="246"/>
      <c r="E95" s="246"/>
      <c r="F95" s="246"/>
      <c r="G95" s="246"/>
      <c r="H95" s="246"/>
      <c r="I95" s="246"/>
      <c r="J95" s="246"/>
      <c r="K95" s="246"/>
      <c r="L95" s="246"/>
      <c r="M95" s="246"/>
      <c r="N95" s="246"/>
      <c r="O95" s="246"/>
      <c r="P95" s="246"/>
      <c r="Q95" s="246"/>
    </row>
    <row r="96" spans="2:17" ht="13.5" customHeight="1" hidden="1">
      <c r="B96" s="246"/>
      <c r="C96" s="246"/>
      <c r="D96" s="246"/>
      <c r="E96" s="246"/>
      <c r="F96" s="246"/>
      <c r="G96" s="246"/>
      <c r="H96" s="246"/>
      <c r="I96" s="246"/>
      <c r="J96" s="246"/>
      <c r="K96" s="246"/>
      <c r="L96" s="246"/>
      <c r="M96" s="246"/>
      <c r="N96" s="246"/>
      <c r="O96" s="246"/>
      <c r="P96" s="246"/>
      <c r="Q96" s="246"/>
    </row>
    <row r="97" spans="2:17" ht="13.5" customHeight="1" hidden="1">
      <c r="B97" s="246"/>
      <c r="C97" s="246"/>
      <c r="D97" s="246"/>
      <c r="E97" s="246"/>
      <c r="F97" s="246"/>
      <c r="G97" s="246"/>
      <c r="H97" s="246"/>
      <c r="I97" s="246"/>
      <c r="J97" s="246"/>
      <c r="K97" s="246"/>
      <c r="L97" s="246"/>
      <c r="M97" s="246"/>
      <c r="N97" s="246"/>
      <c r="O97" s="246"/>
      <c r="P97" s="246"/>
      <c r="Q97" s="246"/>
    </row>
    <row r="98" spans="2:17" ht="13.5" customHeight="1" hidden="1">
      <c r="B98" s="246"/>
      <c r="C98" s="246"/>
      <c r="D98" s="246"/>
      <c r="E98" s="246"/>
      <c r="F98" s="246"/>
      <c r="G98" s="246"/>
      <c r="H98" s="246"/>
      <c r="I98" s="246"/>
      <c r="J98" s="246"/>
      <c r="K98" s="246"/>
      <c r="L98" s="246"/>
      <c r="M98" s="246"/>
      <c r="N98" s="246"/>
      <c r="O98" s="246"/>
      <c r="P98" s="246"/>
      <c r="Q98" s="246"/>
    </row>
    <row r="99" spans="2:17" ht="13.5" customHeight="1" hidden="1">
      <c r="B99" s="246"/>
      <c r="C99" s="246"/>
      <c r="D99" s="246"/>
      <c r="E99" s="246"/>
      <c r="F99" s="246"/>
      <c r="G99" s="246"/>
      <c r="H99" s="246"/>
      <c r="I99" s="246"/>
      <c r="J99" s="246"/>
      <c r="K99" s="246"/>
      <c r="L99" s="246"/>
      <c r="M99" s="246"/>
      <c r="N99" s="246"/>
      <c r="O99" s="246"/>
      <c r="P99" s="246"/>
      <c r="Q99" s="246"/>
    </row>
    <row r="100" spans="2:17" ht="13.5" customHeight="1" hidden="1">
      <c r="B100" s="246"/>
      <c r="C100" s="246"/>
      <c r="D100" s="246"/>
      <c r="E100" s="246"/>
      <c r="F100" s="246"/>
      <c r="G100" s="246"/>
      <c r="H100" s="246"/>
      <c r="I100" s="246"/>
      <c r="J100" s="246"/>
      <c r="K100" s="246"/>
      <c r="L100" s="246"/>
      <c r="M100" s="246"/>
      <c r="N100" s="246"/>
      <c r="O100" s="246"/>
      <c r="P100" s="246"/>
      <c r="Q100" s="246"/>
    </row>
    <row r="101" spans="2:17" ht="13.5" customHeight="1" hidden="1">
      <c r="B101" s="246"/>
      <c r="C101" s="246"/>
      <c r="D101" s="246"/>
      <c r="E101" s="246"/>
      <c r="F101" s="246"/>
      <c r="G101" s="246"/>
      <c r="H101" s="246"/>
      <c r="I101" s="246"/>
      <c r="J101" s="246"/>
      <c r="K101" s="246"/>
      <c r="L101" s="246"/>
      <c r="M101" s="246"/>
      <c r="N101" s="246"/>
      <c r="O101" s="246"/>
      <c r="P101" s="246"/>
      <c r="Q101" s="246"/>
    </row>
    <row r="102" spans="2:17" ht="13.5" customHeight="1" hidden="1">
      <c r="B102" s="246"/>
      <c r="C102" s="246"/>
      <c r="D102" s="246"/>
      <c r="E102" s="246"/>
      <c r="F102" s="246"/>
      <c r="G102" s="246"/>
      <c r="H102" s="246"/>
      <c r="I102" s="246"/>
      <c r="J102" s="246"/>
      <c r="K102" s="246"/>
      <c r="L102" s="246"/>
      <c r="M102" s="246"/>
      <c r="N102" s="246"/>
      <c r="O102" s="246"/>
      <c r="P102" s="246"/>
      <c r="Q102" s="246"/>
    </row>
    <row r="103" spans="2:17" ht="13.5" customHeight="1" hidden="1">
      <c r="B103" s="246"/>
      <c r="C103" s="246"/>
      <c r="D103" s="246"/>
      <c r="E103" s="246"/>
      <c r="F103" s="246"/>
      <c r="G103" s="246"/>
      <c r="H103" s="246"/>
      <c r="I103" s="246"/>
      <c r="J103" s="246"/>
      <c r="K103" s="246"/>
      <c r="L103" s="246"/>
      <c r="M103" s="246"/>
      <c r="N103" s="246"/>
      <c r="O103" s="246"/>
      <c r="P103" s="246"/>
      <c r="Q103" s="246"/>
    </row>
    <row r="104" spans="2:17" ht="13.5" customHeight="1" hidden="1">
      <c r="B104" s="246"/>
      <c r="C104" s="246"/>
      <c r="D104" s="246"/>
      <c r="E104" s="246"/>
      <c r="F104" s="246"/>
      <c r="G104" s="246"/>
      <c r="H104" s="246"/>
      <c r="I104" s="246"/>
      <c r="J104" s="246"/>
      <c r="K104" s="246"/>
      <c r="L104" s="246"/>
      <c r="M104" s="246"/>
      <c r="N104" s="246"/>
      <c r="O104" s="246"/>
      <c r="P104" s="246"/>
      <c r="Q104" s="246"/>
    </row>
    <row r="105" spans="2:17" ht="13.5" customHeight="1" hidden="1">
      <c r="B105" s="246"/>
      <c r="C105" s="246"/>
      <c r="D105" s="246"/>
      <c r="E105" s="246"/>
      <c r="F105" s="246"/>
      <c r="G105" s="246"/>
      <c r="H105" s="246"/>
      <c r="I105" s="246"/>
      <c r="J105" s="246"/>
      <c r="K105" s="246"/>
      <c r="L105" s="246"/>
      <c r="M105" s="246"/>
      <c r="N105" s="246"/>
      <c r="O105" s="246"/>
      <c r="P105" s="246"/>
      <c r="Q105" s="246"/>
    </row>
    <row r="106" spans="2:17" ht="13.5" customHeight="1" hidden="1">
      <c r="B106" s="246"/>
      <c r="C106" s="246"/>
      <c r="D106" s="246"/>
      <c r="E106" s="246"/>
      <c r="F106" s="246"/>
      <c r="G106" s="246"/>
      <c r="H106" s="246"/>
      <c r="I106" s="246"/>
      <c r="J106" s="246"/>
      <c r="K106" s="246"/>
      <c r="L106" s="246"/>
      <c r="M106" s="246"/>
      <c r="N106" s="246"/>
      <c r="O106" s="246"/>
      <c r="P106" s="246"/>
      <c r="Q106" s="246"/>
    </row>
    <row r="107" spans="2:17" ht="13.5" customHeight="1" hidden="1">
      <c r="B107" s="246"/>
      <c r="C107" s="246"/>
      <c r="D107" s="246"/>
      <c r="E107" s="246"/>
      <c r="F107" s="246"/>
      <c r="G107" s="246"/>
      <c r="H107" s="246"/>
      <c r="I107" s="246"/>
      <c r="J107" s="246"/>
      <c r="K107" s="246"/>
      <c r="L107" s="246"/>
      <c r="M107" s="246"/>
      <c r="N107" s="246"/>
      <c r="O107" s="246"/>
      <c r="P107" s="246"/>
      <c r="Q107" s="246"/>
    </row>
    <row r="108" spans="2:17" ht="13.5" customHeight="1" hidden="1">
      <c r="B108" s="246"/>
      <c r="C108" s="246"/>
      <c r="D108" s="246"/>
      <c r="E108" s="246"/>
      <c r="F108" s="246"/>
      <c r="G108" s="246"/>
      <c r="H108" s="246"/>
      <c r="I108" s="246"/>
      <c r="J108" s="246"/>
      <c r="K108" s="246"/>
      <c r="L108" s="246"/>
      <c r="M108" s="246"/>
      <c r="N108" s="246"/>
      <c r="O108" s="246"/>
      <c r="P108" s="246"/>
      <c r="Q108" s="246"/>
    </row>
    <row r="109" spans="2:17" ht="13.5" customHeight="1" hidden="1">
      <c r="B109" s="246"/>
      <c r="C109" s="246"/>
      <c r="D109" s="246"/>
      <c r="E109" s="246"/>
      <c r="F109" s="246"/>
      <c r="G109" s="246"/>
      <c r="H109" s="246"/>
      <c r="I109" s="246"/>
      <c r="J109" s="246"/>
      <c r="K109" s="246"/>
      <c r="L109" s="246"/>
      <c r="M109" s="246"/>
      <c r="N109" s="246"/>
      <c r="O109" s="246"/>
      <c r="P109" s="246"/>
      <c r="Q109" s="246"/>
    </row>
    <row r="110" spans="2:17" ht="13.5" customHeight="1" hidden="1">
      <c r="B110" s="246"/>
      <c r="C110" s="246"/>
      <c r="D110" s="246"/>
      <c r="E110" s="246"/>
      <c r="F110" s="246"/>
      <c r="G110" s="246"/>
      <c r="H110" s="246"/>
      <c r="I110" s="246"/>
      <c r="J110" s="246"/>
      <c r="K110" s="246"/>
      <c r="L110" s="246"/>
      <c r="M110" s="246"/>
      <c r="N110" s="246"/>
      <c r="O110" s="246"/>
      <c r="P110" s="246"/>
      <c r="Q110" s="246"/>
    </row>
    <row r="111" spans="2:17" ht="13.5" customHeight="1" hidden="1">
      <c r="B111" s="246"/>
      <c r="C111" s="246"/>
      <c r="D111" s="246"/>
      <c r="E111" s="246"/>
      <c r="F111" s="246"/>
      <c r="G111" s="246"/>
      <c r="H111" s="246"/>
      <c r="I111" s="246"/>
      <c r="J111" s="246"/>
      <c r="K111" s="246"/>
      <c r="L111" s="246"/>
      <c r="M111" s="246"/>
      <c r="N111" s="246"/>
      <c r="O111" s="246"/>
      <c r="P111" s="246"/>
      <c r="Q111" s="246"/>
    </row>
    <row r="112" spans="2:17" ht="13.5" customHeight="1" hidden="1">
      <c r="B112" s="246"/>
      <c r="C112" s="246"/>
      <c r="D112" s="246"/>
      <c r="E112" s="246"/>
      <c r="F112" s="246"/>
      <c r="G112" s="246"/>
      <c r="H112" s="246"/>
      <c r="I112" s="246"/>
      <c r="J112" s="246"/>
      <c r="K112" s="246"/>
      <c r="L112" s="246"/>
      <c r="M112" s="246"/>
      <c r="N112" s="246"/>
      <c r="O112" s="246"/>
      <c r="P112" s="246"/>
      <c r="Q112" s="246"/>
    </row>
    <row r="113" spans="2:17" ht="13.5" customHeight="1" hidden="1">
      <c r="B113" s="246"/>
      <c r="C113" s="246"/>
      <c r="D113" s="246"/>
      <c r="E113" s="246"/>
      <c r="F113" s="246"/>
      <c r="G113" s="246"/>
      <c r="H113" s="246"/>
      <c r="I113" s="246"/>
      <c r="J113" s="246"/>
      <c r="K113" s="246"/>
      <c r="L113" s="246"/>
      <c r="M113" s="246"/>
      <c r="N113" s="246"/>
      <c r="O113" s="246"/>
      <c r="P113" s="246"/>
      <c r="Q113" s="246"/>
    </row>
    <row r="114" spans="2:17" ht="13.5" customHeight="1" hidden="1">
      <c r="B114" s="246"/>
      <c r="C114" s="246"/>
      <c r="D114" s="246"/>
      <c r="E114" s="246"/>
      <c r="F114" s="246"/>
      <c r="G114" s="246"/>
      <c r="H114" s="246"/>
      <c r="I114" s="246"/>
      <c r="J114" s="246"/>
      <c r="K114" s="246"/>
      <c r="L114" s="246"/>
      <c r="M114" s="246"/>
      <c r="N114" s="246"/>
      <c r="O114" s="246"/>
      <c r="P114" s="246"/>
      <c r="Q114" s="246"/>
    </row>
    <row r="115" spans="2:17" ht="13.5" customHeight="1" hidden="1">
      <c r="B115" s="246"/>
      <c r="C115" s="246"/>
      <c r="D115" s="246"/>
      <c r="E115" s="246"/>
      <c r="F115" s="246"/>
      <c r="G115" s="246"/>
      <c r="H115" s="246"/>
      <c r="I115" s="246"/>
      <c r="J115" s="246"/>
      <c r="K115" s="246"/>
      <c r="L115" s="246"/>
      <c r="M115" s="246"/>
      <c r="N115" s="246"/>
      <c r="O115" s="246"/>
      <c r="P115" s="246"/>
      <c r="Q115" s="246"/>
    </row>
    <row r="116" spans="2:17" ht="13.5" customHeight="1" hidden="1">
      <c r="B116" s="246"/>
      <c r="C116" s="246"/>
      <c r="D116" s="246"/>
      <c r="E116" s="246"/>
      <c r="F116" s="246"/>
      <c r="G116" s="246"/>
      <c r="H116" s="246"/>
      <c r="I116" s="246"/>
      <c r="J116" s="246"/>
      <c r="K116" s="246"/>
      <c r="L116" s="246"/>
      <c r="M116" s="246"/>
      <c r="N116" s="246"/>
      <c r="O116" s="246"/>
      <c r="P116" s="246"/>
      <c r="Q116" s="246"/>
    </row>
    <row r="117" spans="2:17" ht="13.5" customHeight="1" hidden="1">
      <c r="B117" s="246"/>
      <c r="C117" s="246"/>
      <c r="D117" s="246"/>
      <c r="E117" s="246"/>
      <c r="F117" s="246"/>
      <c r="G117" s="246"/>
      <c r="H117" s="246"/>
      <c r="I117" s="246"/>
      <c r="J117" s="246"/>
      <c r="K117" s="246"/>
      <c r="L117" s="246"/>
      <c r="M117" s="246"/>
      <c r="N117" s="246"/>
      <c r="O117" s="246"/>
      <c r="P117" s="246"/>
      <c r="Q117" s="246"/>
    </row>
    <row r="118" spans="2:17" ht="13.5" customHeight="1" hidden="1">
      <c r="B118" s="246"/>
      <c r="C118" s="246"/>
      <c r="D118" s="246"/>
      <c r="E118" s="246"/>
      <c r="F118" s="246"/>
      <c r="G118" s="246"/>
      <c r="H118" s="246"/>
      <c r="I118" s="246"/>
      <c r="J118" s="246"/>
      <c r="K118" s="246"/>
      <c r="L118" s="246"/>
      <c r="M118" s="246"/>
      <c r="N118" s="246"/>
      <c r="O118" s="246"/>
      <c r="P118" s="246"/>
      <c r="Q118" s="246"/>
    </row>
    <row r="119" spans="2:17" ht="13.5" customHeight="1" hidden="1">
      <c r="B119" s="246"/>
      <c r="C119" s="246"/>
      <c r="D119" s="246"/>
      <c r="E119" s="246"/>
      <c r="F119" s="246"/>
      <c r="G119" s="246"/>
      <c r="H119" s="246"/>
      <c r="I119" s="246"/>
      <c r="J119" s="246"/>
      <c r="K119" s="246"/>
      <c r="L119" s="246"/>
      <c r="M119" s="246"/>
      <c r="N119" s="246"/>
      <c r="O119" s="246"/>
      <c r="P119" s="246"/>
      <c r="Q119" s="246"/>
    </row>
    <row r="120" spans="2:17" ht="13.5" customHeight="1" hidden="1">
      <c r="B120" s="246"/>
      <c r="C120" s="246"/>
      <c r="D120" s="246"/>
      <c r="E120" s="246"/>
      <c r="F120" s="246"/>
      <c r="G120" s="246"/>
      <c r="H120" s="246"/>
      <c r="I120" s="246"/>
      <c r="J120" s="246"/>
      <c r="K120" s="246"/>
      <c r="L120" s="246"/>
      <c r="M120" s="246"/>
      <c r="N120" s="246"/>
      <c r="O120" s="246"/>
      <c r="P120" s="246"/>
      <c r="Q120" s="246"/>
    </row>
    <row r="121" spans="2:17" ht="13.5" customHeight="1" hidden="1">
      <c r="B121" s="246"/>
      <c r="C121" s="246"/>
      <c r="D121" s="246"/>
      <c r="E121" s="246"/>
      <c r="F121" s="246"/>
      <c r="G121" s="246"/>
      <c r="H121" s="246"/>
      <c r="I121" s="246"/>
      <c r="J121" s="246"/>
      <c r="K121" s="246"/>
      <c r="L121" s="246"/>
      <c r="M121" s="246"/>
      <c r="N121" s="246"/>
      <c r="O121" s="246"/>
      <c r="P121" s="246"/>
      <c r="Q121" s="246"/>
    </row>
    <row r="122" spans="2:17" ht="13.5" customHeight="1" hidden="1">
      <c r="B122" s="246"/>
      <c r="C122" s="246"/>
      <c r="D122" s="246"/>
      <c r="E122" s="246"/>
      <c r="F122" s="246"/>
      <c r="G122" s="246"/>
      <c r="H122" s="246"/>
      <c r="I122" s="246"/>
      <c r="J122" s="246"/>
      <c r="K122" s="246"/>
      <c r="L122" s="246"/>
      <c r="M122" s="246"/>
      <c r="N122" s="246"/>
      <c r="O122" s="246"/>
      <c r="P122" s="246"/>
      <c r="Q122" s="246"/>
    </row>
    <row r="123" spans="2:17" ht="13.5" customHeight="1" hidden="1">
      <c r="B123" s="246"/>
      <c r="C123" s="246"/>
      <c r="D123" s="246"/>
      <c r="E123" s="246"/>
      <c r="F123" s="246"/>
      <c r="G123" s="246"/>
      <c r="H123" s="246"/>
      <c r="I123" s="246"/>
      <c r="J123" s="246"/>
      <c r="K123" s="246"/>
      <c r="L123" s="246"/>
      <c r="M123" s="246"/>
      <c r="N123" s="246"/>
      <c r="O123" s="246"/>
      <c r="P123" s="246"/>
      <c r="Q123" s="246"/>
    </row>
    <row r="124" spans="2:17" ht="13.5" customHeight="1" hidden="1">
      <c r="B124" s="246"/>
      <c r="C124" s="246"/>
      <c r="D124" s="246"/>
      <c r="E124" s="246"/>
      <c r="F124" s="246"/>
      <c r="G124" s="246"/>
      <c r="H124" s="246"/>
      <c r="I124" s="246"/>
      <c r="J124" s="246"/>
      <c r="K124" s="246"/>
      <c r="L124" s="246"/>
      <c r="M124" s="246"/>
      <c r="N124" s="246"/>
      <c r="O124" s="246"/>
      <c r="P124" s="246"/>
      <c r="Q124" s="246"/>
    </row>
    <row r="125" spans="2:17" ht="13.5" customHeight="1" hidden="1">
      <c r="B125" s="246"/>
      <c r="C125" s="246"/>
      <c r="D125" s="246"/>
      <c r="E125" s="246"/>
      <c r="F125" s="246"/>
      <c r="G125" s="246"/>
      <c r="H125" s="246"/>
      <c r="I125" s="246"/>
      <c r="J125" s="246"/>
      <c r="K125" s="246"/>
      <c r="L125" s="246"/>
      <c r="M125" s="246"/>
      <c r="N125" s="246"/>
      <c r="O125" s="246"/>
      <c r="P125" s="246"/>
      <c r="Q125" s="246"/>
    </row>
    <row r="126" spans="2:17" ht="13.5" customHeight="1" hidden="1">
      <c r="B126" s="246"/>
      <c r="C126" s="246"/>
      <c r="D126" s="246"/>
      <c r="E126" s="246"/>
      <c r="F126" s="246"/>
      <c r="G126" s="246"/>
      <c r="H126" s="246"/>
      <c r="I126" s="246"/>
      <c r="J126" s="246"/>
      <c r="K126" s="246"/>
      <c r="L126" s="246"/>
      <c r="M126" s="246"/>
      <c r="N126" s="246"/>
      <c r="O126" s="246"/>
      <c r="P126" s="246"/>
      <c r="Q126" s="246"/>
    </row>
    <row r="127" spans="2:17" ht="13.5" customHeight="1" hidden="1">
      <c r="B127" s="246"/>
      <c r="C127" s="246"/>
      <c r="D127" s="246"/>
      <c r="E127" s="246"/>
      <c r="F127" s="246"/>
      <c r="G127" s="246"/>
      <c r="H127" s="246"/>
      <c r="I127" s="246"/>
      <c r="J127" s="246"/>
      <c r="K127" s="246"/>
      <c r="L127" s="246"/>
      <c r="M127" s="246"/>
      <c r="N127" s="246"/>
      <c r="O127" s="246"/>
      <c r="P127" s="246"/>
      <c r="Q127" s="246"/>
    </row>
    <row r="128" spans="2:17" ht="13.5" customHeight="1" hidden="1">
      <c r="B128" s="246"/>
      <c r="C128" s="246"/>
      <c r="D128" s="246"/>
      <c r="E128" s="246"/>
      <c r="F128" s="246"/>
      <c r="G128" s="246"/>
      <c r="H128" s="246"/>
      <c r="I128" s="246"/>
      <c r="J128" s="246"/>
      <c r="K128" s="246"/>
      <c r="L128" s="246"/>
      <c r="M128" s="246"/>
      <c r="N128" s="246"/>
      <c r="O128" s="246"/>
      <c r="P128" s="246"/>
      <c r="Q128" s="246"/>
    </row>
    <row r="129" spans="2:17" ht="13.5" customHeight="1" hidden="1">
      <c r="B129" s="246"/>
      <c r="C129" s="246"/>
      <c r="D129" s="246"/>
      <c r="E129" s="246"/>
      <c r="F129" s="246"/>
      <c r="G129" s="246"/>
      <c r="H129" s="246"/>
      <c r="I129" s="246"/>
      <c r="J129" s="246"/>
      <c r="K129" s="246"/>
      <c r="L129" s="246"/>
      <c r="M129" s="246"/>
      <c r="N129" s="246"/>
      <c r="O129" s="246"/>
      <c r="P129" s="246"/>
      <c r="Q129" s="246"/>
    </row>
    <row r="130" spans="2:17" ht="13.5" customHeight="1" hidden="1">
      <c r="B130" s="246"/>
      <c r="C130" s="246"/>
      <c r="D130" s="246"/>
      <c r="E130" s="246"/>
      <c r="F130" s="246"/>
      <c r="G130" s="246"/>
      <c r="H130" s="246"/>
      <c r="I130" s="246"/>
      <c r="J130" s="246"/>
      <c r="K130" s="246"/>
      <c r="L130" s="246"/>
      <c r="M130" s="246"/>
      <c r="N130" s="246"/>
      <c r="O130" s="246"/>
      <c r="P130" s="246"/>
      <c r="Q130" s="246"/>
    </row>
    <row r="131" spans="2:17" ht="13.5" customHeight="1" hidden="1">
      <c r="B131" s="246"/>
      <c r="C131" s="246"/>
      <c r="D131" s="246"/>
      <c r="E131" s="246"/>
      <c r="F131" s="246"/>
      <c r="G131" s="246"/>
      <c r="H131" s="246"/>
      <c r="I131" s="246"/>
      <c r="J131" s="246"/>
      <c r="K131" s="246"/>
      <c r="L131" s="246"/>
      <c r="M131" s="246"/>
      <c r="N131" s="246"/>
      <c r="O131" s="246"/>
      <c r="P131" s="246"/>
      <c r="Q131" s="246"/>
    </row>
    <row r="132" spans="2:17" ht="13.5" customHeight="1" hidden="1">
      <c r="B132" s="246"/>
      <c r="C132" s="246"/>
      <c r="D132" s="246"/>
      <c r="E132" s="246"/>
      <c r="F132" s="246"/>
      <c r="G132" s="246"/>
      <c r="H132" s="246"/>
      <c r="I132" s="246"/>
      <c r="J132" s="246"/>
      <c r="K132" s="246"/>
      <c r="L132" s="246"/>
      <c r="M132" s="246"/>
      <c r="N132" s="246"/>
      <c r="O132" s="246"/>
      <c r="P132" s="246"/>
      <c r="Q132" s="246"/>
    </row>
    <row r="133" spans="2:17" ht="13.5" customHeight="1" hidden="1">
      <c r="B133" s="246"/>
      <c r="C133" s="246"/>
      <c r="D133" s="246"/>
      <c r="E133" s="246"/>
      <c r="F133" s="246"/>
      <c r="G133" s="246"/>
      <c r="H133" s="246"/>
      <c r="I133" s="246"/>
      <c r="J133" s="246"/>
      <c r="K133" s="246"/>
      <c r="L133" s="246"/>
      <c r="M133" s="246"/>
      <c r="N133" s="246"/>
      <c r="O133" s="246"/>
      <c r="P133" s="246"/>
      <c r="Q133" s="246"/>
    </row>
    <row r="134" spans="2:17" ht="13.5" customHeight="1" hidden="1">
      <c r="B134" s="246"/>
      <c r="C134" s="246"/>
      <c r="D134" s="246"/>
      <c r="E134" s="246"/>
      <c r="F134" s="246"/>
      <c r="G134" s="246"/>
      <c r="H134" s="246"/>
      <c r="I134" s="246"/>
      <c r="J134" s="246"/>
      <c r="K134" s="246"/>
      <c r="L134" s="246"/>
      <c r="M134" s="246"/>
      <c r="N134" s="246"/>
      <c r="O134" s="246"/>
      <c r="P134" s="246"/>
      <c r="Q134" s="246"/>
    </row>
    <row r="135" spans="2:17" ht="13.5" customHeight="1" hidden="1">
      <c r="B135" s="246"/>
      <c r="C135" s="246"/>
      <c r="D135" s="246"/>
      <c r="E135" s="246"/>
      <c r="F135" s="246"/>
      <c r="G135" s="246"/>
      <c r="H135" s="246"/>
      <c r="I135" s="246"/>
      <c r="J135" s="246"/>
      <c r="K135" s="246"/>
      <c r="L135" s="246"/>
      <c r="M135" s="246"/>
      <c r="N135" s="246"/>
      <c r="O135" s="246"/>
      <c r="P135" s="246"/>
      <c r="Q135" s="246"/>
    </row>
    <row r="136" spans="2:17" ht="13.5" customHeight="1" hidden="1">
      <c r="B136" s="246"/>
      <c r="C136" s="246"/>
      <c r="D136" s="246"/>
      <c r="E136" s="246"/>
      <c r="F136" s="246"/>
      <c r="G136" s="246"/>
      <c r="H136" s="246"/>
      <c r="I136" s="246"/>
      <c r="J136" s="246"/>
      <c r="K136" s="246"/>
      <c r="L136" s="246"/>
      <c r="M136" s="246"/>
      <c r="N136" s="246"/>
      <c r="O136" s="246"/>
      <c r="P136" s="246"/>
      <c r="Q136" s="246"/>
    </row>
    <row r="137" spans="2:17" ht="13.5" customHeight="1" hidden="1">
      <c r="B137" s="246"/>
      <c r="C137" s="246"/>
      <c r="D137" s="246"/>
      <c r="E137" s="246"/>
      <c r="F137" s="246"/>
      <c r="G137" s="246"/>
      <c r="H137" s="246"/>
      <c r="I137" s="246"/>
      <c r="J137" s="246"/>
      <c r="K137" s="246"/>
      <c r="L137" s="246"/>
      <c r="M137" s="246"/>
      <c r="N137" s="246"/>
      <c r="O137" s="246"/>
      <c r="P137" s="246"/>
      <c r="Q137" s="246"/>
    </row>
    <row r="138" spans="2:17" ht="13.5" customHeight="1" hidden="1">
      <c r="B138" s="246"/>
      <c r="C138" s="246"/>
      <c r="D138" s="246"/>
      <c r="E138" s="246"/>
      <c r="F138" s="246"/>
      <c r="G138" s="246"/>
      <c r="H138" s="246"/>
      <c r="I138" s="246"/>
      <c r="J138" s="246"/>
      <c r="K138" s="246"/>
      <c r="L138" s="246"/>
      <c r="M138" s="246"/>
      <c r="N138" s="246"/>
      <c r="O138" s="246"/>
      <c r="P138" s="246"/>
      <c r="Q138" s="246"/>
    </row>
    <row r="139" spans="2:17" ht="13.5" customHeight="1" hidden="1">
      <c r="B139" s="246"/>
      <c r="C139" s="246"/>
      <c r="D139" s="246"/>
      <c r="E139" s="246"/>
      <c r="F139" s="246"/>
      <c r="G139" s="246"/>
      <c r="H139" s="246"/>
      <c r="I139" s="246"/>
      <c r="J139" s="246"/>
      <c r="K139" s="246"/>
      <c r="L139" s="246"/>
      <c r="M139" s="246"/>
      <c r="N139" s="246"/>
      <c r="O139" s="246"/>
      <c r="P139" s="246"/>
      <c r="Q139" s="246"/>
    </row>
    <row r="140" spans="2:17" ht="13.5" customHeight="1" hidden="1">
      <c r="B140" s="246"/>
      <c r="C140" s="246"/>
      <c r="D140" s="246"/>
      <c r="E140" s="246"/>
      <c r="F140" s="246"/>
      <c r="G140" s="246"/>
      <c r="H140" s="246"/>
      <c r="I140" s="246"/>
      <c r="J140" s="246"/>
      <c r="K140" s="246"/>
      <c r="L140" s="246"/>
      <c r="M140" s="246"/>
      <c r="N140" s="246"/>
      <c r="O140" s="246"/>
      <c r="P140" s="246"/>
      <c r="Q140" s="246"/>
    </row>
    <row r="141" spans="2:17" ht="13.5" customHeight="1" hidden="1">
      <c r="B141" s="246"/>
      <c r="C141" s="246"/>
      <c r="D141" s="246"/>
      <c r="E141" s="246"/>
      <c r="F141" s="246"/>
      <c r="G141" s="246"/>
      <c r="H141" s="246"/>
      <c r="I141" s="246"/>
      <c r="J141" s="246"/>
      <c r="K141" s="246"/>
      <c r="L141" s="246"/>
      <c r="M141" s="246"/>
      <c r="N141" s="246"/>
      <c r="O141" s="246"/>
      <c r="P141" s="246"/>
      <c r="Q141" s="246"/>
    </row>
    <row r="142" spans="2:17" ht="13.5" customHeight="1" hidden="1">
      <c r="B142" s="246"/>
      <c r="C142" s="246"/>
      <c r="D142" s="246"/>
      <c r="E142" s="246"/>
      <c r="F142" s="246"/>
      <c r="G142" s="246"/>
      <c r="H142" s="246"/>
      <c r="I142" s="246"/>
      <c r="J142" s="246"/>
      <c r="K142" s="246"/>
      <c r="L142" s="246"/>
      <c r="M142" s="246"/>
      <c r="N142" s="246"/>
      <c r="O142" s="246"/>
      <c r="P142" s="246"/>
      <c r="Q142" s="246"/>
    </row>
    <row r="143" spans="2:17" ht="13.5" customHeight="1" hidden="1">
      <c r="B143" s="246"/>
      <c r="C143" s="246"/>
      <c r="D143" s="246"/>
      <c r="E143" s="246"/>
      <c r="F143" s="246"/>
      <c r="G143" s="246"/>
      <c r="H143" s="246"/>
      <c r="I143" s="246"/>
      <c r="J143" s="246"/>
      <c r="K143" s="246"/>
      <c r="L143" s="246"/>
      <c r="M143" s="246"/>
      <c r="N143" s="246"/>
      <c r="O143" s="246"/>
      <c r="P143" s="246"/>
      <c r="Q143" s="246"/>
    </row>
    <row r="144" spans="2:17" ht="13.5" customHeight="1" hidden="1">
      <c r="B144" s="246"/>
      <c r="C144" s="246"/>
      <c r="D144" s="246"/>
      <c r="E144" s="246"/>
      <c r="F144" s="246"/>
      <c r="G144" s="246"/>
      <c r="H144" s="246"/>
      <c r="I144" s="246"/>
      <c r="J144" s="246"/>
      <c r="K144" s="246"/>
      <c r="L144" s="246"/>
      <c r="M144" s="246"/>
      <c r="N144" s="246"/>
      <c r="O144" s="246"/>
      <c r="P144" s="246"/>
      <c r="Q144" s="246"/>
    </row>
    <row r="145" spans="2:17" ht="13.5" customHeight="1" hidden="1">
      <c r="B145" s="246"/>
      <c r="C145" s="246"/>
      <c r="D145" s="246"/>
      <c r="E145" s="246"/>
      <c r="F145" s="246"/>
      <c r="G145" s="246"/>
      <c r="H145" s="246"/>
      <c r="I145" s="246"/>
      <c r="J145" s="246"/>
      <c r="K145" s="246"/>
      <c r="L145" s="246"/>
      <c r="M145" s="246"/>
      <c r="N145" s="246"/>
      <c r="O145" s="246"/>
      <c r="P145" s="246"/>
      <c r="Q145" s="246"/>
    </row>
    <row r="146" spans="2:17" ht="13.5" customHeight="1" hidden="1">
      <c r="B146" s="246"/>
      <c r="C146" s="246"/>
      <c r="D146" s="246"/>
      <c r="E146" s="246"/>
      <c r="F146" s="246"/>
      <c r="G146" s="246"/>
      <c r="H146" s="246"/>
      <c r="I146" s="246"/>
      <c r="J146" s="246"/>
      <c r="K146" s="246"/>
      <c r="L146" s="246"/>
      <c r="M146" s="246"/>
      <c r="N146" s="246"/>
      <c r="O146" s="246"/>
      <c r="P146" s="246"/>
      <c r="Q146" s="246"/>
    </row>
    <row r="147" spans="2:17" ht="13.5" customHeight="1" hidden="1">
      <c r="B147" s="246"/>
      <c r="C147" s="246"/>
      <c r="D147" s="246"/>
      <c r="E147" s="246"/>
      <c r="F147" s="246"/>
      <c r="G147" s="246"/>
      <c r="H147" s="246"/>
      <c r="I147" s="246"/>
      <c r="J147" s="246"/>
      <c r="K147" s="246"/>
      <c r="L147" s="246"/>
      <c r="M147" s="246"/>
      <c r="N147" s="246"/>
      <c r="O147" s="246"/>
      <c r="P147" s="246"/>
      <c r="Q147" s="246"/>
    </row>
    <row r="148" spans="2:17" ht="13.5" customHeight="1" hidden="1">
      <c r="B148" s="246"/>
      <c r="C148" s="246"/>
      <c r="D148" s="246"/>
      <c r="E148" s="246"/>
      <c r="F148" s="246"/>
      <c r="G148" s="246"/>
      <c r="H148" s="246"/>
      <c r="I148" s="246"/>
      <c r="J148" s="246"/>
      <c r="K148" s="246"/>
      <c r="L148" s="246"/>
      <c r="M148" s="246"/>
      <c r="N148" s="246"/>
      <c r="O148" s="246"/>
      <c r="P148" s="246"/>
      <c r="Q148" s="246"/>
    </row>
    <row r="149" spans="2:17" ht="13.5" customHeight="1" hidden="1">
      <c r="B149" s="246"/>
      <c r="C149" s="246"/>
      <c r="D149" s="246"/>
      <c r="E149" s="246"/>
      <c r="F149" s="246"/>
      <c r="G149" s="246"/>
      <c r="H149" s="246"/>
      <c r="I149" s="246"/>
      <c r="J149" s="246"/>
      <c r="K149" s="246"/>
      <c r="L149" s="246"/>
      <c r="M149" s="246"/>
      <c r="N149" s="246"/>
      <c r="O149" s="246"/>
      <c r="P149" s="246"/>
      <c r="Q149" s="246"/>
    </row>
    <row r="150" spans="2:17" ht="13.5" customHeight="1" hidden="1">
      <c r="B150" s="246"/>
      <c r="C150" s="246"/>
      <c r="D150" s="246"/>
      <c r="E150" s="246"/>
      <c r="F150" s="246"/>
      <c r="G150" s="246"/>
      <c r="H150" s="246"/>
      <c r="I150" s="246"/>
      <c r="J150" s="246"/>
      <c r="K150" s="246"/>
      <c r="L150" s="246"/>
      <c r="M150" s="246"/>
      <c r="N150" s="246"/>
      <c r="O150" s="246"/>
      <c r="P150" s="246"/>
      <c r="Q150" s="246"/>
    </row>
    <row r="151" spans="2:17" ht="13.5" customHeight="1" hidden="1">
      <c r="B151" s="246"/>
      <c r="C151" s="246"/>
      <c r="D151" s="246"/>
      <c r="E151" s="246"/>
      <c r="F151" s="246"/>
      <c r="G151" s="246"/>
      <c r="H151" s="246"/>
      <c r="I151" s="246"/>
      <c r="J151" s="246"/>
      <c r="K151" s="246"/>
      <c r="L151" s="246"/>
      <c r="M151" s="246"/>
      <c r="N151" s="246"/>
      <c r="O151" s="246"/>
      <c r="P151" s="246"/>
      <c r="Q151" s="246"/>
    </row>
    <row r="152" spans="2:17" ht="13.5" customHeight="1" hidden="1">
      <c r="B152" s="246"/>
      <c r="C152" s="246"/>
      <c r="D152" s="246"/>
      <c r="E152" s="246"/>
      <c r="F152" s="246"/>
      <c r="G152" s="246"/>
      <c r="H152" s="246"/>
      <c r="I152" s="246"/>
      <c r="J152" s="246"/>
      <c r="K152" s="246"/>
      <c r="L152" s="246"/>
      <c r="M152" s="246"/>
      <c r="N152" s="246"/>
      <c r="O152" s="246"/>
      <c r="P152" s="246"/>
      <c r="Q152" s="246"/>
    </row>
    <row r="153" spans="2:17" ht="13.5" customHeight="1" hidden="1">
      <c r="B153" s="246"/>
      <c r="C153" s="246"/>
      <c r="D153" s="246"/>
      <c r="E153" s="246"/>
      <c r="F153" s="246"/>
      <c r="G153" s="246"/>
      <c r="H153" s="246"/>
      <c r="I153" s="246"/>
      <c r="J153" s="246"/>
      <c r="K153" s="246"/>
      <c r="L153" s="246"/>
      <c r="M153" s="246"/>
      <c r="N153" s="246"/>
      <c r="O153" s="246"/>
      <c r="P153" s="246"/>
      <c r="Q153" s="246"/>
    </row>
    <row r="154" spans="2:17" ht="13.5" customHeight="1" hidden="1">
      <c r="B154" s="246"/>
      <c r="C154" s="246"/>
      <c r="D154" s="246"/>
      <c r="E154" s="246"/>
      <c r="F154" s="246"/>
      <c r="G154" s="246"/>
      <c r="H154" s="246"/>
      <c r="I154" s="246"/>
      <c r="J154" s="246"/>
      <c r="K154" s="246"/>
      <c r="L154" s="246"/>
      <c r="M154" s="246"/>
      <c r="N154" s="246"/>
      <c r="O154" s="246"/>
      <c r="P154" s="246"/>
      <c r="Q154" s="246"/>
    </row>
    <row r="155" spans="2:17" ht="13.5" customHeight="1" hidden="1">
      <c r="B155" s="246"/>
      <c r="C155" s="246"/>
      <c r="D155" s="246"/>
      <c r="E155" s="246"/>
      <c r="F155" s="246"/>
      <c r="G155" s="246"/>
      <c r="H155" s="246"/>
      <c r="I155" s="246"/>
      <c r="J155" s="246"/>
      <c r="K155" s="246"/>
      <c r="L155" s="246"/>
      <c r="M155" s="246"/>
      <c r="N155" s="246"/>
      <c r="O155" s="246"/>
      <c r="P155" s="246"/>
      <c r="Q155" s="246"/>
    </row>
    <row r="156" spans="2:17" ht="13.5" customHeight="1" hidden="1">
      <c r="B156" s="246"/>
      <c r="C156" s="246"/>
      <c r="D156" s="246"/>
      <c r="E156" s="246"/>
      <c r="F156" s="246"/>
      <c r="G156" s="246"/>
      <c r="H156" s="246"/>
      <c r="I156" s="246"/>
      <c r="J156" s="246"/>
      <c r="K156" s="246"/>
      <c r="L156" s="246"/>
      <c r="M156" s="246"/>
      <c r="N156" s="246"/>
      <c r="O156" s="246"/>
      <c r="P156" s="246"/>
      <c r="Q156" s="246"/>
    </row>
    <row r="157" spans="2:17" ht="13.5" customHeight="1" hidden="1">
      <c r="B157" s="246"/>
      <c r="C157" s="246"/>
      <c r="D157" s="246"/>
      <c r="E157" s="246"/>
      <c r="F157" s="246"/>
      <c r="G157" s="246"/>
      <c r="H157" s="246"/>
      <c r="I157" s="246"/>
      <c r="J157" s="246"/>
      <c r="K157" s="246"/>
      <c r="L157" s="246"/>
      <c r="M157" s="246"/>
      <c r="N157" s="246"/>
      <c r="O157" s="246"/>
      <c r="P157" s="246"/>
      <c r="Q157" s="246"/>
    </row>
    <row r="158" spans="2:17" ht="13.5" customHeight="1" hidden="1">
      <c r="B158" s="246"/>
      <c r="C158" s="246"/>
      <c r="D158" s="246"/>
      <c r="E158" s="246"/>
      <c r="F158" s="246"/>
      <c r="G158" s="246"/>
      <c r="H158" s="246"/>
      <c r="I158" s="246"/>
      <c r="J158" s="246"/>
      <c r="K158" s="246"/>
      <c r="L158" s="246"/>
      <c r="M158" s="246"/>
      <c r="N158" s="246"/>
      <c r="O158" s="246"/>
      <c r="P158" s="246"/>
      <c r="Q158" s="246"/>
    </row>
    <row r="159" spans="2:17" ht="13.5" customHeight="1" hidden="1">
      <c r="B159" s="246"/>
      <c r="C159" s="246"/>
      <c r="D159" s="246"/>
      <c r="E159" s="246"/>
      <c r="F159" s="246"/>
      <c r="G159" s="246"/>
      <c r="H159" s="246"/>
      <c r="I159" s="246"/>
      <c r="J159" s="246"/>
      <c r="K159" s="246"/>
      <c r="L159" s="246"/>
      <c r="M159" s="246"/>
      <c r="N159" s="246"/>
      <c r="O159" s="246"/>
      <c r="P159" s="246"/>
      <c r="Q159" s="246"/>
    </row>
    <row r="160" spans="2:17" ht="13.5" customHeight="1" hidden="1">
      <c r="B160" s="246"/>
      <c r="C160" s="246"/>
      <c r="D160" s="246"/>
      <c r="E160" s="246"/>
      <c r="F160" s="246"/>
      <c r="G160" s="246"/>
      <c r="H160" s="246"/>
      <c r="I160" s="246"/>
      <c r="J160" s="246"/>
      <c r="K160" s="246"/>
      <c r="L160" s="246"/>
      <c r="M160" s="246"/>
      <c r="N160" s="246"/>
      <c r="O160" s="246"/>
      <c r="P160" s="246"/>
      <c r="Q160" s="246"/>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851F" sheet="1" objects="1" scenarios="1" formatCells="0"/>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rintOptions horizontalCentered="1" verticalCentered="1"/>
  <pageMargins left="0" right="0" top="0.5905511811023623" bottom="0.31496062992125984" header="0.3937007874015748" footer="0"/>
  <pageSetup fitToHeight="1" fitToWidth="1" horizontalDpi="300" verticalDpi="300" orientation="landscape" paperSize="8" scale="70"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70" zoomScaleNormal="70" zoomScaleSheetLayoutView="70"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ht="13.5"/>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8" scale="5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spans="33:34" ht="13.5">
      <c r="AG59" s="243"/>
      <c r="AH59" s="243"/>
    </row>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8" scale="50"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40625" defaultRowHeight="15"/>
  <cols>
    <col min="1" max="1" width="45.8515625" style="106" customWidth="1"/>
    <col min="2" max="8" width="13.421875" style="106" customWidth="1"/>
    <col min="9" max="16384" width="11.140625" style="106" customWidth="1"/>
  </cols>
  <sheetData>
    <row r="1" spans="1:8" ht="15">
      <c r="A1" s="100"/>
      <c r="B1" s="101"/>
      <c r="C1" s="102"/>
      <c r="D1" s="103"/>
      <c r="E1" s="104"/>
      <c r="F1" s="104"/>
      <c r="G1" s="104"/>
      <c r="H1" s="105"/>
    </row>
    <row r="2" spans="1:8" ht="15">
      <c r="A2" s="107"/>
      <c r="B2" s="108"/>
      <c r="C2" s="109"/>
      <c r="D2" s="110" t="s">
        <v>40</v>
      </c>
      <c r="E2" s="111"/>
      <c r="F2" s="112" t="s">
        <v>521</v>
      </c>
      <c r="G2" s="113"/>
      <c r="H2" s="114"/>
    </row>
    <row r="3" spans="1:8" ht="15">
      <c r="A3" s="110" t="s">
        <v>514</v>
      </c>
      <c r="B3" s="115"/>
      <c r="C3" s="116"/>
      <c r="D3" s="117">
        <v>35382</v>
      </c>
      <c r="E3" s="118"/>
      <c r="F3" s="119">
        <v>50880</v>
      </c>
      <c r="G3" s="120"/>
      <c r="H3" s="121"/>
    </row>
    <row r="4" spans="1:8" ht="15">
      <c r="A4" s="122"/>
      <c r="B4" s="123"/>
      <c r="C4" s="124"/>
      <c r="D4" s="125">
        <v>18181</v>
      </c>
      <c r="E4" s="126"/>
      <c r="F4" s="127">
        <v>26879</v>
      </c>
      <c r="G4" s="128"/>
      <c r="H4" s="129"/>
    </row>
    <row r="5" spans="1:8" ht="15">
      <c r="A5" s="110" t="s">
        <v>516</v>
      </c>
      <c r="B5" s="115"/>
      <c r="C5" s="116"/>
      <c r="D5" s="117">
        <v>43100</v>
      </c>
      <c r="E5" s="118"/>
      <c r="F5" s="119">
        <v>63956</v>
      </c>
      <c r="G5" s="120"/>
      <c r="H5" s="121"/>
    </row>
    <row r="6" spans="1:8" ht="15">
      <c r="A6" s="122"/>
      <c r="B6" s="123"/>
      <c r="C6" s="124"/>
      <c r="D6" s="125">
        <v>13816</v>
      </c>
      <c r="E6" s="126"/>
      <c r="F6" s="127">
        <v>29239</v>
      </c>
      <c r="G6" s="128"/>
      <c r="H6" s="129"/>
    </row>
    <row r="7" spans="1:8" ht="15">
      <c r="A7" s="110" t="s">
        <v>517</v>
      </c>
      <c r="B7" s="115"/>
      <c r="C7" s="116"/>
      <c r="D7" s="117">
        <v>37429</v>
      </c>
      <c r="E7" s="118"/>
      <c r="F7" s="119">
        <v>66255</v>
      </c>
      <c r="G7" s="120"/>
      <c r="H7" s="121"/>
    </row>
    <row r="8" spans="1:8" ht="15">
      <c r="A8" s="122"/>
      <c r="B8" s="123"/>
      <c r="C8" s="124"/>
      <c r="D8" s="125">
        <v>15865</v>
      </c>
      <c r="E8" s="126"/>
      <c r="F8" s="127">
        <v>31822</v>
      </c>
      <c r="G8" s="128"/>
      <c r="H8" s="129"/>
    </row>
    <row r="9" spans="1:8" ht="15">
      <c r="A9" s="110" t="s">
        <v>518</v>
      </c>
      <c r="B9" s="115"/>
      <c r="C9" s="116"/>
      <c r="D9" s="117">
        <v>54473</v>
      </c>
      <c r="E9" s="118"/>
      <c r="F9" s="119">
        <v>54227</v>
      </c>
      <c r="G9" s="120"/>
      <c r="H9" s="121"/>
    </row>
    <row r="10" spans="1:8" ht="15">
      <c r="A10" s="122"/>
      <c r="B10" s="123"/>
      <c r="C10" s="124"/>
      <c r="D10" s="125">
        <v>22301</v>
      </c>
      <c r="E10" s="126"/>
      <c r="F10" s="127">
        <v>29694</v>
      </c>
      <c r="G10" s="128"/>
      <c r="H10" s="129"/>
    </row>
    <row r="11" spans="1:8" ht="15">
      <c r="A11" s="110" t="s">
        <v>519</v>
      </c>
      <c r="B11" s="115"/>
      <c r="C11" s="116"/>
      <c r="D11" s="117">
        <v>67982</v>
      </c>
      <c r="E11" s="118"/>
      <c r="F11" s="119">
        <v>57295</v>
      </c>
      <c r="G11" s="120"/>
      <c r="H11" s="121"/>
    </row>
    <row r="12" spans="1:8" ht="15">
      <c r="A12" s="122"/>
      <c r="B12" s="123"/>
      <c r="C12" s="130"/>
      <c r="D12" s="125">
        <v>22574</v>
      </c>
      <c r="E12" s="126"/>
      <c r="F12" s="127">
        <v>32771</v>
      </c>
      <c r="G12" s="128"/>
      <c r="H12" s="129"/>
    </row>
    <row r="13" spans="1:8" ht="15">
      <c r="A13" s="110"/>
      <c r="B13" s="115"/>
      <c r="C13" s="131"/>
      <c r="D13" s="132">
        <v>47673</v>
      </c>
      <c r="E13" s="133"/>
      <c r="F13" s="134">
        <v>58523</v>
      </c>
      <c r="G13" s="135"/>
      <c r="H13" s="121"/>
    </row>
    <row r="14" spans="1:8" ht="15">
      <c r="A14" s="122"/>
      <c r="B14" s="123"/>
      <c r="C14" s="124"/>
      <c r="D14" s="125">
        <v>18547</v>
      </c>
      <c r="E14" s="126"/>
      <c r="F14" s="127">
        <v>30081</v>
      </c>
      <c r="G14" s="128"/>
      <c r="H14" s="129"/>
    </row>
    <row r="17" ht="15">
      <c r="A17" s="106" t="s">
        <v>41</v>
      </c>
    </row>
    <row r="18" spans="1:6" ht="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6" ht="15">
      <c r="A19" s="136" t="s">
        <v>42</v>
      </c>
      <c r="B19" s="136">
        <f>ROUND(VALUE(SUBSTITUTE('実質収支比率等に係る経年分析'!F$48,"▲","-")),2)</f>
        <v>3.41</v>
      </c>
      <c r="C19" s="136">
        <f>ROUND(VALUE(SUBSTITUTE('実質収支比率等に係る経年分析'!G$48,"▲","-")),2)</f>
        <v>3.18</v>
      </c>
      <c r="D19" s="136">
        <f>ROUND(VALUE(SUBSTITUTE('実質収支比率等に係る経年分析'!H$48,"▲","-")),2)</f>
        <v>3.48</v>
      </c>
      <c r="E19" s="136">
        <f>ROUND(VALUE(SUBSTITUTE('実質収支比率等に係る経年分析'!I$48,"▲","-")),2)</f>
        <v>3.77</v>
      </c>
      <c r="F19" s="136">
        <f>ROUND(VALUE(SUBSTITUTE('実質収支比率等に係る経年分析'!J$48,"▲","-")),2)</f>
        <v>3.04</v>
      </c>
    </row>
    <row r="20" spans="1:6" ht="15">
      <c r="A20" s="136" t="s">
        <v>43</v>
      </c>
      <c r="B20" s="136">
        <f>ROUND(VALUE(SUBSTITUTE('実質収支比率等に係る経年分析'!F$47,"▲","-")),2)</f>
        <v>12.74</v>
      </c>
      <c r="C20" s="136">
        <f>ROUND(VALUE(SUBSTITUTE('実質収支比率等に係る経年分析'!G$47,"▲","-")),2)</f>
        <v>12.59</v>
      </c>
      <c r="D20" s="136">
        <f>ROUND(VALUE(SUBSTITUTE('実質収支比率等に係る経年分析'!H$47,"▲","-")),2)</f>
        <v>12.64</v>
      </c>
      <c r="E20" s="136">
        <f>ROUND(VALUE(SUBSTITUTE('実質収支比率等に係る経年分析'!I$47,"▲","-")),2)</f>
        <v>12.41</v>
      </c>
      <c r="F20" s="136">
        <f>ROUND(VALUE(SUBSTITUTE('実質収支比率等に係る経年分析'!J$47,"▲","-")),2)</f>
        <v>12.4</v>
      </c>
    </row>
    <row r="21" spans="1:6" ht="15">
      <c r="A21" s="136" t="s">
        <v>44</v>
      </c>
      <c r="B21" s="136">
        <f>IF(ISNUMBER(VALUE(SUBSTITUTE('実質収支比率等に係る経年分析'!F$49,"▲","-"))),ROUND(VALUE(SUBSTITUTE('実質収支比率等に係る経年分析'!F$49,"▲","-")),2),NA())</f>
        <v>-0.51</v>
      </c>
      <c r="C21" s="136">
        <f>IF(ISNUMBER(VALUE(SUBSTITUTE('実質収支比率等に係る経年分析'!G$49,"▲","-"))),ROUND(VALUE(SUBSTITUTE('実質収支比率等に係る経年分析'!G$49,"▲","-")),2),NA())</f>
        <v>-0.08</v>
      </c>
      <c r="D21" s="136">
        <f>IF(ISNUMBER(VALUE(SUBSTITUTE('実質収支比率等に係る経年分析'!H$49,"▲","-"))),ROUND(VALUE(SUBSTITUTE('実質収支比率等に係る経年分析'!H$49,"▲","-")),2),NA())</f>
        <v>0.34</v>
      </c>
      <c r="E21" s="136">
        <f>IF(ISNUMBER(VALUE(SUBSTITUTE('実質収支比率等に係る経年分析'!I$49,"▲","-"))),ROUND(VALUE(SUBSTITUTE('実質収支比率等に係る経年分析'!I$49,"▲","-")),2),NA())</f>
        <v>0.39</v>
      </c>
      <c r="F21" s="136">
        <f>IF(ISNUMBER(VALUE(SUBSTITUTE('実質収支比率等に係る経年分析'!J$49,"▲","-"))),ROUND(VALUE(SUBSTITUTE('実質収支比率等に係る経年分析'!J$49,"▲","-")),2),NA())</f>
        <v>-0.63</v>
      </c>
    </row>
    <row r="24" ht="15">
      <c r="A24" s="106" t="s">
        <v>45</v>
      </c>
    </row>
    <row r="25" spans="1:11" ht="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ht="15">
      <c r="A26" s="137"/>
      <c r="B26" s="137" t="s">
        <v>46</v>
      </c>
      <c r="C26" s="137" t="s">
        <v>47</v>
      </c>
      <c r="D26" s="137" t="s">
        <v>46</v>
      </c>
      <c r="E26" s="137" t="s">
        <v>47</v>
      </c>
      <c r="F26" s="137" t="s">
        <v>46</v>
      </c>
      <c r="G26" s="137" t="s">
        <v>47</v>
      </c>
      <c r="H26" s="137" t="s">
        <v>46</v>
      </c>
      <c r="I26" s="137" t="s">
        <v>47</v>
      </c>
      <c r="J26" s="137" t="s">
        <v>46</v>
      </c>
      <c r="K26" s="137" t="s">
        <v>47</v>
      </c>
    </row>
    <row r="27" spans="1:11" ht="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IF(ROUND(VALUE(SUBSTITUTE('連結実質赤字比率に係る赤字・黒字の構成分析'!F$43,"▲","-")),2)&lt;0,ABS(ROUND(VALUE(SUBSTITUTE('連結実質赤字比率に係る赤字・黒字の構成分析'!F$43,"▲","-")),2)),NA())</f>
        <v>#N/A</v>
      </c>
      <c r="C27" s="137">
        <f>IF(ROUND(VALUE(SUBSTITUTE('連結実質赤字比率に係る赤字・黒字の構成分析'!F$43,"▲","-")),2)&gt;=0,ABS(ROUND(VALUE(SUBSTITUTE('連結実質赤字比率に係る赤字・黒字の構成分析'!F$43,"▲","-")),2)),NA())</f>
        <v>0.09</v>
      </c>
      <c r="D27" s="137" t="e">
        <f>IF(ROUND(VALUE(SUBSTITUTE('連結実質赤字比率に係る赤字・黒字の構成分析'!G$43,"▲","-")),2)&lt;0,ABS(ROUND(VALUE(SUBSTITUTE('連結実質赤字比率に係る赤字・黒字の構成分析'!G$43,"▲","-")),2)),NA())</f>
        <v>#N/A</v>
      </c>
      <c r="E27" s="137">
        <f>IF(ROUND(VALUE(SUBSTITUTE('連結実質赤字比率に係る赤字・黒字の構成分析'!G$43,"▲","-")),2)&gt;=0,ABS(ROUND(VALUE(SUBSTITUTE('連結実質赤字比率に係る赤字・黒字の構成分析'!G$43,"▲","-")),2)),NA())</f>
        <v>0.14</v>
      </c>
      <c r="F27" s="137" t="e">
        <f>IF(ROUND(VALUE(SUBSTITUTE('連結実質赤字比率に係る赤字・黒字の構成分析'!H$43,"▲","-")),2)&lt;0,ABS(ROUND(VALUE(SUBSTITUTE('連結実質赤字比率に係る赤字・黒字の構成分析'!H$43,"▲","-")),2)),NA())</f>
        <v>#N/A</v>
      </c>
      <c r="G27" s="137">
        <f>IF(ROUND(VALUE(SUBSTITUTE('連結実質赤字比率に係る赤字・黒字の構成分析'!H$43,"▲","-")),2)&gt;=0,ABS(ROUND(VALUE(SUBSTITUTE('連結実質赤字比率に係る赤字・黒字の構成分析'!H$43,"▲","-")),2)),NA())</f>
        <v>0.03</v>
      </c>
      <c r="H27" s="137" t="e">
        <f>IF(ROUND(VALUE(SUBSTITUTE('連結実質赤字比率に係る赤字・黒字の構成分析'!I$43,"▲","-")),2)&lt;0,ABS(ROUND(VALUE(SUBSTITUTE('連結実質赤字比率に係る赤字・黒字の構成分析'!I$43,"▲","-")),2)),NA())</f>
        <v>#N/A</v>
      </c>
      <c r="I27" s="137">
        <f>IF(ROUND(VALUE(SUBSTITUTE('連結実質赤字比率に係る赤字・黒字の構成分析'!I$43,"▲","-")),2)&gt;=0,ABS(ROUND(VALUE(SUBSTITUTE('連結実質赤字比率に係る赤字・黒字の構成分析'!I$43,"▲","-")),2)),NA())</f>
        <v>1.73</v>
      </c>
      <c r="J27" s="137" t="e">
        <f>IF(ROUND(VALUE(SUBSTITUTE('連結実質赤字比率に係る赤字・黒字の構成分析'!J$43,"▲","-")),2)&lt;0,ABS(ROUND(VALUE(SUBSTITUTE('連結実質赤字比率に係る赤字・黒字の構成分析'!J$43,"▲","-")),2)),NA())</f>
        <v>#N/A</v>
      </c>
      <c r="K27" s="137">
        <f>IF(ROUND(VALUE(SUBSTITUTE('連結実質赤字比率に係る赤字・黒字の構成分析'!J$43,"▲","-")),2)&gt;=0,ABS(ROUND(VALUE(SUBSTITUTE('連結実質赤字比率に係る赤字・黒字の構成分析'!J$43,"▲","-")),2)),NA())</f>
        <v>0.01</v>
      </c>
    </row>
    <row r="28" spans="1:11" ht="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IF(ROUND(VALUE(SUBSTITUTE('連結実質赤字比率に係る赤字・黒字の構成分析'!F$42,"▲","-")),2)&lt;0,ABS(ROUND(VALUE(SUBSTITUTE('連結実質赤字比率に係る赤字・黒字の構成分析'!F$42,"▲","-")),2)),NA())</f>
        <v>#VALUE!</v>
      </c>
      <c r="C28" s="137" t="e">
        <f>IF(ROUND(VALUE(SUBSTITUTE('連結実質赤字比率に係る赤字・黒字の構成分析'!F$42,"▲","-")),2)&gt;=0,ABS(ROUND(VALUE(SUBSTITUTE('連結実質赤字比率に係る赤字・黒字の構成分析'!F$42,"▲","-")),2)),NA())</f>
        <v>#VALUE!</v>
      </c>
      <c r="D28" s="137" t="e">
        <f>IF(ROUND(VALUE(SUBSTITUTE('連結実質赤字比率に係る赤字・黒字の構成分析'!G$42,"▲","-")),2)&lt;0,ABS(ROUND(VALUE(SUBSTITUTE('連結実質赤字比率に係る赤字・黒字の構成分析'!G$42,"▲","-")),2)),NA())</f>
        <v>#VALUE!</v>
      </c>
      <c r="E28" s="137" t="e">
        <f>IF(ROUND(VALUE(SUBSTITUTE('連結実質赤字比率に係る赤字・黒字の構成分析'!G$42,"▲","-")),2)&gt;=0,ABS(ROUND(VALUE(SUBSTITUTE('連結実質赤字比率に係る赤字・黒字の構成分析'!G$42,"▲","-")),2)),NA())</f>
        <v>#VALUE!</v>
      </c>
      <c r="F28" s="137" t="e">
        <f>IF(ROUND(VALUE(SUBSTITUTE('連結実質赤字比率に係る赤字・黒字の構成分析'!H$42,"▲","-")),2)&lt;0,ABS(ROUND(VALUE(SUBSTITUTE('連結実質赤字比率に係る赤字・黒字の構成分析'!H$42,"▲","-")),2)),NA())</f>
        <v>#VALUE!</v>
      </c>
      <c r="G28" s="137" t="e">
        <f>IF(ROUND(VALUE(SUBSTITUTE('連結実質赤字比率に係る赤字・黒字の構成分析'!H$42,"▲","-")),2)&gt;=0,ABS(ROUND(VALUE(SUBSTITUTE('連結実質赤字比率に係る赤字・黒字の構成分析'!H$42,"▲","-")),2)),NA())</f>
        <v>#VALUE!</v>
      </c>
      <c r="H28" s="137" t="e">
        <f>IF(ROUND(VALUE(SUBSTITUTE('連結実質赤字比率に係る赤字・黒字の構成分析'!I$42,"▲","-")),2)&lt;0,ABS(ROUND(VALUE(SUBSTITUTE('連結実質赤字比率に係る赤字・黒字の構成分析'!I$42,"▲","-")),2)),NA())</f>
        <v>#VALUE!</v>
      </c>
      <c r="I28" s="137" t="e">
        <f>IF(ROUND(VALUE(SUBSTITUTE('連結実質赤字比率に係る赤字・黒字の構成分析'!I$42,"▲","-")),2)&gt;=0,ABS(ROUND(VALUE(SUBSTITUTE('連結実質赤字比率に係る赤字・黒字の構成分析'!I$42,"▲","-")),2)),NA())</f>
        <v>#VALUE!</v>
      </c>
      <c r="J28" s="137" t="e">
        <f>IF(ROUND(VALUE(SUBSTITUTE('連結実質赤字比率に係る赤字・黒字の構成分析'!J$42,"▲","-")),2)&lt;0,ABS(ROUND(VALUE(SUBSTITUTE('連結実質赤字比率に係る赤字・黒字の構成分析'!J$42,"▲","-")),2)),NA())</f>
        <v>#VALUE!</v>
      </c>
      <c r="K28" s="137" t="e">
        <f>IF(ROUND(VALUE(SUBSTITUTE('連結実質赤字比率に係る赤字・黒字の構成分析'!J$42,"▲","-")),2)&gt;=0,ABS(ROUND(VALUE(SUBSTITUTE('連結実質赤字比率に係る赤字・黒字の構成分析'!J$42,"▲","-")),2)),NA())</f>
        <v>#VALUE!</v>
      </c>
    </row>
    <row r="29" spans="1:11" ht="15">
      <c r="A29" s="137" t="str">
        <f>IF('連結実質赤字比率に係る赤字・黒字の構成分析'!C$41="",NA(),'連結実質赤字比率に係る赤字・黒字の構成分析'!C$41)</f>
        <v>育英奨学事業特別会計</v>
      </c>
      <c r="B29" s="137" t="e">
        <f>IF(ROUND(VALUE(SUBSTITUTE('連結実質赤字比率に係る赤字・黒字の構成分析'!F$41,"▲","-")),2)&lt;0,ABS(ROUND(VALUE(SUBSTITUTE('連結実質赤字比率に係る赤字・黒字の構成分析'!F$41,"▲","-")),2)),NA())</f>
        <v>#N/A</v>
      </c>
      <c r="C29" s="137">
        <f>IF(ROUND(VALUE(SUBSTITUTE('連結実質赤字比率に係る赤字・黒字の構成分析'!F$41,"▲","-")),2)&gt;=0,ABS(ROUND(VALUE(SUBSTITUTE('連結実質赤字比率に係る赤字・黒字の構成分析'!F$41,"▲","-")),2)),NA())</f>
        <v>0</v>
      </c>
      <c r="D29" s="137" t="e">
        <f>IF(ROUND(VALUE(SUBSTITUTE('連結実質赤字比率に係る赤字・黒字の構成分析'!G$41,"▲","-")),2)&lt;0,ABS(ROUND(VALUE(SUBSTITUTE('連結実質赤字比率に係る赤字・黒字の構成分析'!G$41,"▲","-")),2)),NA())</f>
        <v>#N/A</v>
      </c>
      <c r="E29" s="137">
        <f>IF(ROUND(VALUE(SUBSTITUTE('連結実質赤字比率に係る赤字・黒字の構成分析'!G$41,"▲","-")),2)&gt;=0,ABS(ROUND(VALUE(SUBSTITUTE('連結実質赤字比率に係る赤字・黒字の構成分析'!G$41,"▲","-")),2)),NA())</f>
        <v>0.01</v>
      </c>
      <c r="F29" s="137" t="e">
        <f>IF(ROUND(VALUE(SUBSTITUTE('連結実質赤字比率に係る赤字・黒字の構成分析'!H$41,"▲","-")),2)&lt;0,ABS(ROUND(VALUE(SUBSTITUTE('連結実質赤字比率に係る赤字・黒字の構成分析'!H$41,"▲","-")),2)),NA())</f>
        <v>#N/A</v>
      </c>
      <c r="G29" s="137">
        <f>IF(ROUND(VALUE(SUBSTITUTE('連結実質赤字比率に係る赤字・黒字の構成分析'!H$41,"▲","-")),2)&gt;=0,ABS(ROUND(VALUE(SUBSTITUTE('連結実質赤字比率に係る赤字・黒字の構成分析'!H$41,"▲","-")),2)),NA())</f>
        <v>0.01</v>
      </c>
      <c r="H29" s="137" t="e">
        <f>IF(ROUND(VALUE(SUBSTITUTE('連結実質赤字比率に係る赤字・黒字の構成分析'!I$41,"▲","-")),2)&lt;0,ABS(ROUND(VALUE(SUBSTITUTE('連結実質赤字比率に係る赤字・黒字の構成分析'!I$41,"▲","-")),2)),NA())</f>
        <v>#N/A</v>
      </c>
      <c r="I29" s="137">
        <f>IF(ROUND(VALUE(SUBSTITUTE('連結実質赤字比率に係る赤字・黒字の構成分析'!I$41,"▲","-")),2)&gt;=0,ABS(ROUND(VALUE(SUBSTITUTE('連結実質赤字比率に係る赤字・黒字の構成分析'!I$41,"▲","-")),2)),NA())</f>
        <v>0.02</v>
      </c>
      <c r="J29" s="137" t="e">
        <f>IF(ROUND(VALUE(SUBSTITUTE('連結実質赤字比率に係る赤字・黒字の構成分析'!J$41,"▲","-")),2)&lt;0,ABS(ROUND(VALUE(SUBSTITUTE('連結実質赤字比率に係る赤字・黒字の構成分析'!J$41,"▲","-")),2)),NA())</f>
        <v>#N/A</v>
      </c>
      <c r="K29" s="137">
        <f>IF(ROUND(VALUE(SUBSTITUTE('連結実質赤字比率に係る赤字・黒字の構成分析'!J$41,"▲","-")),2)&gt;=0,ABS(ROUND(VALUE(SUBSTITUTE('連結実質赤字比率に係る赤字・黒字の構成分析'!J$41,"▲","-")),2)),NA())</f>
        <v>0.02</v>
      </c>
    </row>
    <row r="30" spans="1:11" ht="15">
      <c r="A30" s="137" t="str">
        <f>IF('連結実質赤字比率に係る赤字・黒字の構成分析'!C$40="",NA(),'連結実質赤字比率に係る赤字・黒字の構成分析'!C$40)</f>
        <v>土地取得特別会計</v>
      </c>
      <c r="B30" s="137" t="e">
        <f>IF(ROUND(VALUE(SUBSTITUTE('連結実質赤字比率に係る赤字・黒字の構成分析'!F$40,"▲","-")),2)&lt;0,ABS(ROUND(VALUE(SUBSTITUTE('連結実質赤字比率に係る赤字・黒字の構成分析'!F$40,"▲","-")),2)),NA())</f>
        <v>#N/A</v>
      </c>
      <c r="C30" s="137">
        <f>IF(ROUND(VALUE(SUBSTITUTE('連結実質赤字比率に係る赤字・黒字の構成分析'!F$40,"▲","-")),2)&gt;=0,ABS(ROUND(VALUE(SUBSTITUTE('連結実質赤字比率に係る赤字・黒字の構成分析'!F$40,"▲","-")),2)),NA())</f>
        <v>0.08</v>
      </c>
      <c r="D30" s="137" t="e">
        <f>IF(ROUND(VALUE(SUBSTITUTE('連結実質赤字比率に係る赤字・黒字の構成分析'!G$40,"▲","-")),2)&lt;0,ABS(ROUND(VALUE(SUBSTITUTE('連結実質赤字比率に係る赤字・黒字の構成分析'!G$40,"▲","-")),2)),NA())</f>
        <v>#N/A</v>
      </c>
      <c r="E30" s="137">
        <f>IF(ROUND(VALUE(SUBSTITUTE('連結実質赤字比率に係る赤字・黒字の構成分析'!G$40,"▲","-")),2)&gt;=0,ABS(ROUND(VALUE(SUBSTITUTE('連結実質赤字比率に係る赤字・黒字の構成分析'!G$40,"▲","-")),2)),NA())</f>
        <v>0.03</v>
      </c>
      <c r="F30" s="137" t="e">
        <f>IF(ROUND(VALUE(SUBSTITUTE('連結実質赤字比率に係る赤字・黒字の構成分析'!H$40,"▲","-")),2)&lt;0,ABS(ROUND(VALUE(SUBSTITUTE('連結実質赤字比率に係る赤字・黒字の構成分析'!H$40,"▲","-")),2)),NA())</f>
        <v>#N/A</v>
      </c>
      <c r="G30" s="137">
        <f>IF(ROUND(VALUE(SUBSTITUTE('連結実質赤字比率に係る赤字・黒字の構成分析'!H$40,"▲","-")),2)&gt;=0,ABS(ROUND(VALUE(SUBSTITUTE('連結実質赤字比率に係る赤字・黒字の構成分析'!H$40,"▲","-")),2)),NA())</f>
        <v>0.03</v>
      </c>
      <c r="H30" s="137" t="e">
        <f>IF(ROUND(VALUE(SUBSTITUTE('連結実質赤字比率に係る赤字・黒字の構成分析'!I$40,"▲","-")),2)&lt;0,ABS(ROUND(VALUE(SUBSTITUTE('連結実質赤字比率に係る赤字・黒字の構成分析'!I$40,"▲","-")),2)),NA())</f>
        <v>#N/A</v>
      </c>
      <c r="I30" s="137">
        <f>IF(ROUND(VALUE(SUBSTITUTE('連結実質赤字比率に係る赤字・黒字の構成分析'!I$40,"▲","-")),2)&gt;=0,ABS(ROUND(VALUE(SUBSTITUTE('連結実質赤字比率に係る赤字・黒字の構成分析'!I$40,"▲","-")),2)),NA())</f>
        <v>0.03</v>
      </c>
      <c r="J30" s="137" t="e">
        <f>IF(ROUND(VALUE(SUBSTITUTE('連結実質赤字比率に係る赤字・黒字の構成分析'!J$40,"▲","-")),2)&lt;0,ABS(ROUND(VALUE(SUBSTITUTE('連結実質赤字比率に係る赤字・黒字の構成分析'!J$40,"▲","-")),2)),NA())</f>
        <v>#N/A</v>
      </c>
      <c r="K30" s="137">
        <f>IF(ROUND(VALUE(SUBSTITUTE('連結実質赤字比率に係る赤字・黒字の構成分析'!J$40,"▲","-")),2)&gt;=0,ABS(ROUND(VALUE(SUBSTITUTE('連結実質赤字比率に係る赤字・黒字の構成分析'!J$40,"▲","-")),2)),NA())</f>
        <v>0.03</v>
      </c>
    </row>
    <row r="31" spans="1:11" ht="15">
      <c r="A31" s="137" t="str">
        <f>IF('連結実質赤字比率に係る赤字・黒字の構成分析'!C$39="",NA(),'連結実質赤字比率に係る赤字・黒字の構成分析'!C$39)</f>
        <v>下水道事業会計</v>
      </c>
      <c r="B31" s="137" t="e">
        <f>IF(ROUND(VALUE(SUBSTITUTE('連結実質赤字比率に係る赤字・黒字の構成分析'!F$39,"▲","-")),2)&lt;0,ABS(ROUND(VALUE(SUBSTITUTE('連結実質赤字比率に係る赤字・黒字の構成分析'!F$39,"▲","-")),2)),NA())</f>
        <v>#VALUE!</v>
      </c>
      <c r="C31" s="137" t="e">
        <f>IF(ROUND(VALUE(SUBSTITUTE('連結実質赤字比率に係る赤字・黒字の構成分析'!F$39,"▲","-")),2)&gt;=0,ABS(ROUND(VALUE(SUBSTITUTE('連結実質赤字比率に係る赤字・黒字の構成分析'!F$39,"▲","-")),2)),NA())</f>
        <v>#VALUE!</v>
      </c>
      <c r="D31" s="137" t="e">
        <f>IF(ROUND(VALUE(SUBSTITUTE('連結実質赤字比率に係る赤字・黒字の構成分析'!G$39,"▲","-")),2)&lt;0,ABS(ROUND(VALUE(SUBSTITUTE('連結実質赤字比率に係る赤字・黒字の構成分析'!G$39,"▲","-")),2)),NA())</f>
        <v>#VALUE!</v>
      </c>
      <c r="E31" s="137" t="e">
        <f>IF(ROUND(VALUE(SUBSTITUTE('連結実質赤字比率に係る赤字・黒字の構成分析'!G$39,"▲","-")),2)&gt;=0,ABS(ROUND(VALUE(SUBSTITUTE('連結実質赤字比率に係る赤字・黒字の構成分析'!G$39,"▲","-")),2)),NA())</f>
        <v>#VALUE!</v>
      </c>
      <c r="F31" s="137" t="e">
        <f>IF(ROUND(VALUE(SUBSTITUTE('連結実質赤字比率に係る赤字・黒字の構成分析'!H$39,"▲","-")),2)&lt;0,ABS(ROUND(VALUE(SUBSTITUTE('連結実質赤字比率に係る赤字・黒字の構成分析'!H$39,"▲","-")),2)),NA())</f>
        <v>#VALUE!</v>
      </c>
      <c r="G31" s="137" t="e">
        <f>IF(ROUND(VALUE(SUBSTITUTE('連結実質赤字比率に係る赤字・黒字の構成分析'!H$39,"▲","-")),2)&gt;=0,ABS(ROUND(VALUE(SUBSTITUTE('連結実質赤字比率に係る赤字・黒字の構成分析'!H$39,"▲","-")),2)),NA())</f>
        <v>#VALUE!</v>
      </c>
      <c r="H31" s="137" t="e">
        <f>IF(ROUND(VALUE(SUBSTITUTE('連結実質赤字比率に係る赤字・黒字の構成分析'!I$39,"▲","-")),2)&lt;0,ABS(ROUND(VALUE(SUBSTITUTE('連結実質赤字比率に係る赤字・黒字の構成分析'!I$39,"▲","-")),2)),NA())</f>
        <v>#VALUE!</v>
      </c>
      <c r="I31" s="137" t="e">
        <f>IF(ROUND(VALUE(SUBSTITUTE('連結実質赤字比率に係る赤字・黒字の構成分析'!I$39,"▲","-")),2)&gt;=0,ABS(ROUND(VALUE(SUBSTITUTE('連結実質赤字比率に係る赤字・黒字の構成分析'!I$39,"▲","-")),2)),NA())</f>
        <v>#VALUE!</v>
      </c>
      <c r="J31" s="137" t="e">
        <f>IF(ROUND(VALUE(SUBSTITUTE('連結実質赤字比率に係る赤字・黒字の構成分析'!J$39,"▲","-")),2)&lt;0,ABS(ROUND(VALUE(SUBSTITUTE('連結実質赤字比率に係る赤字・黒字の構成分析'!J$39,"▲","-")),2)),NA())</f>
        <v>#N/A</v>
      </c>
      <c r="K31" s="137">
        <f>IF(ROUND(VALUE(SUBSTITUTE('連結実質赤字比率に係る赤字・黒字の構成分析'!J$39,"▲","-")),2)&gt;=0,ABS(ROUND(VALUE(SUBSTITUTE('連結実質赤字比率に係る赤字・黒字の構成分析'!J$39,"▲","-")),2)),NA())</f>
        <v>0.23</v>
      </c>
    </row>
    <row r="32" spans="1:11" ht="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IF(ROUND(VALUE(SUBSTITUTE('連結実質赤字比率に係る赤字・黒字の構成分析'!F$38,"▲","-")),2)&lt;0,ABS(ROUND(VALUE(SUBSTITUTE('連結実質赤字比率に係る赤字・黒字の構成分析'!F$38,"▲","-")),2)),NA())</f>
        <v>#N/A</v>
      </c>
      <c r="C32" s="137">
        <f>IF(ROUND(VALUE(SUBSTITUTE('連結実質赤字比率に係る赤字・黒字の構成分析'!F$38,"▲","-")),2)&gt;=0,ABS(ROUND(VALUE(SUBSTITUTE('連結実質赤字比率に係る赤字・黒字の構成分析'!F$38,"▲","-")),2)),NA())</f>
        <v>0.78</v>
      </c>
      <c r="D32" s="137" t="e">
        <f>IF(ROUND(VALUE(SUBSTITUTE('連結実質赤字比率に係る赤字・黒字の構成分析'!G$38,"▲","-")),2)&lt;0,ABS(ROUND(VALUE(SUBSTITUTE('連結実質赤字比率に係る赤字・黒字の構成分析'!G$38,"▲","-")),2)),NA())</f>
        <v>#N/A</v>
      </c>
      <c r="E32" s="137">
        <f>IF(ROUND(VALUE(SUBSTITUTE('連結実質赤字比率に係る赤字・黒字の構成分析'!G$38,"▲","-")),2)&gt;=0,ABS(ROUND(VALUE(SUBSTITUTE('連結実質赤字比率に係る赤字・黒字の構成分析'!G$38,"▲","-")),2)),NA())</f>
        <v>1.2</v>
      </c>
      <c r="F32" s="137" t="e">
        <f>IF(ROUND(VALUE(SUBSTITUTE('連結実質赤字比率に係る赤字・黒字の構成分析'!H$38,"▲","-")),2)&lt;0,ABS(ROUND(VALUE(SUBSTITUTE('連結実質赤字比率に係る赤字・黒字の構成分析'!H$38,"▲","-")),2)),NA())</f>
        <v>#N/A</v>
      </c>
      <c r="G32" s="137">
        <f>IF(ROUND(VALUE(SUBSTITUTE('連結実質赤字比率に係る赤字・黒字の構成分析'!H$38,"▲","-")),2)&gt;=0,ABS(ROUND(VALUE(SUBSTITUTE('連結実質赤字比率に係る赤字・黒字の構成分析'!H$38,"▲","-")),2)),NA())</f>
        <v>1.49</v>
      </c>
      <c r="H32" s="137" t="e">
        <f>IF(ROUND(VALUE(SUBSTITUTE('連結実質赤字比率に係る赤字・黒字の構成分析'!I$38,"▲","-")),2)&lt;0,ABS(ROUND(VALUE(SUBSTITUTE('連結実質赤字比率に係る赤字・黒字の構成分析'!I$38,"▲","-")),2)),NA())</f>
        <v>#N/A</v>
      </c>
      <c r="I32" s="137">
        <f>IF(ROUND(VALUE(SUBSTITUTE('連結実質赤字比率に係る赤字・黒字の構成分析'!I$38,"▲","-")),2)&gt;=0,ABS(ROUND(VALUE(SUBSTITUTE('連結実質赤字比率に係る赤字・黒字の構成分析'!I$38,"▲","-")),2)),NA())</f>
        <v>0.18</v>
      </c>
      <c r="J32" s="137" t="e">
        <f>IF(ROUND(VALUE(SUBSTITUTE('連結実質赤字比率に係る赤字・黒字の構成分析'!J$38,"▲","-")),2)&lt;0,ABS(ROUND(VALUE(SUBSTITUTE('連結実質赤字比率に係る赤字・黒字の構成分析'!J$38,"▲","-")),2)),NA())</f>
        <v>#N/A</v>
      </c>
      <c r="K32" s="137">
        <f>IF(ROUND(VALUE(SUBSTITUTE('連結実質赤字比率に係る赤字・黒字の構成分析'!J$38,"▲","-")),2)&gt;=0,ABS(ROUND(VALUE(SUBSTITUTE('連結実質赤字比率に係る赤字・黒字の構成分析'!J$38,"▲","-")),2)),NA())</f>
        <v>0.45</v>
      </c>
    </row>
    <row r="33" spans="1:11" ht="15">
      <c r="A33" s="137" t="str">
        <f>IF('連結実質赤字比率に係る赤字・黒字の構成分析'!C$37="",NA(),'連結実質赤字比率に係る赤字・黒字の構成分析'!C$37)</f>
        <v>介護保険特別会計(介護保険事業)</v>
      </c>
      <c r="B33" s="137" t="e">
        <f>IF(ROUND(VALUE(SUBSTITUTE('連結実質赤字比率に係る赤字・黒字の構成分析'!F$37,"▲","-")),2)&lt;0,ABS(ROUND(VALUE(SUBSTITUTE('連結実質赤字比率に係る赤字・黒字の構成分析'!F$37,"▲","-")),2)),NA())</f>
        <v>#N/A</v>
      </c>
      <c r="C33" s="137">
        <f>IF(ROUND(VALUE(SUBSTITUTE('連結実質赤字比率に係る赤字・黒字の構成分析'!F$37,"▲","-")),2)&gt;=0,ABS(ROUND(VALUE(SUBSTITUTE('連結実質赤字比率に係る赤字・黒字の構成分析'!F$37,"▲","-")),2)),NA())</f>
        <v>0.05</v>
      </c>
      <c r="D33" s="137" t="e">
        <f>IF(ROUND(VALUE(SUBSTITUTE('連結実質赤字比率に係る赤字・黒字の構成分析'!G$37,"▲","-")),2)&lt;0,ABS(ROUND(VALUE(SUBSTITUTE('連結実質赤字比率に係る赤字・黒字の構成分析'!G$37,"▲","-")),2)),NA())</f>
        <v>#N/A</v>
      </c>
      <c r="E33" s="137">
        <f>IF(ROUND(VALUE(SUBSTITUTE('連結実質赤字比率に係る赤字・黒字の構成分析'!G$37,"▲","-")),2)&gt;=0,ABS(ROUND(VALUE(SUBSTITUTE('連結実質赤字比率に係る赤字・黒字の構成分析'!G$37,"▲","-")),2)),NA())</f>
        <v>0.07</v>
      </c>
      <c r="F33" s="137" t="e">
        <f>IF(ROUND(VALUE(SUBSTITUTE('連結実質赤字比率に係る赤字・黒字の構成分析'!H$37,"▲","-")),2)&lt;0,ABS(ROUND(VALUE(SUBSTITUTE('連結実質赤字比率に係る赤字・黒字の構成分析'!H$37,"▲","-")),2)),NA())</f>
        <v>#N/A</v>
      </c>
      <c r="G33" s="137">
        <f>IF(ROUND(VALUE(SUBSTITUTE('連結実質赤字比率に係る赤字・黒字の構成分析'!H$37,"▲","-")),2)&gt;=0,ABS(ROUND(VALUE(SUBSTITUTE('連結実質赤字比率に係る赤字・黒字の構成分析'!H$37,"▲","-")),2)),NA())</f>
        <v>0.2</v>
      </c>
      <c r="H33" s="137" t="e">
        <f>IF(ROUND(VALUE(SUBSTITUTE('連結実質赤字比率に係る赤字・黒字の構成分析'!I$37,"▲","-")),2)&lt;0,ABS(ROUND(VALUE(SUBSTITUTE('連結実質赤字比率に係る赤字・黒字の構成分析'!I$37,"▲","-")),2)),NA())</f>
        <v>#N/A</v>
      </c>
      <c r="I33" s="137">
        <f>IF(ROUND(VALUE(SUBSTITUTE('連結実質赤字比率に係る赤字・黒字の構成分析'!I$37,"▲","-")),2)&gt;=0,ABS(ROUND(VALUE(SUBSTITUTE('連結実質赤字比率に係る赤字・黒字の構成分析'!I$37,"▲","-")),2)),NA())</f>
        <v>0.68</v>
      </c>
      <c r="J33" s="137" t="e">
        <f>IF(ROUND(VALUE(SUBSTITUTE('連結実質赤字比率に係る赤字・黒字の構成分析'!J$37,"▲","-")),2)&lt;0,ABS(ROUND(VALUE(SUBSTITUTE('連結実質赤字比率に係る赤字・黒字の構成分析'!J$37,"▲","-")),2)),NA())</f>
        <v>#N/A</v>
      </c>
      <c r="K33" s="137">
        <f>IF(ROUND(VALUE(SUBSTITUTE('連結実質赤字比率に係る赤字・黒字の構成分析'!J$37,"▲","-")),2)&gt;=0,ABS(ROUND(VALUE(SUBSTITUTE('連結実質赤字比率に係る赤字・黒字の構成分析'!J$37,"▲","-")),2)),NA())</f>
        <v>0.95</v>
      </c>
    </row>
    <row r="34" spans="1:11" ht="15">
      <c r="A34" s="137" t="str">
        <f>IF('連結実質赤字比率に係る赤字・黒字の構成分析'!C$36="",NA(),'連結実質赤字比率に係る赤字・黒字の構成分析'!C$36)</f>
        <v>病院事業会計</v>
      </c>
      <c r="B34" s="137" t="e">
        <f>IF(ROUND(VALUE(SUBSTITUTE('連結実質赤字比率に係る赤字・黒字の構成分析'!F$36,"▲","-")),2)&lt;0,ABS(ROUND(VALUE(SUBSTITUTE('連結実質赤字比率に係る赤字・黒字の構成分析'!F$36,"▲","-")),2)),NA())</f>
        <v>#N/A</v>
      </c>
      <c r="C34" s="137">
        <f>IF(ROUND(VALUE(SUBSTITUTE('連結実質赤字比率に係る赤字・黒字の構成分析'!F$36,"▲","-")),2)&gt;=0,ABS(ROUND(VALUE(SUBSTITUTE('連結実質赤字比率に係る赤字・黒字の構成分析'!F$36,"▲","-")),2)),NA())</f>
        <v>2.44</v>
      </c>
      <c r="D34" s="137" t="e">
        <f>IF(ROUND(VALUE(SUBSTITUTE('連結実質赤字比率に係る赤字・黒字の構成分析'!G$36,"▲","-")),2)&lt;0,ABS(ROUND(VALUE(SUBSTITUTE('連結実質赤字比率に係る赤字・黒字の構成分析'!G$36,"▲","-")),2)),NA())</f>
        <v>#N/A</v>
      </c>
      <c r="E34" s="137">
        <f>IF(ROUND(VALUE(SUBSTITUTE('連結実質赤字比率に係る赤字・黒字の構成分析'!G$36,"▲","-")),2)&gt;=0,ABS(ROUND(VALUE(SUBSTITUTE('連結実質赤字比率に係る赤字・黒字の構成分析'!G$36,"▲","-")),2)),NA())</f>
        <v>3</v>
      </c>
      <c r="F34" s="137" t="e">
        <f>IF(ROUND(VALUE(SUBSTITUTE('連結実質赤字比率に係る赤字・黒字の構成分析'!H$36,"▲","-")),2)&lt;0,ABS(ROUND(VALUE(SUBSTITUTE('連結実質赤字比率に係る赤字・黒字の構成分析'!H$36,"▲","-")),2)),NA())</f>
        <v>#N/A</v>
      </c>
      <c r="G34" s="137">
        <f>IF(ROUND(VALUE(SUBSTITUTE('連結実質赤字比率に係る赤字・黒字の構成分析'!H$36,"▲","-")),2)&gt;=0,ABS(ROUND(VALUE(SUBSTITUTE('連結実質赤字比率に係る赤字・黒字の構成分析'!H$36,"▲","-")),2)),NA())</f>
        <v>1.87</v>
      </c>
      <c r="H34" s="137" t="e">
        <f>IF(ROUND(VALUE(SUBSTITUTE('連結実質赤字比率に係る赤字・黒字の構成分析'!I$36,"▲","-")),2)&lt;0,ABS(ROUND(VALUE(SUBSTITUTE('連結実質赤字比率に係る赤字・黒字の構成分析'!I$36,"▲","-")),2)),NA())</f>
        <v>#N/A</v>
      </c>
      <c r="I34" s="137">
        <f>IF(ROUND(VALUE(SUBSTITUTE('連結実質赤字比率に係る赤字・黒字の構成分析'!I$36,"▲","-")),2)&gt;=0,ABS(ROUND(VALUE(SUBSTITUTE('連結実質赤字比率に係る赤字・黒字の構成分析'!I$36,"▲","-")),2)),NA())</f>
        <v>1.23</v>
      </c>
      <c r="J34" s="137" t="e">
        <f>IF(ROUND(VALUE(SUBSTITUTE('連結実質赤字比率に係る赤字・黒字の構成分析'!J$36,"▲","-")),2)&lt;0,ABS(ROUND(VALUE(SUBSTITUTE('連結実質赤字比率に係る赤字・黒字の構成分析'!J$36,"▲","-")),2)),NA())</f>
        <v>#N/A</v>
      </c>
      <c r="K34" s="137">
        <f>IF(ROUND(VALUE(SUBSTITUTE('連結実質赤字比率に係る赤字・黒字の構成分析'!J$36,"▲","-")),2)&gt;=0,ABS(ROUND(VALUE(SUBSTITUTE('連結実質赤字比率に係る赤字・黒字の構成分析'!J$36,"▲","-")),2)),NA())</f>
        <v>1.87</v>
      </c>
    </row>
    <row r="35" spans="1:11" ht="15">
      <c r="A35" s="137" t="str">
        <f>IF('連結実質赤字比率に係る赤字・黒字の構成分析'!C$35="",NA(),'連結実質赤字比率に係る赤字・黒字の構成分析'!C$35)</f>
        <v>一般会計</v>
      </c>
      <c r="B35" s="137" t="e">
        <f>IF(ROUND(VALUE(SUBSTITUTE('連結実質赤字比率に係る赤字・黒字の構成分析'!F$35,"▲","-")),2)&lt;0,ABS(ROUND(VALUE(SUBSTITUTE('連結実質赤字比率に係る赤字・黒字の構成分析'!F$35,"▲","-")),2)),NA())</f>
        <v>#N/A</v>
      </c>
      <c r="C35" s="137">
        <f>IF(ROUND(VALUE(SUBSTITUTE('連結実質赤字比率に係る赤字・黒字の構成分析'!F$35,"▲","-")),2)&gt;=0,ABS(ROUND(VALUE(SUBSTITUTE('連結実質赤字比率に係る赤字・黒字の構成分析'!F$35,"▲","-")),2)),NA())</f>
        <v>3.41</v>
      </c>
      <c r="D35" s="137" t="e">
        <f>IF(ROUND(VALUE(SUBSTITUTE('連結実質赤字比率に係る赤字・黒字の構成分析'!G$35,"▲","-")),2)&lt;0,ABS(ROUND(VALUE(SUBSTITUTE('連結実質赤字比率に係る赤字・黒字の構成分析'!G$35,"▲","-")),2)),NA())</f>
        <v>#N/A</v>
      </c>
      <c r="E35" s="137">
        <f>IF(ROUND(VALUE(SUBSTITUTE('連結実質赤字比率に係る赤字・黒字の構成分析'!G$35,"▲","-")),2)&gt;=0,ABS(ROUND(VALUE(SUBSTITUTE('連結実質赤字比率に係る赤字・黒字の構成分析'!G$35,"▲","-")),2)),NA())</f>
        <v>3.17</v>
      </c>
      <c r="F35" s="137" t="e">
        <f>IF(ROUND(VALUE(SUBSTITUTE('連結実質赤字比率に係る赤字・黒字の構成分析'!H$35,"▲","-")),2)&lt;0,ABS(ROUND(VALUE(SUBSTITUTE('連結実質赤字比率に係る赤字・黒字の構成分析'!H$35,"▲","-")),2)),NA())</f>
        <v>#N/A</v>
      </c>
      <c r="G35" s="137">
        <f>IF(ROUND(VALUE(SUBSTITUTE('連結実質赤字比率に係る赤字・黒字の構成分析'!H$35,"▲","-")),2)&gt;=0,ABS(ROUND(VALUE(SUBSTITUTE('連結実質赤字比率に係る赤字・黒字の構成分析'!H$35,"▲","-")),2)),NA())</f>
        <v>3.47</v>
      </c>
      <c r="H35" s="137" t="e">
        <f>IF(ROUND(VALUE(SUBSTITUTE('連結実質赤字比率に係る赤字・黒字の構成分析'!I$35,"▲","-")),2)&lt;0,ABS(ROUND(VALUE(SUBSTITUTE('連結実質赤字比率に係る赤字・黒字の構成分析'!I$35,"▲","-")),2)),NA())</f>
        <v>#N/A</v>
      </c>
      <c r="I35" s="137">
        <f>IF(ROUND(VALUE(SUBSTITUTE('連結実質赤字比率に係る赤字・黒字の構成分析'!I$35,"▲","-")),2)&gt;=0,ABS(ROUND(VALUE(SUBSTITUTE('連結実質赤字比率に係る赤字・黒字の構成分析'!I$35,"▲","-")),2)),NA())</f>
        <v>3.76</v>
      </c>
      <c r="J35" s="137" t="e">
        <f>IF(ROUND(VALUE(SUBSTITUTE('連結実質赤字比率に係る赤字・黒字の構成分析'!J$35,"▲","-")),2)&lt;0,ABS(ROUND(VALUE(SUBSTITUTE('連結実質赤字比率に係る赤字・黒字の構成分析'!J$35,"▲","-")),2)),NA())</f>
        <v>#N/A</v>
      </c>
      <c r="K35" s="137">
        <f>IF(ROUND(VALUE(SUBSTITUTE('連結実質赤字比率に係る赤字・黒字の構成分析'!J$35,"▲","-")),2)&gt;=0,ABS(ROUND(VALUE(SUBSTITUTE('連結実質赤字比率に係る赤字・黒字の構成分析'!J$35,"▲","-")),2)),NA())</f>
        <v>3.04</v>
      </c>
    </row>
    <row r="36" spans="1:11" ht="15">
      <c r="A36" s="137" t="str">
        <f>IF('連結実質赤字比率に係る赤字・黒字の構成分析'!C$34="",NA(),'連結実質赤字比率に係る赤字・黒字の構成分析'!C$34)</f>
        <v>水道事業会計</v>
      </c>
      <c r="B36" s="137" t="e">
        <f>IF(ROUND(VALUE(SUBSTITUTE('連結実質赤字比率に係る赤字・黒字の構成分析'!F$34,"▲","-")),2)&lt;0,ABS(ROUND(VALUE(SUBSTITUTE('連結実質赤字比率に係る赤字・黒字の構成分析'!F$34,"▲","-")),2)),NA())</f>
        <v>#N/A</v>
      </c>
      <c r="C36" s="137">
        <f>IF(ROUND(VALUE(SUBSTITUTE('連結実質赤字比率に係る赤字・黒字の構成分析'!F$34,"▲","-")),2)&gt;=0,ABS(ROUND(VALUE(SUBSTITUTE('連結実質赤字比率に係る赤字・黒字の構成分析'!F$34,"▲","-")),2)),NA())</f>
        <v>6.92</v>
      </c>
      <c r="D36" s="137" t="e">
        <f>IF(ROUND(VALUE(SUBSTITUTE('連結実質赤字比率に係る赤字・黒字の構成分析'!G$34,"▲","-")),2)&lt;0,ABS(ROUND(VALUE(SUBSTITUTE('連結実質赤字比率に係る赤字・黒字の構成分析'!G$34,"▲","-")),2)),NA())</f>
        <v>#N/A</v>
      </c>
      <c r="E36" s="137">
        <f>IF(ROUND(VALUE(SUBSTITUTE('連結実質赤字比率に係る赤字・黒字の構成分析'!G$34,"▲","-")),2)&gt;=0,ABS(ROUND(VALUE(SUBSTITUTE('連結実質赤字比率に係る赤字・黒字の構成分析'!G$34,"▲","-")),2)),NA())</f>
        <v>7.56</v>
      </c>
      <c r="F36" s="137" t="e">
        <f>IF(ROUND(VALUE(SUBSTITUTE('連結実質赤字比率に係る赤字・黒字の構成分析'!H$34,"▲","-")),2)&lt;0,ABS(ROUND(VALUE(SUBSTITUTE('連結実質赤字比率に係る赤字・黒字の構成分析'!H$34,"▲","-")),2)),NA())</f>
        <v>#N/A</v>
      </c>
      <c r="G36" s="137">
        <f>IF(ROUND(VALUE(SUBSTITUTE('連結実質赤字比率に係る赤字・黒字の構成分析'!H$34,"▲","-")),2)&gt;=0,ABS(ROUND(VALUE(SUBSTITUTE('連結実質赤字比率に係る赤字・黒字の構成分析'!H$34,"▲","-")),2)),NA())</f>
        <v>7.14</v>
      </c>
      <c r="H36" s="137" t="e">
        <f>IF(ROUND(VALUE(SUBSTITUTE('連結実質赤字比率に係る赤字・黒字の構成分析'!I$34,"▲","-")),2)&lt;0,ABS(ROUND(VALUE(SUBSTITUTE('連結実質赤字比率に係る赤字・黒字の構成分析'!I$34,"▲","-")),2)),NA())</f>
        <v>#N/A</v>
      </c>
      <c r="I36" s="137">
        <f>IF(ROUND(VALUE(SUBSTITUTE('連結実質赤字比率に係る赤字・黒字の構成分析'!I$34,"▲","-")),2)&gt;=0,ABS(ROUND(VALUE(SUBSTITUTE('連結実質赤字比率に係る赤字・黒字の構成分析'!I$34,"▲","-")),2)),NA())</f>
        <v>7.53</v>
      </c>
      <c r="J36" s="137" t="e">
        <f>IF(ROUND(VALUE(SUBSTITUTE('連結実質赤字比率に係る赤字・黒字の構成分析'!J$34,"▲","-")),2)&lt;0,ABS(ROUND(VALUE(SUBSTITUTE('連結実質赤字比率に係る赤字・黒字の構成分析'!J$34,"▲","-")),2)),NA())</f>
        <v>#N/A</v>
      </c>
      <c r="K36" s="137">
        <f>IF(ROUND(VALUE(SUBSTITUTE('連結実質赤字比率に係る赤字・黒字の構成分析'!J$34,"▲","-")),2)&gt;=0,ABS(ROUND(VALUE(SUBSTITUTE('連結実質赤字比率に係る赤字・黒字の構成分析'!J$34,"▲","-")),2)),NA())</f>
        <v>7.61</v>
      </c>
    </row>
    <row r="39" ht="15">
      <c r="A39" s="106" t="s">
        <v>48</v>
      </c>
    </row>
    <row r="40" spans="1:16" ht="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ht="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ht="15">
      <c r="A42" s="138" t="s">
        <v>51</v>
      </c>
      <c r="B42" s="138"/>
      <c r="C42" s="138"/>
      <c r="D42" s="138">
        <f>'実質公債費比率（分子）の構造'!K$52</f>
        <v>2662</v>
      </c>
      <c r="E42" s="138"/>
      <c r="F42" s="138"/>
      <c r="G42" s="138">
        <f>'実質公債費比率（分子）の構造'!L$52</f>
        <v>2751</v>
      </c>
      <c r="H42" s="138"/>
      <c r="I42" s="138"/>
      <c r="J42" s="138">
        <f>'実質公債費比率（分子）の構造'!M$52</f>
        <v>2918</v>
      </c>
      <c r="K42" s="138"/>
      <c r="L42" s="138"/>
      <c r="M42" s="138">
        <f>'実質公債費比率（分子）の構造'!N$52</f>
        <v>2779</v>
      </c>
      <c r="N42" s="138"/>
      <c r="O42" s="138"/>
      <c r="P42" s="138">
        <f>'実質公債費比率（分子）の構造'!O$52</f>
        <v>2740</v>
      </c>
    </row>
    <row r="43" spans="1:16" ht="15">
      <c r="A43" s="138" t="s">
        <v>52</v>
      </c>
      <c r="B43" s="138" t="str">
        <f>'実質公債費比率（分子）の構造'!K$51</f>
        <v>-</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t="str">
        <f>'実質公債費比率（分子）の構造'!O$51</f>
        <v>-</v>
      </c>
      <c r="O43" s="138"/>
      <c r="P43" s="138"/>
    </row>
    <row r="44" spans="1:16" ht="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ht="15">
      <c r="A45" s="138" t="s">
        <v>54</v>
      </c>
      <c r="B45" s="138">
        <f>'実質公債費比率（分子）の構造'!K$49</f>
        <v>236</v>
      </c>
      <c r="C45" s="138"/>
      <c r="D45" s="138"/>
      <c r="E45" s="138">
        <f>'実質公債費比率（分子）の構造'!L$49</f>
        <v>241</v>
      </c>
      <c r="F45" s="138"/>
      <c r="G45" s="138"/>
      <c r="H45" s="138">
        <f>'実質公債費比率（分子）の構造'!M$49</f>
        <v>243</v>
      </c>
      <c r="I45" s="138"/>
      <c r="J45" s="138"/>
      <c r="K45" s="138">
        <f>'実質公債費比率（分子）の構造'!N$49</f>
        <v>216</v>
      </c>
      <c r="L45" s="138"/>
      <c r="M45" s="138"/>
      <c r="N45" s="138">
        <f>'実質公債費比率（分子）の構造'!O$49</f>
        <v>155</v>
      </c>
      <c r="O45" s="138"/>
      <c r="P45" s="138"/>
    </row>
    <row r="46" spans="1:16" ht="15">
      <c r="A46" s="138" t="s">
        <v>55</v>
      </c>
      <c r="B46" s="138">
        <f>'実質公債費比率（分子）の構造'!K$48</f>
        <v>856</v>
      </c>
      <c r="C46" s="138"/>
      <c r="D46" s="138"/>
      <c r="E46" s="138">
        <f>'実質公債費比率（分子）の構造'!L$48</f>
        <v>911</v>
      </c>
      <c r="F46" s="138"/>
      <c r="G46" s="138"/>
      <c r="H46" s="138">
        <f>'実質公債費比率（分子）の構造'!M$48</f>
        <v>878</v>
      </c>
      <c r="I46" s="138"/>
      <c r="J46" s="138"/>
      <c r="K46" s="138">
        <f>'実質公債費比率（分子）の構造'!N$48</f>
        <v>913</v>
      </c>
      <c r="L46" s="138"/>
      <c r="M46" s="138"/>
      <c r="N46" s="138">
        <f>'実質公債費比率（分子）の構造'!O$48</f>
        <v>784</v>
      </c>
      <c r="O46" s="138"/>
      <c r="P46" s="138"/>
    </row>
    <row r="47" spans="1:16" ht="15">
      <c r="A47" s="138" t="s">
        <v>56</v>
      </c>
      <c r="B47" s="138">
        <f>'実質公債費比率（分子）の構造'!K$47</f>
        <v>7</v>
      </c>
      <c r="C47" s="138"/>
      <c r="D47" s="138"/>
      <c r="E47" s="138">
        <f>'実質公債費比率（分子）の構造'!L$47</f>
        <v>7</v>
      </c>
      <c r="F47" s="138"/>
      <c r="G47" s="138"/>
      <c r="H47" s="138">
        <f>'実質公債費比率（分子）の構造'!M$47</f>
        <v>7</v>
      </c>
      <c r="I47" s="138"/>
      <c r="J47" s="138"/>
      <c r="K47" s="138">
        <f>'実質公債費比率（分子）の構造'!N$47</f>
        <v>7</v>
      </c>
      <c r="L47" s="138"/>
      <c r="M47" s="138"/>
      <c r="N47" s="138">
        <f>'実質公債費比率（分子）の構造'!O$47</f>
        <v>7</v>
      </c>
      <c r="O47" s="138"/>
      <c r="P47" s="138"/>
    </row>
    <row r="48" spans="1:16" ht="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ht="15">
      <c r="A49" s="138" t="s">
        <v>58</v>
      </c>
      <c r="B49" s="138">
        <f>'実質公債費比率（分子）の構造'!K$45</f>
        <v>2664</v>
      </c>
      <c r="C49" s="138"/>
      <c r="D49" s="138"/>
      <c r="E49" s="138">
        <f>'実質公債費比率（分子）の構造'!L$45</f>
        <v>2518</v>
      </c>
      <c r="F49" s="138"/>
      <c r="G49" s="138"/>
      <c r="H49" s="138">
        <f>'実質公債費比率（分子）の構造'!M$45</f>
        <v>2506</v>
      </c>
      <c r="I49" s="138"/>
      <c r="J49" s="138"/>
      <c r="K49" s="138">
        <f>'実質公債費比率（分子）の構造'!N$45</f>
        <v>2459</v>
      </c>
      <c r="L49" s="138"/>
      <c r="M49" s="138"/>
      <c r="N49" s="138">
        <f>'実質公債費比率（分子）の構造'!O$45</f>
        <v>2393</v>
      </c>
      <c r="O49" s="138"/>
      <c r="P49" s="138"/>
    </row>
    <row r="50" spans="1:16" ht="15">
      <c r="A50" s="138" t="s">
        <v>59</v>
      </c>
      <c r="B50" s="138" t="e">
        <f>NA()</f>
        <v>#N/A</v>
      </c>
      <c r="C50" s="138">
        <f>IF(ISNUMBER('実質公債費比率（分子）の構造'!K$53),'実質公債費比率（分子）の構造'!K$53,NA())</f>
        <v>1101</v>
      </c>
      <c r="D50" s="138" t="e">
        <f>NA()</f>
        <v>#N/A</v>
      </c>
      <c r="E50" s="138" t="e">
        <f>NA()</f>
        <v>#N/A</v>
      </c>
      <c r="F50" s="138">
        <f>IF(ISNUMBER('実質公債費比率（分子）の構造'!L$53),'実質公債費比率（分子）の構造'!L$53,NA())</f>
        <v>926</v>
      </c>
      <c r="G50" s="138" t="e">
        <f>NA()</f>
        <v>#N/A</v>
      </c>
      <c r="H50" s="138" t="e">
        <f>NA()</f>
        <v>#N/A</v>
      </c>
      <c r="I50" s="138">
        <f>IF(ISNUMBER('実質公債費比率（分子）の構造'!M$53),'実質公債費比率（分子）の構造'!M$53,NA())</f>
        <v>716</v>
      </c>
      <c r="J50" s="138" t="e">
        <f>NA()</f>
        <v>#N/A</v>
      </c>
      <c r="K50" s="138" t="e">
        <f>NA()</f>
        <v>#N/A</v>
      </c>
      <c r="L50" s="138">
        <f>IF(ISNUMBER('実質公債費比率（分子）の構造'!N$53),'実質公債費比率（分子）の構造'!N$53,NA())</f>
        <v>816</v>
      </c>
      <c r="M50" s="138" t="e">
        <f>NA()</f>
        <v>#N/A</v>
      </c>
      <c r="N50" s="138" t="e">
        <f>NA()</f>
        <v>#N/A</v>
      </c>
      <c r="O50" s="138">
        <f>IF(ISNUMBER('実質公債費比率（分子）の構造'!O$53),'実質公債費比率（分子）の構造'!O$53,NA())</f>
        <v>599</v>
      </c>
      <c r="P50" s="138" t="e">
        <f>NA()</f>
        <v>#N/A</v>
      </c>
    </row>
    <row r="53" ht="15">
      <c r="A53" s="106" t="s">
        <v>60</v>
      </c>
    </row>
    <row r="54" spans="1:16" ht="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ht="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ht="15">
      <c r="A56" s="137" t="s">
        <v>37</v>
      </c>
      <c r="B56" s="137"/>
      <c r="C56" s="137"/>
      <c r="D56" s="137">
        <f>'将来負担比率（分子）の構造'!I$52</f>
        <v>27410</v>
      </c>
      <c r="E56" s="137"/>
      <c r="F56" s="137"/>
      <c r="G56" s="137">
        <f>'将来負担比率（分子）の構造'!J$52</f>
        <v>27673</v>
      </c>
      <c r="H56" s="137"/>
      <c r="I56" s="137"/>
      <c r="J56" s="137">
        <f>'将来負担比率（分子）の構造'!K$52</f>
        <v>27435</v>
      </c>
      <c r="K56" s="137"/>
      <c r="L56" s="137"/>
      <c r="M56" s="137">
        <f>'将来負担比率（分子）の構造'!L$52</f>
        <v>27698</v>
      </c>
      <c r="N56" s="137"/>
      <c r="O56" s="137"/>
      <c r="P56" s="137">
        <f>'将来負担比率（分子）の構造'!M$52</f>
        <v>27818</v>
      </c>
    </row>
    <row r="57" spans="1:16" ht="15">
      <c r="A57" s="137" t="s">
        <v>36</v>
      </c>
      <c r="B57" s="137"/>
      <c r="C57" s="137"/>
      <c r="D57" s="137">
        <f>'将来負担比率（分子）の構造'!I$51</f>
        <v>4851</v>
      </c>
      <c r="E57" s="137"/>
      <c r="F57" s="137"/>
      <c r="G57" s="137">
        <f>'将来負担比率（分子）の構造'!J$51</f>
        <v>4744</v>
      </c>
      <c r="H57" s="137"/>
      <c r="I57" s="137"/>
      <c r="J57" s="137">
        <f>'将来負担比率（分子）の構造'!K$51</f>
        <v>4909</v>
      </c>
      <c r="K57" s="137"/>
      <c r="L57" s="137"/>
      <c r="M57" s="137">
        <f>'将来負担比率（分子）の構造'!L$51</f>
        <v>5142</v>
      </c>
      <c r="N57" s="137"/>
      <c r="O57" s="137"/>
      <c r="P57" s="137">
        <f>'将来負担比率（分子）の構造'!M$51</f>
        <v>5566</v>
      </c>
    </row>
    <row r="58" spans="1:16" ht="15">
      <c r="A58" s="137" t="s">
        <v>35</v>
      </c>
      <c r="B58" s="137"/>
      <c r="C58" s="137"/>
      <c r="D58" s="137">
        <f>'将来負担比率（分子）の構造'!I$50</f>
        <v>9214</v>
      </c>
      <c r="E58" s="137"/>
      <c r="F58" s="137"/>
      <c r="G58" s="137">
        <f>'将来負担比率（分子）の構造'!J$50</f>
        <v>9764</v>
      </c>
      <c r="H58" s="137"/>
      <c r="I58" s="137"/>
      <c r="J58" s="137">
        <f>'将来負担比率（分子）の構造'!K$50</f>
        <v>10412</v>
      </c>
      <c r="K58" s="137"/>
      <c r="L58" s="137"/>
      <c r="M58" s="137">
        <f>'将来負担比率（分子）の構造'!L$50</f>
        <v>10962</v>
      </c>
      <c r="N58" s="137"/>
      <c r="O58" s="137"/>
      <c r="P58" s="137">
        <f>'将来負担比率（分子）の構造'!M$50</f>
        <v>11055</v>
      </c>
    </row>
    <row r="59" spans="1:16" ht="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ht="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ht="15">
      <c r="A61" s="137" t="s">
        <v>30</v>
      </c>
      <c r="B61" s="137">
        <f>'将来負担比率（分子）の構造'!I$46</f>
        <v>1820</v>
      </c>
      <c r="C61" s="137"/>
      <c r="D61" s="137"/>
      <c r="E61" s="137">
        <f>'将来負担比率（分子）の構造'!J$46</f>
        <v>1805</v>
      </c>
      <c r="F61" s="137"/>
      <c r="G61" s="137"/>
      <c r="H61" s="137">
        <f>'将来負担比率（分子）の構造'!K$46</f>
        <v>1122</v>
      </c>
      <c r="I61" s="137"/>
      <c r="J61" s="137"/>
      <c r="K61" s="137">
        <f>'将来負担比率（分子）の構造'!L$46</f>
        <v>1308</v>
      </c>
      <c r="L61" s="137"/>
      <c r="M61" s="137"/>
      <c r="N61" s="137">
        <f>'将来負担比率（分子）の構造'!M$46</f>
        <v>1279</v>
      </c>
      <c r="O61" s="137"/>
      <c r="P61" s="137"/>
    </row>
    <row r="62" spans="1:16" ht="15">
      <c r="A62" s="137" t="s">
        <v>29</v>
      </c>
      <c r="B62" s="137">
        <f>'将来負担比率（分子）の構造'!I$45</f>
        <v>3151</v>
      </c>
      <c r="C62" s="137"/>
      <c r="D62" s="137"/>
      <c r="E62" s="137">
        <f>'将来負担比率（分子）の構造'!J$45</f>
        <v>2759</v>
      </c>
      <c r="F62" s="137"/>
      <c r="G62" s="137"/>
      <c r="H62" s="137">
        <f>'将来負担比率（分子）の構造'!K$45</f>
        <v>2436</v>
      </c>
      <c r="I62" s="137"/>
      <c r="J62" s="137"/>
      <c r="K62" s="137">
        <f>'将来負担比率（分子）の構造'!L$45</f>
        <v>2487</v>
      </c>
      <c r="L62" s="137"/>
      <c r="M62" s="137"/>
      <c r="N62" s="137">
        <f>'将来負担比率（分子）の構造'!M$45</f>
        <v>2525</v>
      </c>
      <c r="O62" s="137"/>
      <c r="P62" s="137"/>
    </row>
    <row r="63" spans="1:16" ht="15">
      <c r="A63" s="137" t="s">
        <v>28</v>
      </c>
      <c r="B63" s="137">
        <f>'将来負担比率（分子）の構造'!I$44</f>
        <v>1112</v>
      </c>
      <c r="C63" s="137"/>
      <c r="D63" s="137"/>
      <c r="E63" s="137">
        <f>'将来負担比率（分子）の構造'!J$44</f>
        <v>1107</v>
      </c>
      <c r="F63" s="137"/>
      <c r="G63" s="137"/>
      <c r="H63" s="137">
        <f>'将来負担比率（分子）の構造'!K$44</f>
        <v>1000</v>
      </c>
      <c r="I63" s="137"/>
      <c r="J63" s="137"/>
      <c r="K63" s="137">
        <f>'将来負担比率（分子）の構造'!L$44</f>
        <v>813</v>
      </c>
      <c r="L63" s="137"/>
      <c r="M63" s="137"/>
      <c r="N63" s="137">
        <f>'将来負担比率（分子）の構造'!M$44</f>
        <v>822</v>
      </c>
      <c r="O63" s="137"/>
      <c r="P63" s="137"/>
    </row>
    <row r="64" spans="1:16" ht="15">
      <c r="A64" s="137" t="s">
        <v>27</v>
      </c>
      <c r="B64" s="137">
        <f>'将来負担比率（分子）の構造'!I$43</f>
        <v>9631</v>
      </c>
      <c r="C64" s="137"/>
      <c r="D64" s="137"/>
      <c r="E64" s="137">
        <f>'将来負担比率（分子）の構造'!J$43</f>
        <v>9538</v>
      </c>
      <c r="F64" s="137"/>
      <c r="G64" s="137"/>
      <c r="H64" s="137">
        <f>'将来負担比率（分子）の構造'!K$43</f>
        <v>10579</v>
      </c>
      <c r="I64" s="137"/>
      <c r="J64" s="137"/>
      <c r="K64" s="137">
        <f>'将来負担比率（分子）の構造'!L$43</f>
        <v>10352</v>
      </c>
      <c r="L64" s="137"/>
      <c r="M64" s="137"/>
      <c r="N64" s="137">
        <f>'将来負担比率（分子）の構造'!M$43</f>
        <v>9303</v>
      </c>
      <c r="O64" s="137"/>
      <c r="P64" s="137"/>
    </row>
    <row r="65" spans="1:16" ht="15">
      <c r="A65" s="137" t="s">
        <v>26</v>
      </c>
      <c r="B65" s="137">
        <f>'将来負担比率（分子）の構造'!I$42</f>
        <v>89</v>
      </c>
      <c r="C65" s="137"/>
      <c r="D65" s="137"/>
      <c r="E65" s="137">
        <f>'将来負担比率（分子）の構造'!J$42</f>
        <v>198</v>
      </c>
      <c r="F65" s="137"/>
      <c r="G65" s="137"/>
      <c r="H65" s="137">
        <f>'将来負担比率（分子）の構造'!K$42</f>
        <v>549</v>
      </c>
      <c r="I65" s="137"/>
      <c r="J65" s="137"/>
      <c r="K65" s="137">
        <f>'将来負担比率（分子）の構造'!L$42</f>
        <v>532</v>
      </c>
      <c r="L65" s="137"/>
      <c r="M65" s="137"/>
      <c r="N65" s="137">
        <f>'将来負担比率（分子）の構造'!M$42</f>
        <v>460</v>
      </c>
      <c r="O65" s="137"/>
      <c r="P65" s="137"/>
    </row>
    <row r="66" spans="1:16" ht="15">
      <c r="A66" s="137" t="s">
        <v>25</v>
      </c>
      <c r="B66" s="137">
        <f>'将来負担比率（分子）の構造'!I$41</f>
        <v>22817</v>
      </c>
      <c r="C66" s="137"/>
      <c r="D66" s="137"/>
      <c r="E66" s="137">
        <f>'将来負担比率（分子）の構造'!J$41</f>
        <v>23248</v>
      </c>
      <c r="F66" s="137"/>
      <c r="G66" s="137"/>
      <c r="H66" s="137">
        <f>'将来負担比率（分子）の構造'!K$41</f>
        <v>23414</v>
      </c>
      <c r="I66" s="137"/>
      <c r="J66" s="137"/>
      <c r="K66" s="137">
        <f>'将来負担比率（分子）の構造'!L$41</f>
        <v>24702</v>
      </c>
      <c r="L66" s="137"/>
      <c r="M66" s="137"/>
      <c r="N66" s="137">
        <f>'将来負担比率（分子）の構造'!M$41</f>
        <v>25780</v>
      </c>
      <c r="O66" s="137"/>
      <c r="P66" s="137"/>
    </row>
    <row r="67" spans="1:16" ht="15">
      <c r="A67" s="137" t="s">
        <v>63</v>
      </c>
      <c r="B67" s="137" t="e">
        <f>NA()</f>
        <v>#N/A</v>
      </c>
      <c r="C67" s="137">
        <f>IF(ISNUMBER('将来負担比率（分子）の構造'!I$53),IF('将来負担比率（分子）の構造'!I$53&lt;0,0,'将来負担比率（分子）の構造'!I$53),NA())</f>
        <v>0</v>
      </c>
      <c r="D67" s="137" t="e">
        <f>NA()</f>
        <v>#N/A</v>
      </c>
      <c r="E67" s="137" t="e">
        <f>NA()</f>
        <v>#N/A</v>
      </c>
      <c r="F67" s="137">
        <f>IF(ISNUMBER('将来負担比率（分子）の構造'!J$53),IF('将来負担比率（分子）の構造'!J$53&lt;0,0,'将来負担比率（分子）の構造'!J$53),NA())</f>
        <v>0</v>
      </c>
      <c r="G67" s="137" t="e">
        <f>NA()</f>
        <v>#N/A</v>
      </c>
      <c r="H67" s="137" t="e">
        <f>NA()</f>
        <v>#N/A</v>
      </c>
      <c r="I67" s="137">
        <f>IF(ISNUMBER('将来負担比率（分子）の構造'!K$53),IF('将来負担比率（分子）の構造'!K$53&lt;0,0,'将来負担比率（分子）の構造'!K$53),NA())</f>
        <v>0</v>
      </c>
      <c r="J67" s="137" t="e">
        <f>NA()</f>
        <v>#N/A</v>
      </c>
      <c r="K67" s="137" t="e">
        <f>NA()</f>
        <v>#N/A</v>
      </c>
      <c r="L67" s="137">
        <f>IF(ISNUMBER('将来負担比率（分子）の構造'!L$53),IF('将来負担比率（分子）の構造'!L$53&lt;0,0,'将来負担比率（分子）の構造'!L$53),NA())</f>
        <v>0</v>
      </c>
      <c r="M67" s="137" t="e">
        <f>NA()</f>
        <v>#N/A</v>
      </c>
      <c r="N67" s="137" t="e">
        <f>NA()</f>
        <v>#N/A</v>
      </c>
      <c r="O67" s="137">
        <f>IF(ISNUMBER('将来負担比率（分子）の構造'!M$53),IF('将来負担比率（分子）の構造'!M$53&lt;0,0,'将来負担比率（分子）の構造'!M$53),NA())</f>
        <v>0</v>
      </c>
      <c r="P67" s="137" t="e">
        <f>NA()</f>
        <v>#N/A</v>
      </c>
    </row>
  </sheetData>
  <sheetProtection password="851F" sheet="1" objects="1" scenarios="1"/>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57421875" style="179" customWidth="1"/>
    <col min="144" max="16384" width="0" style="179" hidden="1" customWidth="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3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3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3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33" s="183" customFormat="1" ht="11.25" customHeight="1">
      <c r="B5" s="707" t="s">
        <v>208</v>
      </c>
      <c r="C5" s="708"/>
      <c r="D5" s="708"/>
      <c r="E5" s="708"/>
      <c r="F5" s="708"/>
      <c r="G5" s="708"/>
      <c r="H5" s="708"/>
      <c r="I5" s="708"/>
      <c r="J5" s="708"/>
      <c r="K5" s="708"/>
      <c r="L5" s="708"/>
      <c r="M5" s="708"/>
      <c r="N5" s="708"/>
      <c r="O5" s="708"/>
      <c r="P5" s="708"/>
      <c r="Q5" s="709"/>
      <c r="R5" s="670">
        <v>12469732</v>
      </c>
      <c r="S5" s="671"/>
      <c r="T5" s="671"/>
      <c r="U5" s="671"/>
      <c r="V5" s="671"/>
      <c r="W5" s="671"/>
      <c r="X5" s="671"/>
      <c r="Y5" s="718"/>
      <c r="Z5" s="731">
        <v>42.9</v>
      </c>
      <c r="AA5" s="731"/>
      <c r="AB5" s="731"/>
      <c r="AC5" s="731"/>
      <c r="AD5" s="732">
        <v>11877681</v>
      </c>
      <c r="AE5" s="732"/>
      <c r="AF5" s="732"/>
      <c r="AG5" s="732"/>
      <c r="AH5" s="732"/>
      <c r="AI5" s="732"/>
      <c r="AJ5" s="732"/>
      <c r="AK5" s="732"/>
      <c r="AL5" s="719">
        <v>78</v>
      </c>
      <c r="AM5" s="688"/>
      <c r="AN5" s="688"/>
      <c r="AO5" s="720"/>
      <c r="AP5" s="707" t="s">
        <v>209</v>
      </c>
      <c r="AQ5" s="708"/>
      <c r="AR5" s="708"/>
      <c r="AS5" s="708"/>
      <c r="AT5" s="708"/>
      <c r="AU5" s="708"/>
      <c r="AV5" s="708"/>
      <c r="AW5" s="708"/>
      <c r="AX5" s="708"/>
      <c r="AY5" s="708"/>
      <c r="AZ5" s="708"/>
      <c r="BA5" s="708"/>
      <c r="BB5" s="708"/>
      <c r="BC5" s="708"/>
      <c r="BD5" s="708"/>
      <c r="BE5" s="708"/>
      <c r="BF5" s="709"/>
      <c r="BG5" s="620">
        <v>11877099</v>
      </c>
      <c r="BH5" s="621"/>
      <c r="BI5" s="621"/>
      <c r="BJ5" s="621"/>
      <c r="BK5" s="621"/>
      <c r="BL5" s="621"/>
      <c r="BM5" s="621"/>
      <c r="BN5" s="622"/>
      <c r="BO5" s="673">
        <v>95.2</v>
      </c>
      <c r="BP5" s="673"/>
      <c r="BQ5" s="673"/>
      <c r="BR5" s="673"/>
      <c r="BS5" s="674">
        <v>185582</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33" ht="11.25" customHeight="1">
      <c r="B6" s="617" t="s">
        <v>213</v>
      </c>
      <c r="C6" s="618"/>
      <c r="D6" s="618"/>
      <c r="E6" s="618"/>
      <c r="F6" s="618"/>
      <c r="G6" s="618"/>
      <c r="H6" s="618"/>
      <c r="I6" s="618"/>
      <c r="J6" s="618"/>
      <c r="K6" s="618"/>
      <c r="L6" s="618"/>
      <c r="M6" s="618"/>
      <c r="N6" s="618"/>
      <c r="O6" s="618"/>
      <c r="P6" s="618"/>
      <c r="Q6" s="619"/>
      <c r="R6" s="620">
        <v>195602</v>
      </c>
      <c r="S6" s="621"/>
      <c r="T6" s="621"/>
      <c r="U6" s="621"/>
      <c r="V6" s="621"/>
      <c r="W6" s="621"/>
      <c r="X6" s="621"/>
      <c r="Y6" s="622"/>
      <c r="Z6" s="673">
        <v>0.7</v>
      </c>
      <c r="AA6" s="673"/>
      <c r="AB6" s="673"/>
      <c r="AC6" s="673"/>
      <c r="AD6" s="674">
        <v>195602</v>
      </c>
      <c r="AE6" s="674"/>
      <c r="AF6" s="674"/>
      <c r="AG6" s="674"/>
      <c r="AH6" s="674"/>
      <c r="AI6" s="674"/>
      <c r="AJ6" s="674"/>
      <c r="AK6" s="674"/>
      <c r="AL6" s="643">
        <v>1.3</v>
      </c>
      <c r="AM6" s="675"/>
      <c r="AN6" s="675"/>
      <c r="AO6" s="676"/>
      <c r="AP6" s="617" t="s">
        <v>214</v>
      </c>
      <c r="AQ6" s="618"/>
      <c r="AR6" s="618"/>
      <c r="AS6" s="618"/>
      <c r="AT6" s="618"/>
      <c r="AU6" s="618"/>
      <c r="AV6" s="618"/>
      <c r="AW6" s="618"/>
      <c r="AX6" s="618"/>
      <c r="AY6" s="618"/>
      <c r="AZ6" s="618"/>
      <c r="BA6" s="618"/>
      <c r="BB6" s="618"/>
      <c r="BC6" s="618"/>
      <c r="BD6" s="618"/>
      <c r="BE6" s="618"/>
      <c r="BF6" s="619"/>
      <c r="BG6" s="620">
        <v>11877099</v>
      </c>
      <c r="BH6" s="621"/>
      <c r="BI6" s="621"/>
      <c r="BJ6" s="621"/>
      <c r="BK6" s="621"/>
      <c r="BL6" s="621"/>
      <c r="BM6" s="621"/>
      <c r="BN6" s="622"/>
      <c r="BO6" s="673">
        <v>95.2</v>
      </c>
      <c r="BP6" s="673"/>
      <c r="BQ6" s="673"/>
      <c r="BR6" s="673"/>
      <c r="BS6" s="674">
        <v>185582</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250656</v>
      </c>
      <c r="CS6" s="621"/>
      <c r="CT6" s="621"/>
      <c r="CU6" s="621"/>
      <c r="CV6" s="621"/>
      <c r="CW6" s="621"/>
      <c r="CX6" s="621"/>
      <c r="CY6" s="622"/>
      <c r="CZ6" s="673">
        <v>0.9</v>
      </c>
      <c r="DA6" s="673"/>
      <c r="DB6" s="673"/>
      <c r="DC6" s="673"/>
      <c r="DD6" s="626">
        <v>2297</v>
      </c>
      <c r="DE6" s="621"/>
      <c r="DF6" s="621"/>
      <c r="DG6" s="621"/>
      <c r="DH6" s="621"/>
      <c r="DI6" s="621"/>
      <c r="DJ6" s="621"/>
      <c r="DK6" s="621"/>
      <c r="DL6" s="621"/>
      <c r="DM6" s="621"/>
      <c r="DN6" s="621"/>
      <c r="DO6" s="621"/>
      <c r="DP6" s="622"/>
      <c r="DQ6" s="626">
        <v>250651</v>
      </c>
      <c r="DR6" s="621"/>
      <c r="DS6" s="621"/>
      <c r="DT6" s="621"/>
      <c r="DU6" s="621"/>
      <c r="DV6" s="621"/>
      <c r="DW6" s="621"/>
      <c r="DX6" s="621"/>
      <c r="DY6" s="621"/>
      <c r="DZ6" s="621"/>
      <c r="EA6" s="621"/>
      <c r="EB6" s="621"/>
      <c r="EC6" s="656"/>
    </row>
    <row r="7" spans="2:133" ht="11.25" customHeight="1">
      <c r="B7" s="617" t="s">
        <v>216</v>
      </c>
      <c r="C7" s="618"/>
      <c r="D7" s="618"/>
      <c r="E7" s="618"/>
      <c r="F7" s="618"/>
      <c r="G7" s="618"/>
      <c r="H7" s="618"/>
      <c r="I7" s="618"/>
      <c r="J7" s="618"/>
      <c r="K7" s="618"/>
      <c r="L7" s="618"/>
      <c r="M7" s="618"/>
      <c r="N7" s="618"/>
      <c r="O7" s="618"/>
      <c r="P7" s="618"/>
      <c r="Q7" s="619"/>
      <c r="R7" s="620">
        <v>16873</v>
      </c>
      <c r="S7" s="621"/>
      <c r="T7" s="621"/>
      <c r="U7" s="621"/>
      <c r="V7" s="621"/>
      <c r="W7" s="621"/>
      <c r="X7" s="621"/>
      <c r="Y7" s="622"/>
      <c r="Z7" s="673">
        <v>0.1</v>
      </c>
      <c r="AA7" s="673"/>
      <c r="AB7" s="673"/>
      <c r="AC7" s="673"/>
      <c r="AD7" s="674">
        <v>16873</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5865996</v>
      </c>
      <c r="BH7" s="621"/>
      <c r="BI7" s="621"/>
      <c r="BJ7" s="621"/>
      <c r="BK7" s="621"/>
      <c r="BL7" s="621"/>
      <c r="BM7" s="621"/>
      <c r="BN7" s="622"/>
      <c r="BO7" s="673">
        <v>47</v>
      </c>
      <c r="BP7" s="673"/>
      <c r="BQ7" s="673"/>
      <c r="BR7" s="673"/>
      <c r="BS7" s="674">
        <v>185582</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2600434</v>
      </c>
      <c r="CS7" s="621"/>
      <c r="CT7" s="621"/>
      <c r="CU7" s="621"/>
      <c r="CV7" s="621"/>
      <c r="CW7" s="621"/>
      <c r="CX7" s="621"/>
      <c r="CY7" s="622"/>
      <c r="CZ7" s="673">
        <v>9.3</v>
      </c>
      <c r="DA7" s="673"/>
      <c r="DB7" s="673"/>
      <c r="DC7" s="673"/>
      <c r="DD7" s="626">
        <v>23218</v>
      </c>
      <c r="DE7" s="621"/>
      <c r="DF7" s="621"/>
      <c r="DG7" s="621"/>
      <c r="DH7" s="621"/>
      <c r="DI7" s="621"/>
      <c r="DJ7" s="621"/>
      <c r="DK7" s="621"/>
      <c r="DL7" s="621"/>
      <c r="DM7" s="621"/>
      <c r="DN7" s="621"/>
      <c r="DO7" s="621"/>
      <c r="DP7" s="622"/>
      <c r="DQ7" s="626">
        <v>2195171</v>
      </c>
      <c r="DR7" s="621"/>
      <c r="DS7" s="621"/>
      <c r="DT7" s="621"/>
      <c r="DU7" s="621"/>
      <c r="DV7" s="621"/>
      <c r="DW7" s="621"/>
      <c r="DX7" s="621"/>
      <c r="DY7" s="621"/>
      <c r="DZ7" s="621"/>
      <c r="EA7" s="621"/>
      <c r="EB7" s="621"/>
      <c r="EC7" s="656"/>
    </row>
    <row r="8" spans="2:133" ht="11.25" customHeight="1">
      <c r="B8" s="617" t="s">
        <v>219</v>
      </c>
      <c r="C8" s="618"/>
      <c r="D8" s="618"/>
      <c r="E8" s="618"/>
      <c r="F8" s="618"/>
      <c r="G8" s="618"/>
      <c r="H8" s="618"/>
      <c r="I8" s="618"/>
      <c r="J8" s="618"/>
      <c r="K8" s="618"/>
      <c r="L8" s="618"/>
      <c r="M8" s="618"/>
      <c r="N8" s="618"/>
      <c r="O8" s="618"/>
      <c r="P8" s="618"/>
      <c r="Q8" s="619"/>
      <c r="R8" s="620">
        <v>41463</v>
      </c>
      <c r="S8" s="621"/>
      <c r="T8" s="621"/>
      <c r="U8" s="621"/>
      <c r="V8" s="621"/>
      <c r="W8" s="621"/>
      <c r="X8" s="621"/>
      <c r="Y8" s="622"/>
      <c r="Z8" s="673">
        <v>0.1</v>
      </c>
      <c r="AA8" s="673"/>
      <c r="AB8" s="673"/>
      <c r="AC8" s="673"/>
      <c r="AD8" s="674">
        <v>41463</v>
      </c>
      <c r="AE8" s="674"/>
      <c r="AF8" s="674"/>
      <c r="AG8" s="674"/>
      <c r="AH8" s="674"/>
      <c r="AI8" s="674"/>
      <c r="AJ8" s="674"/>
      <c r="AK8" s="674"/>
      <c r="AL8" s="643">
        <v>0.3</v>
      </c>
      <c r="AM8" s="675"/>
      <c r="AN8" s="675"/>
      <c r="AO8" s="676"/>
      <c r="AP8" s="617" t="s">
        <v>220</v>
      </c>
      <c r="AQ8" s="618"/>
      <c r="AR8" s="618"/>
      <c r="AS8" s="618"/>
      <c r="AT8" s="618"/>
      <c r="AU8" s="618"/>
      <c r="AV8" s="618"/>
      <c r="AW8" s="618"/>
      <c r="AX8" s="618"/>
      <c r="AY8" s="618"/>
      <c r="AZ8" s="618"/>
      <c r="BA8" s="618"/>
      <c r="BB8" s="618"/>
      <c r="BC8" s="618"/>
      <c r="BD8" s="618"/>
      <c r="BE8" s="618"/>
      <c r="BF8" s="619"/>
      <c r="BG8" s="620">
        <v>140136</v>
      </c>
      <c r="BH8" s="621"/>
      <c r="BI8" s="621"/>
      <c r="BJ8" s="621"/>
      <c r="BK8" s="621"/>
      <c r="BL8" s="621"/>
      <c r="BM8" s="621"/>
      <c r="BN8" s="622"/>
      <c r="BO8" s="673">
        <v>1.1</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9806690</v>
      </c>
      <c r="CS8" s="621"/>
      <c r="CT8" s="621"/>
      <c r="CU8" s="621"/>
      <c r="CV8" s="621"/>
      <c r="CW8" s="621"/>
      <c r="CX8" s="621"/>
      <c r="CY8" s="622"/>
      <c r="CZ8" s="673">
        <v>34.9</v>
      </c>
      <c r="DA8" s="673"/>
      <c r="DB8" s="673"/>
      <c r="DC8" s="673"/>
      <c r="DD8" s="626">
        <v>228216</v>
      </c>
      <c r="DE8" s="621"/>
      <c r="DF8" s="621"/>
      <c r="DG8" s="621"/>
      <c r="DH8" s="621"/>
      <c r="DI8" s="621"/>
      <c r="DJ8" s="621"/>
      <c r="DK8" s="621"/>
      <c r="DL8" s="621"/>
      <c r="DM8" s="621"/>
      <c r="DN8" s="621"/>
      <c r="DO8" s="621"/>
      <c r="DP8" s="622"/>
      <c r="DQ8" s="626">
        <v>4788837</v>
      </c>
      <c r="DR8" s="621"/>
      <c r="DS8" s="621"/>
      <c r="DT8" s="621"/>
      <c r="DU8" s="621"/>
      <c r="DV8" s="621"/>
      <c r="DW8" s="621"/>
      <c r="DX8" s="621"/>
      <c r="DY8" s="621"/>
      <c r="DZ8" s="621"/>
      <c r="EA8" s="621"/>
      <c r="EB8" s="621"/>
      <c r="EC8" s="656"/>
    </row>
    <row r="9" spans="2:133" ht="11.25" customHeight="1">
      <c r="B9" s="617" t="s">
        <v>222</v>
      </c>
      <c r="C9" s="618"/>
      <c r="D9" s="618"/>
      <c r="E9" s="618"/>
      <c r="F9" s="618"/>
      <c r="G9" s="618"/>
      <c r="H9" s="618"/>
      <c r="I9" s="618"/>
      <c r="J9" s="618"/>
      <c r="K9" s="618"/>
      <c r="L9" s="618"/>
      <c r="M9" s="618"/>
      <c r="N9" s="618"/>
      <c r="O9" s="618"/>
      <c r="P9" s="618"/>
      <c r="Q9" s="619"/>
      <c r="R9" s="620">
        <v>26788</v>
      </c>
      <c r="S9" s="621"/>
      <c r="T9" s="621"/>
      <c r="U9" s="621"/>
      <c r="V9" s="621"/>
      <c r="W9" s="621"/>
      <c r="X9" s="621"/>
      <c r="Y9" s="622"/>
      <c r="Z9" s="673">
        <v>0.1</v>
      </c>
      <c r="AA9" s="673"/>
      <c r="AB9" s="673"/>
      <c r="AC9" s="673"/>
      <c r="AD9" s="674">
        <v>26788</v>
      </c>
      <c r="AE9" s="674"/>
      <c r="AF9" s="674"/>
      <c r="AG9" s="674"/>
      <c r="AH9" s="674"/>
      <c r="AI9" s="674"/>
      <c r="AJ9" s="674"/>
      <c r="AK9" s="674"/>
      <c r="AL9" s="643">
        <v>0.2</v>
      </c>
      <c r="AM9" s="675"/>
      <c r="AN9" s="675"/>
      <c r="AO9" s="676"/>
      <c r="AP9" s="617" t="s">
        <v>223</v>
      </c>
      <c r="AQ9" s="618"/>
      <c r="AR9" s="618"/>
      <c r="AS9" s="618"/>
      <c r="AT9" s="618"/>
      <c r="AU9" s="618"/>
      <c r="AV9" s="618"/>
      <c r="AW9" s="618"/>
      <c r="AX9" s="618"/>
      <c r="AY9" s="618"/>
      <c r="AZ9" s="618"/>
      <c r="BA9" s="618"/>
      <c r="BB9" s="618"/>
      <c r="BC9" s="618"/>
      <c r="BD9" s="618"/>
      <c r="BE9" s="618"/>
      <c r="BF9" s="619"/>
      <c r="BG9" s="620">
        <v>4531043</v>
      </c>
      <c r="BH9" s="621"/>
      <c r="BI9" s="621"/>
      <c r="BJ9" s="621"/>
      <c r="BK9" s="621"/>
      <c r="BL9" s="621"/>
      <c r="BM9" s="621"/>
      <c r="BN9" s="622"/>
      <c r="BO9" s="673">
        <v>36.3</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2660711</v>
      </c>
      <c r="CS9" s="621"/>
      <c r="CT9" s="621"/>
      <c r="CU9" s="621"/>
      <c r="CV9" s="621"/>
      <c r="CW9" s="621"/>
      <c r="CX9" s="621"/>
      <c r="CY9" s="622"/>
      <c r="CZ9" s="673">
        <v>9.5</v>
      </c>
      <c r="DA9" s="673"/>
      <c r="DB9" s="673"/>
      <c r="DC9" s="673"/>
      <c r="DD9" s="626">
        <v>4740</v>
      </c>
      <c r="DE9" s="621"/>
      <c r="DF9" s="621"/>
      <c r="DG9" s="621"/>
      <c r="DH9" s="621"/>
      <c r="DI9" s="621"/>
      <c r="DJ9" s="621"/>
      <c r="DK9" s="621"/>
      <c r="DL9" s="621"/>
      <c r="DM9" s="621"/>
      <c r="DN9" s="621"/>
      <c r="DO9" s="621"/>
      <c r="DP9" s="622"/>
      <c r="DQ9" s="626">
        <v>2286262</v>
      </c>
      <c r="DR9" s="621"/>
      <c r="DS9" s="621"/>
      <c r="DT9" s="621"/>
      <c r="DU9" s="621"/>
      <c r="DV9" s="621"/>
      <c r="DW9" s="621"/>
      <c r="DX9" s="621"/>
      <c r="DY9" s="621"/>
      <c r="DZ9" s="621"/>
      <c r="EA9" s="621"/>
      <c r="EB9" s="621"/>
      <c r="EC9" s="656"/>
    </row>
    <row r="10" spans="2:133" ht="11.25" customHeight="1">
      <c r="B10" s="617" t="s">
        <v>225</v>
      </c>
      <c r="C10" s="618"/>
      <c r="D10" s="618"/>
      <c r="E10" s="618"/>
      <c r="F10" s="618"/>
      <c r="G10" s="618"/>
      <c r="H10" s="618"/>
      <c r="I10" s="618"/>
      <c r="J10" s="618"/>
      <c r="K10" s="618"/>
      <c r="L10" s="618"/>
      <c r="M10" s="618"/>
      <c r="N10" s="618"/>
      <c r="O10" s="618"/>
      <c r="P10" s="618"/>
      <c r="Q10" s="619"/>
      <c r="R10" s="620">
        <v>1161631</v>
      </c>
      <c r="S10" s="621"/>
      <c r="T10" s="621"/>
      <c r="U10" s="621"/>
      <c r="V10" s="621"/>
      <c r="W10" s="621"/>
      <c r="X10" s="621"/>
      <c r="Y10" s="622"/>
      <c r="Z10" s="673">
        <v>4</v>
      </c>
      <c r="AA10" s="673"/>
      <c r="AB10" s="673"/>
      <c r="AC10" s="673"/>
      <c r="AD10" s="674">
        <v>1161631</v>
      </c>
      <c r="AE10" s="674"/>
      <c r="AF10" s="674"/>
      <c r="AG10" s="674"/>
      <c r="AH10" s="674"/>
      <c r="AI10" s="674"/>
      <c r="AJ10" s="674"/>
      <c r="AK10" s="674"/>
      <c r="AL10" s="643">
        <v>7.6</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229047</v>
      </c>
      <c r="BH10" s="621"/>
      <c r="BI10" s="621"/>
      <c r="BJ10" s="621"/>
      <c r="BK10" s="621"/>
      <c r="BL10" s="621"/>
      <c r="BM10" s="621"/>
      <c r="BN10" s="622"/>
      <c r="BO10" s="673">
        <v>1.8</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55757</v>
      </c>
      <c r="CS10" s="621"/>
      <c r="CT10" s="621"/>
      <c r="CU10" s="621"/>
      <c r="CV10" s="621"/>
      <c r="CW10" s="621"/>
      <c r="CX10" s="621"/>
      <c r="CY10" s="622"/>
      <c r="CZ10" s="673">
        <v>0.2</v>
      </c>
      <c r="DA10" s="673"/>
      <c r="DB10" s="673"/>
      <c r="DC10" s="673"/>
      <c r="DD10" s="626">
        <v>9169</v>
      </c>
      <c r="DE10" s="621"/>
      <c r="DF10" s="621"/>
      <c r="DG10" s="621"/>
      <c r="DH10" s="621"/>
      <c r="DI10" s="621"/>
      <c r="DJ10" s="621"/>
      <c r="DK10" s="621"/>
      <c r="DL10" s="621"/>
      <c r="DM10" s="621"/>
      <c r="DN10" s="621"/>
      <c r="DO10" s="621"/>
      <c r="DP10" s="622"/>
      <c r="DQ10" s="626">
        <v>54028</v>
      </c>
      <c r="DR10" s="621"/>
      <c r="DS10" s="621"/>
      <c r="DT10" s="621"/>
      <c r="DU10" s="621"/>
      <c r="DV10" s="621"/>
      <c r="DW10" s="621"/>
      <c r="DX10" s="621"/>
      <c r="DY10" s="621"/>
      <c r="DZ10" s="621"/>
      <c r="EA10" s="621"/>
      <c r="EB10" s="621"/>
      <c r="EC10" s="656"/>
    </row>
    <row r="11" spans="2:133" ht="11.25" customHeight="1">
      <c r="B11" s="617" t="s">
        <v>228</v>
      </c>
      <c r="C11" s="618"/>
      <c r="D11" s="618"/>
      <c r="E11" s="618"/>
      <c r="F11" s="618"/>
      <c r="G11" s="618"/>
      <c r="H11" s="618"/>
      <c r="I11" s="618"/>
      <c r="J11" s="618"/>
      <c r="K11" s="618"/>
      <c r="L11" s="618"/>
      <c r="M11" s="618"/>
      <c r="N11" s="618"/>
      <c r="O11" s="618"/>
      <c r="P11" s="618"/>
      <c r="Q11" s="619"/>
      <c r="R11" s="620">
        <v>14093</v>
      </c>
      <c r="S11" s="621"/>
      <c r="T11" s="621"/>
      <c r="U11" s="621"/>
      <c r="V11" s="621"/>
      <c r="W11" s="621"/>
      <c r="X11" s="621"/>
      <c r="Y11" s="622"/>
      <c r="Z11" s="673">
        <v>0</v>
      </c>
      <c r="AA11" s="673"/>
      <c r="AB11" s="673"/>
      <c r="AC11" s="673"/>
      <c r="AD11" s="674">
        <v>14093</v>
      </c>
      <c r="AE11" s="674"/>
      <c r="AF11" s="674"/>
      <c r="AG11" s="674"/>
      <c r="AH11" s="674"/>
      <c r="AI11" s="674"/>
      <c r="AJ11" s="674"/>
      <c r="AK11" s="674"/>
      <c r="AL11" s="643">
        <v>0.1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965770</v>
      </c>
      <c r="BH11" s="621"/>
      <c r="BI11" s="621"/>
      <c r="BJ11" s="621"/>
      <c r="BK11" s="621"/>
      <c r="BL11" s="621"/>
      <c r="BM11" s="621"/>
      <c r="BN11" s="622"/>
      <c r="BO11" s="673">
        <v>7.7</v>
      </c>
      <c r="BP11" s="673"/>
      <c r="BQ11" s="673"/>
      <c r="BR11" s="673"/>
      <c r="BS11" s="626">
        <v>185582</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1251267</v>
      </c>
      <c r="CS11" s="621"/>
      <c r="CT11" s="621"/>
      <c r="CU11" s="621"/>
      <c r="CV11" s="621"/>
      <c r="CW11" s="621"/>
      <c r="CX11" s="621"/>
      <c r="CY11" s="622"/>
      <c r="CZ11" s="673">
        <v>4.5</v>
      </c>
      <c r="DA11" s="673"/>
      <c r="DB11" s="673"/>
      <c r="DC11" s="673"/>
      <c r="DD11" s="626">
        <v>786193</v>
      </c>
      <c r="DE11" s="621"/>
      <c r="DF11" s="621"/>
      <c r="DG11" s="621"/>
      <c r="DH11" s="621"/>
      <c r="DI11" s="621"/>
      <c r="DJ11" s="621"/>
      <c r="DK11" s="621"/>
      <c r="DL11" s="621"/>
      <c r="DM11" s="621"/>
      <c r="DN11" s="621"/>
      <c r="DO11" s="621"/>
      <c r="DP11" s="622"/>
      <c r="DQ11" s="626">
        <v>399575</v>
      </c>
      <c r="DR11" s="621"/>
      <c r="DS11" s="621"/>
      <c r="DT11" s="621"/>
      <c r="DU11" s="621"/>
      <c r="DV11" s="621"/>
      <c r="DW11" s="621"/>
      <c r="DX11" s="621"/>
      <c r="DY11" s="621"/>
      <c r="DZ11" s="621"/>
      <c r="EA11" s="621"/>
      <c r="EB11" s="621"/>
      <c r="EC11" s="656"/>
    </row>
    <row r="12" spans="2:133" ht="11.25" customHeight="1">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5289187</v>
      </c>
      <c r="BH12" s="621"/>
      <c r="BI12" s="621"/>
      <c r="BJ12" s="621"/>
      <c r="BK12" s="621"/>
      <c r="BL12" s="621"/>
      <c r="BM12" s="621"/>
      <c r="BN12" s="622"/>
      <c r="BO12" s="673">
        <v>42.4</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197312</v>
      </c>
      <c r="CS12" s="621"/>
      <c r="CT12" s="621"/>
      <c r="CU12" s="621"/>
      <c r="CV12" s="621"/>
      <c r="CW12" s="621"/>
      <c r="CX12" s="621"/>
      <c r="CY12" s="622"/>
      <c r="CZ12" s="673">
        <v>0.7</v>
      </c>
      <c r="DA12" s="673"/>
      <c r="DB12" s="673"/>
      <c r="DC12" s="673"/>
      <c r="DD12" s="626">
        <v>15826</v>
      </c>
      <c r="DE12" s="621"/>
      <c r="DF12" s="621"/>
      <c r="DG12" s="621"/>
      <c r="DH12" s="621"/>
      <c r="DI12" s="621"/>
      <c r="DJ12" s="621"/>
      <c r="DK12" s="621"/>
      <c r="DL12" s="621"/>
      <c r="DM12" s="621"/>
      <c r="DN12" s="621"/>
      <c r="DO12" s="621"/>
      <c r="DP12" s="622"/>
      <c r="DQ12" s="626">
        <v>170646</v>
      </c>
      <c r="DR12" s="621"/>
      <c r="DS12" s="621"/>
      <c r="DT12" s="621"/>
      <c r="DU12" s="621"/>
      <c r="DV12" s="621"/>
      <c r="DW12" s="621"/>
      <c r="DX12" s="621"/>
      <c r="DY12" s="621"/>
      <c r="DZ12" s="621"/>
      <c r="EA12" s="621"/>
      <c r="EB12" s="621"/>
      <c r="EC12" s="656"/>
    </row>
    <row r="13" spans="2:133" ht="11.25" customHeight="1">
      <c r="B13" s="617" t="s">
        <v>234</v>
      </c>
      <c r="C13" s="618"/>
      <c r="D13" s="618"/>
      <c r="E13" s="618"/>
      <c r="F13" s="618"/>
      <c r="G13" s="618"/>
      <c r="H13" s="618"/>
      <c r="I13" s="618"/>
      <c r="J13" s="618"/>
      <c r="K13" s="618"/>
      <c r="L13" s="618"/>
      <c r="M13" s="618"/>
      <c r="N13" s="618"/>
      <c r="O13" s="618"/>
      <c r="P13" s="618"/>
      <c r="Q13" s="619"/>
      <c r="R13" s="620">
        <v>54521</v>
      </c>
      <c r="S13" s="621"/>
      <c r="T13" s="621"/>
      <c r="U13" s="621"/>
      <c r="V13" s="621"/>
      <c r="W13" s="621"/>
      <c r="X13" s="621"/>
      <c r="Y13" s="622"/>
      <c r="Z13" s="673">
        <v>0.2</v>
      </c>
      <c r="AA13" s="673"/>
      <c r="AB13" s="673"/>
      <c r="AC13" s="673"/>
      <c r="AD13" s="674">
        <v>54521</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5281527</v>
      </c>
      <c r="BH13" s="621"/>
      <c r="BI13" s="621"/>
      <c r="BJ13" s="621"/>
      <c r="BK13" s="621"/>
      <c r="BL13" s="621"/>
      <c r="BM13" s="621"/>
      <c r="BN13" s="622"/>
      <c r="BO13" s="673">
        <v>42.4</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2320753</v>
      </c>
      <c r="CS13" s="621"/>
      <c r="CT13" s="621"/>
      <c r="CU13" s="621"/>
      <c r="CV13" s="621"/>
      <c r="CW13" s="621"/>
      <c r="CX13" s="621"/>
      <c r="CY13" s="622"/>
      <c r="CZ13" s="673">
        <v>8.3</v>
      </c>
      <c r="DA13" s="673"/>
      <c r="DB13" s="673"/>
      <c r="DC13" s="673"/>
      <c r="DD13" s="626">
        <v>1253639</v>
      </c>
      <c r="DE13" s="621"/>
      <c r="DF13" s="621"/>
      <c r="DG13" s="621"/>
      <c r="DH13" s="621"/>
      <c r="DI13" s="621"/>
      <c r="DJ13" s="621"/>
      <c r="DK13" s="621"/>
      <c r="DL13" s="621"/>
      <c r="DM13" s="621"/>
      <c r="DN13" s="621"/>
      <c r="DO13" s="621"/>
      <c r="DP13" s="622"/>
      <c r="DQ13" s="626">
        <v>1376714</v>
      </c>
      <c r="DR13" s="621"/>
      <c r="DS13" s="621"/>
      <c r="DT13" s="621"/>
      <c r="DU13" s="621"/>
      <c r="DV13" s="621"/>
      <c r="DW13" s="621"/>
      <c r="DX13" s="621"/>
      <c r="DY13" s="621"/>
      <c r="DZ13" s="621"/>
      <c r="EA13" s="621"/>
      <c r="EB13" s="621"/>
      <c r="EC13" s="656"/>
    </row>
    <row r="14" spans="2:133" ht="11.25" customHeight="1">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176030</v>
      </c>
      <c r="BH14" s="621"/>
      <c r="BI14" s="621"/>
      <c r="BJ14" s="621"/>
      <c r="BK14" s="621"/>
      <c r="BL14" s="621"/>
      <c r="BM14" s="621"/>
      <c r="BN14" s="622"/>
      <c r="BO14" s="673">
        <v>1.4</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865729</v>
      </c>
      <c r="CS14" s="621"/>
      <c r="CT14" s="621"/>
      <c r="CU14" s="621"/>
      <c r="CV14" s="621"/>
      <c r="CW14" s="621"/>
      <c r="CX14" s="621"/>
      <c r="CY14" s="622"/>
      <c r="CZ14" s="673">
        <v>3.1</v>
      </c>
      <c r="DA14" s="673"/>
      <c r="DB14" s="673"/>
      <c r="DC14" s="673"/>
      <c r="DD14" s="626">
        <v>3438</v>
      </c>
      <c r="DE14" s="621"/>
      <c r="DF14" s="621"/>
      <c r="DG14" s="621"/>
      <c r="DH14" s="621"/>
      <c r="DI14" s="621"/>
      <c r="DJ14" s="621"/>
      <c r="DK14" s="621"/>
      <c r="DL14" s="621"/>
      <c r="DM14" s="621"/>
      <c r="DN14" s="621"/>
      <c r="DO14" s="621"/>
      <c r="DP14" s="622"/>
      <c r="DQ14" s="626">
        <v>853954</v>
      </c>
      <c r="DR14" s="621"/>
      <c r="DS14" s="621"/>
      <c r="DT14" s="621"/>
      <c r="DU14" s="621"/>
      <c r="DV14" s="621"/>
      <c r="DW14" s="621"/>
      <c r="DX14" s="621"/>
      <c r="DY14" s="621"/>
      <c r="DZ14" s="621"/>
      <c r="EA14" s="621"/>
      <c r="EB14" s="621"/>
      <c r="EC14" s="656"/>
    </row>
    <row r="15" spans="2:133" ht="11.25" customHeight="1">
      <c r="B15" s="617" t="s">
        <v>240</v>
      </c>
      <c r="C15" s="618"/>
      <c r="D15" s="618"/>
      <c r="E15" s="618"/>
      <c r="F15" s="618"/>
      <c r="G15" s="618"/>
      <c r="H15" s="618"/>
      <c r="I15" s="618"/>
      <c r="J15" s="618"/>
      <c r="K15" s="618"/>
      <c r="L15" s="618"/>
      <c r="M15" s="618"/>
      <c r="N15" s="618"/>
      <c r="O15" s="618"/>
      <c r="P15" s="618"/>
      <c r="Q15" s="619"/>
      <c r="R15" s="620">
        <v>84021</v>
      </c>
      <c r="S15" s="621"/>
      <c r="T15" s="621"/>
      <c r="U15" s="621"/>
      <c r="V15" s="621"/>
      <c r="W15" s="621"/>
      <c r="X15" s="621"/>
      <c r="Y15" s="622"/>
      <c r="Z15" s="673">
        <v>0.3</v>
      </c>
      <c r="AA15" s="673"/>
      <c r="AB15" s="673"/>
      <c r="AC15" s="673"/>
      <c r="AD15" s="674">
        <v>84021</v>
      </c>
      <c r="AE15" s="674"/>
      <c r="AF15" s="674"/>
      <c r="AG15" s="674"/>
      <c r="AH15" s="674"/>
      <c r="AI15" s="674"/>
      <c r="AJ15" s="674"/>
      <c r="AK15" s="674"/>
      <c r="AL15" s="643">
        <v>0.6</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545886</v>
      </c>
      <c r="BH15" s="621"/>
      <c r="BI15" s="621"/>
      <c r="BJ15" s="621"/>
      <c r="BK15" s="621"/>
      <c r="BL15" s="621"/>
      <c r="BM15" s="621"/>
      <c r="BN15" s="622"/>
      <c r="BO15" s="673">
        <v>4.4</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5655419</v>
      </c>
      <c r="CS15" s="621"/>
      <c r="CT15" s="621"/>
      <c r="CU15" s="621"/>
      <c r="CV15" s="621"/>
      <c r="CW15" s="621"/>
      <c r="CX15" s="621"/>
      <c r="CY15" s="622"/>
      <c r="CZ15" s="673">
        <v>20.2</v>
      </c>
      <c r="DA15" s="673"/>
      <c r="DB15" s="673"/>
      <c r="DC15" s="673"/>
      <c r="DD15" s="626">
        <v>3248593</v>
      </c>
      <c r="DE15" s="621"/>
      <c r="DF15" s="621"/>
      <c r="DG15" s="621"/>
      <c r="DH15" s="621"/>
      <c r="DI15" s="621"/>
      <c r="DJ15" s="621"/>
      <c r="DK15" s="621"/>
      <c r="DL15" s="621"/>
      <c r="DM15" s="621"/>
      <c r="DN15" s="621"/>
      <c r="DO15" s="621"/>
      <c r="DP15" s="622"/>
      <c r="DQ15" s="626">
        <v>2630056</v>
      </c>
      <c r="DR15" s="621"/>
      <c r="DS15" s="621"/>
      <c r="DT15" s="621"/>
      <c r="DU15" s="621"/>
      <c r="DV15" s="621"/>
      <c r="DW15" s="621"/>
      <c r="DX15" s="621"/>
      <c r="DY15" s="621"/>
      <c r="DZ15" s="621"/>
      <c r="EA15" s="621"/>
      <c r="EB15" s="621"/>
      <c r="EC15" s="656"/>
    </row>
    <row r="16" spans="2:133" ht="11.25" customHeight="1">
      <c r="B16" s="617" t="s">
        <v>243</v>
      </c>
      <c r="C16" s="618"/>
      <c r="D16" s="618"/>
      <c r="E16" s="618"/>
      <c r="F16" s="618"/>
      <c r="G16" s="618"/>
      <c r="H16" s="618"/>
      <c r="I16" s="618"/>
      <c r="J16" s="618"/>
      <c r="K16" s="618"/>
      <c r="L16" s="618"/>
      <c r="M16" s="618"/>
      <c r="N16" s="618"/>
      <c r="O16" s="618"/>
      <c r="P16" s="618"/>
      <c r="Q16" s="619"/>
      <c r="R16" s="620">
        <v>2150035</v>
      </c>
      <c r="S16" s="621"/>
      <c r="T16" s="621"/>
      <c r="U16" s="621"/>
      <c r="V16" s="621"/>
      <c r="W16" s="621"/>
      <c r="X16" s="621"/>
      <c r="Y16" s="622"/>
      <c r="Z16" s="673">
        <v>7.4</v>
      </c>
      <c r="AA16" s="673"/>
      <c r="AB16" s="673"/>
      <c r="AC16" s="673"/>
      <c r="AD16" s="674">
        <v>1678542</v>
      </c>
      <c r="AE16" s="674"/>
      <c r="AF16" s="674"/>
      <c r="AG16" s="674"/>
      <c r="AH16" s="674"/>
      <c r="AI16" s="674"/>
      <c r="AJ16" s="674"/>
      <c r="AK16" s="674"/>
      <c r="AL16" s="643">
        <v>11</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1678542</v>
      </c>
      <c r="S17" s="621"/>
      <c r="T17" s="621"/>
      <c r="U17" s="621"/>
      <c r="V17" s="621"/>
      <c r="W17" s="621"/>
      <c r="X17" s="621"/>
      <c r="Y17" s="622"/>
      <c r="Z17" s="673">
        <v>5.8</v>
      </c>
      <c r="AA17" s="673"/>
      <c r="AB17" s="673"/>
      <c r="AC17" s="673"/>
      <c r="AD17" s="674">
        <v>1678542</v>
      </c>
      <c r="AE17" s="674"/>
      <c r="AF17" s="674"/>
      <c r="AG17" s="674"/>
      <c r="AH17" s="674"/>
      <c r="AI17" s="674"/>
      <c r="AJ17" s="674"/>
      <c r="AK17" s="674"/>
      <c r="AL17" s="643">
        <v>11</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2401836</v>
      </c>
      <c r="CS17" s="621"/>
      <c r="CT17" s="621"/>
      <c r="CU17" s="621"/>
      <c r="CV17" s="621"/>
      <c r="CW17" s="621"/>
      <c r="CX17" s="621"/>
      <c r="CY17" s="622"/>
      <c r="CZ17" s="673">
        <v>8.6</v>
      </c>
      <c r="DA17" s="673"/>
      <c r="DB17" s="673"/>
      <c r="DC17" s="673"/>
      <c r="DD17" s="626" t="s">
        <v>111</v>
      </c>
      <c r="DE17" s="621"/>
      <c r="DF17" s="621"/>
      <c r="DG17" s="621"/>
      <c r="DH17" s="621"/>
      <c r="DI17" s="621"/>
      <c r="DJ17" s="621"/>
      <c r="DK17" s="621"/>
      <c r="DL17" s="621"/>
      <c r="DM17" s="621"/>
      <c r="DN17" s="621"/>
      <c r="DO17" s="621"/>
      <c r="DP17" s="622"/>
      <c r="DQ17" s="626">
        <v>2363740</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471493</v>
      </c>
      <c r="S18" s="621"/>
      <c r="T18" s="621"/>
      <c r="U18" s="621"/>
      <c r="V18" s="621"/>
      <c r="W18" s="621"/>
      <c r="X18" s="621"/>
      <c r="Y18" s="622"/>
      <c r="Z18" s="673">
        <v>1.6</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592633</v>
      </c>
      <c r="BH19" s="621"/>
      <c r="BI19" s="621"/>
      <c r="BJ19" s="621"/>
      <c r="BK19" s="621"/>
      <c r="BL19" s="621"/>
      <c r="BM19" s="621"/>
      <c r="BN19" s="622"/>
      <c r="BO19" s="673">
        <v>4.8</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16214759</v>
      </c>
      <c r="S20" s="621"/>
      <c r="T20" s="621"/>
      <c r="U20" s="621"/>
      <c r="V20" s="621"/>
      <c r="W20" s="621"/>
      <c r="X20" s="621"/>
      <c r="Y20" s="622"/>
      <c r="Z20" s="673">
        <v>55.8</v>
      </c>
      <c r="AA20" s="673"/>
      <c r="AB20" s="673"/>
      <c r="AC20" s="673"/>
      <c r="AD20" s="674">
        <v>15151215</v>
      </c>
      <c r="AE20" s="674"/>
      <c r="AF20" s="674"/>
      <c r="AG20" s="674"/>
      <c r="AH20" s="674"/>
      <c r="AI20" s="674"/>
      <c r="AJ20" s="674"/>
      <c r="AK20" s="674"/>
      <c r="AL20" s="643">
        <v>99.6</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592633</v>
      </c>
      <c r="BH20" s="621"/>
      <c r="BI20" s="621"/>
      <c r="BJ20" s="621"/>
      <c r="BK20" s="621"/>
      <c r="BL20" s="621"/>
      <c r="BM20" s="621"/>
      <c r="BN20" s="622"/>
      <c r="BO20" s="673">
        <v>4.8</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28066564</v>
      </c>
      <c r="CS20" s="621"/>
      <c r="CT20" s="621"/>
      <c r="CU20" s="621"/>
      <c r="CV20" s="621"/>
      <c r="CW20" s="621"/>
      <c r="CX20" s="621"/>
      <c r="CY20" s="622"/>
      <c r="CZ20" s="673">
        <v>100</v>
      </c>
      <c r="DA20" s="673"/>
      <c r="DB20" s="673"/>
      <c r="DC20" s="673"/>
      <c r="DD20" s="626">
        <v>5575329</v>
      </c>
      <c r="DE20" s="621"/>
      <c r="DF20" s="621"/>
      <c r="DG20" s="621"/>
      <c r="DH20" s="621"/>
      <c r="DI20" s="621"/>
      <c r="DJ20" s="621"/>
      <c r="DK20" s="621"/>
      <c r="DL20" s="621"/>
      <c r="DM20" s="621"/>
      <c r="DN20" s="621"/>
      <c r="DO20" s="621"/>
      <c r="DP20" s="622"/>
      <c r="DQ20" s="626">
        <v>17369634</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12264</v>
      </c>
      <c r="S21" s="621"/>
      <c r="T21" s="621"/>
      <c r="U21" s="621"/>
      <c r="V21" s="621"/>
      <c r="W21" s="621"/>
      <c r="X21" s="621"/>
      <c r="Y21" s="622"/>
      <c r="Z21" s="673">
        <v>0</v>
      </c>
      <c r="AA21" s="673"/>
      <c r="AB21" s="673"/>
      <c r="AC21" s="673"/>
      <c r="AD21" s="674">
        <v>12264</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582</v>
      </c>
      <c r="BH21" s="621"/>
      <c r="BI21" s="621"/>
      <c r="BJ21" s="621"/>
      <c r="BK21" s="621"/>
      <c r="BL21" s="621"/>
      <c r="BM21" s="621"/>
      <c r="BN21" s="622"/>
      <c r="BO21" s="673">
        <v>0</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311346</v>
      </c>
      <c r="S22" s="621"/>
      <c r="T22" s="621"/>
      <c r="U22" s="621"/>
      <c r="V22" s="621"/>
      <c r="W22" s="621"/>
      <c r="X22" s="621"/>
      <c r="Y22" s="622"/>
      <c r="Z22" s="673">
        <v>1.1</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530647</v>
      </c>
      <c r="S23" s="621"/>
      <c r="T23" s="621"/>
      <c r="U23" s="621"/>
      <c r="V23" s="621"/>
      <c r="W23" s="621"/>
      <c r="X23" s="621"/>
      <c r="Y23" s="622"/>
      <c r="Z23" s="673">
        <v>1.8</v>
      </c>
      <c r="AA23" s="673"/>
      <c r="AB23" s="673"/>
      <c r="AC23" s="673"/>
      <c r="AD23" s="674">
        <v>23895</v>
      </c>
      <c r="AE23" s="674"/>
      <c r="AF23" s="674"/>
      <c r="AG23" s="674"/>
      <c r="AH23" s="674"/>
      <c r="AI23" s="674"/>
      <c r="AJ23" s="674"/>
      <c r="AK23" s="674"/>
      <c r="AL23" s="643">
        <v>0.2</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592051</v>
      </c>
      <c r="BH23" s="621"/>
      <c r="BI23" s="621"/>
      <c r="BJ23" s="621"/>
      <c r="BK23" s="621"/>
      <c r="BL23" s="621"/>
      <c r="BM23" s="621"/>
      <c r="BN23" s="622"/>
      <c r="BO23" s="673">
        <v>4.7</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301563</v>
      </c>
      <c r="S24" s="621"/>
      <c r="T24" s="621"/>
      <c r="U24" s="621"/>
      <c r="V24" s="621"/>
      <c r="W24" s="621"/>
      <c r="X24" s="621"/>
      <c r="Y24" s="622"/>
      <c r="Z24" s="673">
        <v>1</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13003185</v>
      </c>
      <c r="CS24" s="671"/>
      <c r="CT24" s="671"/>
      <c r="CU24" s="671"/>
      <c r="CV24" s="671"/>
      <c r="CW24" s="671"/>
      <c r="CX24" s="671"/>
      <c r="CY24" s="718"/>
      <c r="CZ24" s="722">
        <v>46.3</v>
      </c>
      <c r="DA24" s="723"/>
      <c r="DB24" s="723"/>
      <c r="DC24" s="724"/>
      <c r="DD24" s="717">
        <v>8275166</v>
      </c>
      <c r="DE24" s="671"/>
      <c r="DF24" s="671"/>
      <c r="DG24" s="671"/>
      <c r="DH24" s="671"/>
      <c r="DI24" s="671"/>
      <c r="DJ24" s="671"/>
      <c r="DK24" s="718"/>
      <c r="DL24" s="717">
        <v>8209645</v>
      </c>
      <c r="DM24" s="671"/>
      <c r="DN24" s="671"/>
      <c r="DO24" s="671"/>
      <c r="DP24" s="671"/>
      <c r="DQ24" s="671"/>
      <c r="DR24" s="671"/>
      <c r="DS24" s="671"/>
      <c r="DT24" s="671"/>
      <c r="DU24" s="671"/>
      <c r="DV24" s="718"/>
      <c r="DW24" s="719">
        <v>50.2</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4180501</v>
      </c>
      <c r="S25" s="621"/>
      <c r="T25" s="621"/>
      <c r="U25" s="621"/>
      <c r="V25" s="621"/>
      <c r="W25" s="621"/>
      <c r="X25" s="621"/>
      <c r="Y25" s="622"/>
      <c r="Z25" s="673">
        <v>14.4</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4209256</v>
      </c>
      <c r="CS25" s="639"/>
      <c r="CT25" s="639"/>
      <c r="CU25" s="639"/>
      <c r="CV25" s="639"/>
      <c r="CW25" s="639"/>
      <c r="CX25" s="639"/>
      <c r="CY25" s="640"/>
      <c r="CZ25" s="623">
        <v>15</v>
      </c>
      <c r="DA25" s="641"/>
      <c r="DB25" s="641"/>
      <c r="DC25" s="642"/>
      <c r="DD25" s="626">
        <v>3703605</v>
      </c>
      <c r="DE25" s="639"/>
      <c r="DF25" s="639"/>
      <c r="DG25" s="639"/>
      <c r="DH25" s="639"/>
      <c r="DI25" s="639"/>
      <c r="DJ25" s="639"/>
      <c r="DK25" s="640"/>
      <c r="DL25" s="626">
        <v>3657588</v>
      </c>
      <c r="DM25" s="639"/>
      <c r="DN25" s="639"/>
      <c r="DO25" s="639"/>
      <c r="DP25" s="639"/>
      <c r="DQ25" s="639"/>
      <c r="DR25" s="639"/>
      <c r="DS25" s="639"/>
      <c r="DT25" s="639"/>
      <c r="DU25" s="639"/>
      <c r="DV25" s="640"/>
      <c r="DW25" s="643">
        <v>22.4</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2595960</v>
      </c>
      <c r="CS26" s="621"/>
      <c r="CT26" s="621"/>
      <c r="CU26" s="621"/>
      <c r="CV26" s="621"/>
      <c r="CW26" s="621"/>
      <c r="CX26" s="621"/>
      <c r="CY26" s="622"/>
      <c r="CZ26" s="623">
        <v>9.2</v>
      </c>
      <c r="DA26" s="641"/>
      <c r="DB26" s="641"/>
      <c r="DC26" s="642"/>
      <c r="DD26" s="626">
        <v>2152395</v>
      </c>
      <c r="DE26" s="621"/>
      <c r="DF26" s="621"/>
      <c r="DG26" s="621"/>
      <c r="DH26" s="621"/>
      <c r="DI26" s="621"/>
      <c r="DJ26" s="621"/>
      <c r="DK26" s="622"/>
      <c r="DL26" s="626" t="s">
        <v>279</v>
      </c>
      <c r="DM26" s="621"/>
      <c r="DN26" s="621"/>
      <c r="DO26" s="621"/>
      <c r="DP26" s="621"/>
      <c r="DQ26" s="621"/>
      <c r="DR26" s="621"/>
      <c r="DS26" s="621"/>
      <c r="DT26" s="621"/>
      <c r="DU26" s="621"/>
      <c r="DV26" s="622"/>
      <c r="DW26" s="643" t="s">
        <v>279</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2422630</v>
      </c>
      <c r="S27" s="621"/>
      <c r="T27" s="621"/>
      <c r="U27" s="621"/>
      <c r="V27" s="621"/>
      <c r="W27" s="621"/>
      <c r="X27" s="621"/>
      <c r="Y27" s="622"/>
      <c r="Z27" s="673">
        <v>8.3</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12469732</v>
      </c>
      <c r="BH27" s="621"/>
      <c r="BI27" s="621"/>
      <c r="BJ27" s="621"/>
      <c r="BK27" s="621"/>
      <c r="BL27" s="621"/>
      <c r="BM27" s="621"/>
      <c r="BN27" s="622"/>
      <c r="BO27" s="673">
        <v>100</v>
      </c>
      <c r="BP27" s="673"/>
      <c r="BQ27" s="673"/>
      <c r="BR27" s="673"/>
      <c r="BS27" s="626">
        <v>185582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6392199</v>
      </c>
      <c r="CS27" s="639"/>
      <c r="CT27" s="639"/>
      <c r="CU27" s="639"/>
      <c r="CV27" s="639"/>
      <c r="CW27" s="639"/>
      <c r="CX27" s="639"/>
      <c r="CY27" s="640"/>
      <c r="CZ27" s="623">
        <v>22.8</v>
      </c>
      <c r="DA27" s="641"/>
      <c r="DB27" s="641"/>
      <c r="DC27" s="642"/>
      <c r="DD27" s="626">
        <v>2207927</v>
      </c>
      <c r="DE27" s="639"/>
      <c r="DF27" s="639"/>
      <c r="DG27" s="639"/>
      <c r="DH27" s="639"/>
      <c r="DI27" s="639"/>
      <c r="DJ27" s="639"/>
      <c r="DK27" s="640"/>
      <c r="DL27" s="626">
        <v>2196728</v>
      </c>
      <c r="DM27" s="639"/>
      <c r="DN27" s="639"/>
      <c r="DO27" s="639"/>
      <c r="DP27" s="639"/>
      <c r="DQ27" s="639"/>
      <c r="DR27" s="639"/>
      <c r="DS27" s="639"/>
      <c r="DT27" s="639"/>
      <c r="DU27" s="639"/>
      <c r="DV27" s="640"/>
      <c r="DW27" s="643">
        <v>13.4</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48477</v>
      </c>
      <c r="S28" s="621"/>
      <c r="T28" s="621"/>
      <c r="U28" s="621"/>
      <c r="V28" s="621"/>
      <c r="W28" s="621"/>
      <c r="X28" s="621"/>
      <c r="Y28" s="622"/>
      <c r="Z28" s="673">
        <v>0.2</v>
      </c>
      <c r="AA28" s="673"/>
      <c r="AB28" s="673"/>
      <c r="AC28" s="673"/>
      <c r="AD28" s="674">
        <v>17740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2401730</v>
      </c>
      <c r="CS28" s="621"/>
      <c r="CT28" s="621"/>
      <c r="CU28" s="621"/>
      <c r="CV28" s="621"/>
      <c r="CW28" s="621"/>
      <c r="CX28" s="621"/>
      <c r="CY28" s="622"/>
      <c r="CZ28" s="623">
        <v>8.6</v>
      </c>
      <c r="DA28" s="641"/>
      <c r="DB28" s="641"/>
      <c r="DC28" s="642"/>
      <c r="DD28" s="626">
        <v>2363634</v>
      </c>
      <c r="DE28" s="621"/>
      <c r="DF28" s="621"/>
      <c r="DG28" s="621"/>
      <c r="DH28" s="621"/>
      <c r="DI28" s="621"/>
      <c r="DJ28" s="621"/>
      <c r="DK28" s="622"/>
      <c r="DL28" s="626">
        <v>2355329</v>
      </c>
      <c r="DM28" s="621"/>
      <c r="DN28" s="621"/>
      <c r="DO28" s="621"/>
      <c r="DP28" s="621"/>
      <c r="DQ28" s="621"/>
      <c r="DR28" s="621"/>
      <c r="DS28" s="621"/>
      <c r="DT28" s="621"/>
      <c r="DU28" s="621"/>
      <c r="DV28" s="622"/>
      <c r="DW28" s="643">
        <v>14.4</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49529</v>
      </c>
      <c r="S29" s="621"/>
      <c r="T29" s="621"/>
      <c r="U29" s="621"/>
      <c r="V29" s="621"/>
      <c r="W29" s="621"/>
      <c r="X29" s="621"/>
      <c r="Y29" s="622"/>
      <c r="Z29" s="673">
        <v>0.2</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2401678</v>
      </c>
      <c r="CS29" s="639"/>
      <c r="CT29" s="639"/>
      <c r="CU29" s="639"/>
      <c r="CV29" s="639"/>
      <c r="CW29" s="639"/>
      <c r="CX29" s="639"/>
      <c r="CY29" s="640"/>
      <c r="CZ29" s="623">
        <v>8.6</v>
      </c>
      <c r="DA29" s="641"/>
      <c r="DB29" s="641"/>
      <c r="DC29" s="642"/>
      <c r="DD29" s="626">
        <v>2363582</v>
      </c>
      <c r="DE29" s="639"/>
      <c r="DF29" s="639"/>
      <c r="DG29" s="639"/>
      <c r="DH29" s="639"/>
      <c r="DI29" s="639"/>
      <c r="DJ29" s="639"/>
      <c r="DK29" s="640"/>
      <c r="DL29" s="626">
        <v>2355277</v>
      </c>
      <c r="DM29" s="639"/>
      <c r="DN29" s="639"/>
      <c r="DO29" s="639"/>
      <c r="DP29" s="639"/>
      <c r="DQ29" s="639"/>
      <c r="DR29" s="639"/>
      <c r="DS29" s="639"/>
      <c r="DT29" s="639"/>
      <c r="DU29" s="639"/>
      <c r="DV29" s="640"/>
      <c r="DW29" s="643">
        <v>14.4</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189542</v>
      </c>
      <c r="S30" s="621"/>
      <c r="T30" s="621"/>
      <c r="U30" s="621"/>
      <c r="V30" s="621"/>
      <c r="W30" s="621"/>
      <c r="X30" s="621"/>
      <c r="Y30" s="622"/>
      <c r="Z30" s="673">
        <v>0.7</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99.1</v>
      </c>
      <c r="BH30" s="687"/>
      <c r="BI30" s="687"/>
      <c r="BJ30" s="687"/>
      <c r="BK30" s="687"/>
      <c r="BL30" s="687"/>
      <c r="BM30" s="688">
        <v>95.4</v>
      </c>
      <c r="BN30" s="687"/>
      <c r="BO30" s="687"/>
      <c r="BP30" s="687"/>
      <c r="BQ30" s="689"/>
      <c r="BR30" s="686">
        <v>99</v>
      </c>
      <c r="BS30" s="687"/>
      <c r="BT30" s="687"/>
      <c r="BU30" s="687"/>
      <c r="BV30" s="687"/>
      <c r="BW30" s="687"/>
      <c r="BX30" s="688">
        <v>95.1</v>
      </c>
      <c r="BY30" s="687"/>
      <c r="BZ30" s="687"/>
      <c r="CA30" s="687"/>
      <c r="CB30" s="689"/>
      <c r="CD30" s="692"/>
      <c r="CE30" s="693"/>
      <c r="CF30" s="657" t="s">
        <v>292</v>
      </c>
      <c r="CG30" s="654"/>
      <c r="CH30" s="654"/>
      <c r="CI30" s="654"/>
      <c r="CJ30" s="654"/>
      <c r="CK30" s="654"/>
      <c r="CL30" s="654"/>
      <c r="CM30" s="654"/>
      <c r="CN30" s="654"/>
      <c r="CO30" s="654"/>
      <c r="CP30" s="654"/>
      <c r="CQ30" s="655"/>
      <c r="CR30" s="620">
        <v>2180895</v>
      </c>
      <c r="CS30" s="621"/>
      <c r="CT30" s="621"/>
      <c r="CU30" s="621"/>
      <c r="CV30" s="621"/>
      <c r="CW30" s="621"/>
      <c r="CX30" s="621"/>
      <c r="CY30" s="622"/>
      <c r="CZ30" s="623">
        <v>7.8</v>
      </c>
      <c r="DA30" s="641"/>
      <c r="DB30" s="641"/>
      <c r="DC30" s="642"/>
      <c r="DD30" s="626">
        <v>2149805</v>
      </c>
      <c r="DE30" s="621"/>
      <c r="DF30" s="621"/>
      <c r="DG30" s="621"/>
      <c r="DH30" s="621"/>
      <c r="DI30" s="621"/>
      <c r="DJ30" s="621"/>
      <c r="DK30" s="622"/>
      <c r="DL30" s="626">
        <v>2141500</v>
      </c>
      <c r="DM30" s="621"/>
      <c r="DN30" s="621"/>
      <c r="DO30" s="621"/>
      <c r="DP30" s="621"/>
      <c r="DQ30" s="621"/>
      <c r="DR30" s="621"/>
      <c r="DS30" s="621"/>
      <c r="DT30" s="621"/>
      <c r="DU30" s="621"/>
      <c r="DV30" s="622"/>
      <c r="DW30" s="643">
        <v>13.1</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1078461</v>
      </c>
      <c r="S31" s="621"/>
      <c r="T31" s="621"/>
      <c r="U31" s="621"/>
      <c r="V31" s="621"/>
      <c r="W31" s="621"/>
      <c r="X31" s="621"/>
      <c r="Y31" s="622"/>
      <c r="Z31" s="673">
        <v>3.7</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99.3</v>
      </c>
      <c r="BH31" s="639"/>
      <c r="BI31" s="639"/>
      <c r="BJ31" s="639"/>
      <c r="BK31" s="639"/>
      <c r="BL31" s="639"/>
      <c r="BM31" s="675">
        <v>96.8</v>
      </c>
      <c r="BN31" s="685"/>
      <c r="BO31" s="685"/>
      <c r="BP31" s="685"/>
      <c r="BQ31" s="649"/>
      <c r="BR31" s="684">
        <v>99.1</v>
      </c>
      <c r="BS31" s="639"/>
      <c r="BT31" s="639"/>
      <c r="BU31" s="639"/>
      <c r="BV31" s="639"/>
      <c r="BW31" s="639"/>
      <c r="BX31" s="675">
        <v>96.5</v>
      </c>
      <c r="BY31" s="685"/>
      <c r="BZ31" s="685"/>
      <c r="CA31" s="685"/>
      <c r="CB31" s="649"/>
      <c r="CD31" s="692"/>
      <c r="CE31" s="693"/>
      <c r="CF31" s="657" t="s">
        <v>296</v>
      </c>
      <c r="CG31" s="654"/>
      <c r="CH31" s="654"/>
      <c r="CI31" s="654"/>
      <c r="CJ31" s="654"/>
      <c r="CK31" s="654"/>
      <c r="CL31" s="654"/>
      <c r="CM31" s="654"/>
      <c r="CN31" s="654"/>
      <c r="CO31" s="654"/>
      <c r="CP31" s="654"/>
      <c r="CQ31" s="655"/>
      <c r="CR31" s="620">
        <v>220783</v>
      </c>
      <c r="CS31" s="639"/>
      <c r="CT31" s="639"/>
      <c r="CU31" s="639"/>
      <c r="CV31" s="639"/>
      <c r="CW31" s="639"/>
      <c r="CX31" s="639"/>
      <c r="CY31" s="640"/>
      <c r="CZ31" s="623">
        <v>0.8</v>
      </c>
      <c r="DA31" s="641"/>
      <c r="DB31" s="641"/>
      <c r="DC31" s="642"/>
      <c r="DD31" s="626">
        <v>213777</v>
      </c>
      <c r="DE31" s="639"/>
      <c r="DF31" s="639"/>
      <c r="DG31" s="639"/>
      <c r="DH31" s="639"/>
      <c r="DI31" s="639"/>
      <c r="DJ31" s="639"/>
      <c r="DK31" s="640"/>
      <c r="DL31" s="626">
        <v>213777</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444146</v>
      </c>
      <c r="S32" s="621"/>
      <c r="T32" s="621"/>
      <c r="U32" s="621"/>
      <c r="V32" s="621"/>
      <c r="W32" s="621"/>
      <c r="X32" s="621"/>
      <c r="Y32" s="622"/>
      <c r="Z32" s="673">
        <v>1.5</v>
      </c>
      <c r="AA32" s="673"/>
      <c r="AB32" s="673"/>
      <c r="AC32" s="673"/>
      <c r="AD32" s="674">
        <v>13552</v>
      </c>
      <c r="AE32" s="674"/>
      <c r="AF32" s="674"/>
      <c r="AG32" s="674"/>
      <c r="AH32" s="674"/>
      <c r="AI32" s="674"/>
      <c r="AJ32" s="674"/>
      <c r="AK32" s="674"/>
      <c r="AL32" s="643">
        <v>0.1</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98.9</v>
      </c>
      <c r="BH32" s="605"/>
      <c r="BI32" s="605"/>
      <c r="BJ32" s="605"/>
      <c r="BK32" s="605"/>
      <c r="BL32" s="605"/>
      <c r="BM32" s="668">
        <v>93.7</v>
      </c>
      <c r="BN32" s="605"/>
      <c r="BO32" s="605"/>
      <c r="BP32" s="605"/>
      <c r="BQ32" s="662"/>
      <c r="BR32" s="683">
        <v>98.8</v>
      </c>
      <c r="BS32" s="605"/>
      <c r="BT32" s="605"/>
      <c r="BU32" s="605"/>
      <c r="BV32" s="605"/>
      <c r="BW32" s="605"/>
      <c r="BX32" s="668">
        <v>93.4</v>
      </c>
      <c r="BY32" s="605"/>
      <c r="BZ32" s="605"/>
      <c r="CA32" s="605"/>
      <c r="CB32" s="662"/>
      <c r="CD32" s="694"/>
      <c r="CE32" s="695"/>
      <c r="CF32" s="657" t="s">
        <v>299</v>
      </c>
      <c r="CG32" s="654"/>
      <c r="CH32" s="654"/>
      <c r="CI32" s="654"/>
      <c r="CJ32" s="654"/>
      <c r="CK32" s="654"/>
      <c r="CL32" s="654"/>
      <c r="CM32" s="654"/>
      <c r="CN32" s="654"/>
      <c r="CO32" s="654"/>
      <c r="CP32" s="654"/>
      <c r="CQ32" s="655"/>
      <c r="CR32" s="620">
        <v>52</v>
      </c>
      <c r="CS32" s="621"/>
      <c r="CT32" s="621"/>
      <c r="CU32" s="621"/>
      <c r="CV32" s="621"/>
      <c r="CW32" s="621"/>
      <c r="CX32" s="621"/>
      <c r="CY32" s="622"/>
      <c r="CZ32" s="623">
        <v>0</v>
      </c>
      <c r="DA32" s="641"/>
      <c r="DB32" s="641"/>
      <c r="DC32" s="642"/>
      <c r="DD32" s="626">
        <v>52</v>
      </c>
      <c r="DE32" s="621"/>
      <c r="DF32" s="621"/>
      <c r="DG32" s="621"/>
      <c r="DH32" s="621"/>
      <c r="DI32" s="621"/>
      <c r="DJ32" s="621"/>
      <c r="DK32" s="622"/>
      <c r="DL32" s="626">
        <v>52</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3258500</v>
      </c>
      <c r="S33" s="621"/>
      <c r="T33" s="621"/>
      <c r="U33" s="621"/>
      <c r="V33" s="621"/>
      <c r="W33" s="621"/>
      <c r="X33" s="621"/>
      <c r="Y33" s="622"/>
      <c r="Z33" s="673">
        <v>11.2</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9488050</v>
      </c>
      <c r="CS33" s="639"/>
      <c r="CT33" s="639"/>
      <c r="CU33" s="639"/>
      <c r="CV33" s="639"/>
      <c r="CW33" s="639"/>
      <c r="CX33" s="639"/>
      <c r="CY33" s="640"/>
      <c r="CZ33" s="623">
        <v>33.8</v>
      </c>
      <c r="DA33" s="641"/>
      <c r="DB33" s="641"/>
      <c r="DC33" s="642"/>
      <c r="DD33" s="626">
        <v>8064008</v>
      </c>
      <c r="DE33" s="639"/>
      <c r="DF33" s="639"/>
      <c r="DG33" s="639"/>
      <c r="DH33" s="639"/>
      <c r="DI33" s="639"/>
      <c r="DJ33" s="639"/>
      <c r="DK33" s="640"/>
      <c r="DL33" s="626">
        <v>6821667</v>
      </c>
      <c r="DM33" s="639"/>
      <c r="DN33" s="639"/>
      <c r="DO33" s="639"/>
      <c r="DP33" s="639"/>
      <c r="DQ33" s="639"/>
      <c r="DR33" s="639"/>
      <c r="DS33" s="639"/>
      <c r="DT33" s="639"/>
      <c r="DU33" s="639"/>
      <c r="DV33" s="640"/>
      <c r="DW33" s="643">
        <v>41.7</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4188121</v>
      </c>
      <c r="CS34" s="621"/>
      <c r="CT34" s="621"/>
      <c r="CU34" s="621"/>
      <c r="CV34" s="621"/>
      <c r="CW34" s="621"/>
      <c r="CX34" s="621"/>
      <c r="CY34" s="622"/>
      <c r="CZ34" s="623">
        <v>14.9</v>
      </c>
      <c r="DA34" s="641"/>
      <c r="DB34" s="641"/>
      <c r="DC34" s="642"/>
      <c r="DD34" s="626">
        <v>3394111</v>
      </c>
      <c r="DE34" s="621"/>
      <c r="DF34" s="621"/>
      <c r="DG34" s="621"/>
      <c r="DH34" s="621"/>
      <c r="DI34" s="621"/>
      <c r="DJ34" s="621"/>
      <c r="DK34" s="622"/>
      <c r="DL34" s="626">
        <v>3053959</v>
      </c>
      <c r="DM34" s="621"/>
      <c r="DN34" s="621"/>
      <c r="DO34" s="621"/>
      <c r="DP34" s="621"/>
      <c r="DQ34" s="621"/>
      <c r="DR34" s="621"/>
      <c r="DS34" s="621"/>
      <c r="DT34" s="621"/>
      <c r="DU34" s="621"/>
      <c r="DV34" s="622"/>
      <c r="DW34" s="643">
        <v>18.7</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1145200</v>
      </c>
      <c r="S35" s="621"/>
      <c r="T35" s="621"/>
      <c r="U35" s="621"/>
      <c r="V35" s="621"/>
      <c r="W35" s="621"/>
      <c r="X35" s="621"/>
      <c r="Y35" s="622"/>
      <c r="Z35" s="673">
        <v>3.9</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3111766</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73275</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58932</v>
      </c>
      <c r="CS35" s="639"/>
      <c r="CT35" s="639"/>
      <c r="CU35" s="639"/>
      <c r="CV35" s="639"/>
      <c r="CW35" s="639"/>
      <c r="CX35" s="639"/>
      <c r="CY35" s="640"/>
      <c r="CZ35" s="623">
        <v>0.2</v>
      </c>
      <c r="DA35" s="641"/>
      <c r="DB35" s="641"/>
      <c r="DC35" s="642"/>
      <c r="DD35" s="626">
        <v>39239</v>
      </c>
      <c r="DE35" s="639"/>
      <c r="DF35" s="639"/>
      <c r="DG35" s="639"/>
      <c r="DH35" s="639"/>
      <c r="DI35" s="639"/>
      <c r="DJ35" s="639"/>
      <c r="DK35" s="640"/>
      <c r="DL35" s="626">
        <v>39239</v>
      </c>
      <c r="DM35" s="639"/>
      <c r="DN35" s="639"/>
      <c r="DO35" s="639"/>
      <c r="DP35" s="639"/>
      <c r="DQ35" s="639"/>
      <c r="DR35" s="639"/>
      <c r="DS35" s="639"/>
      <c r="DT35" s="639"/>
      <c r="DU35" s="639"/>
      <c r="DV35" s="640"/>
      <c r="DW35" s="643">
        <v>0.2</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29042365</v>
      </c>
      <c r="S36" s="661"/>
      <c r="T36" s="661"/>
      <c r="U36" s="661"/>
      <c r="V36" s="661"/>
      <c r="W36" s="661"/>
      <c r="X36" s="661"/>
      <c r="Y36" s="664"/>
      <c r="Z36" s="665">
        <v>100</v>
      </c>
      <c r="AA36" s="665"/>
      <c r="AB36" s="665"/>
      <c r="AC36" s="665"/>
      <c r="AD36" s="666">
        <v>15218666</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678604</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-229508</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2895008</v>
      </c>
      <c r="CS36" s="621"/>
      <c r="CT36" s="621"/>
      <c r="CU36" s="621"/>
      <c r="CV36" s="621"/>
      <c r="CW36" s="621"/>
      <c r="CX36" s="621"/>
      <c r="CY36" s="622"/>
      <c r="CZ36" s="623">
        <v>10.3</v>
      </c>
      <c r="DA36" s="641"/>
      <c r="DB36" s="641"/>
      <c r="DC36" s="642"/>
      <c r="DD36" s="626">
        <v>2699894</v>
      </c>
      <c r="DE36" s="621"/>
      <c r="DF36" s="621"/>
      <c r="DG36" s="621"/>
      <c r="DH36" s="621"/>
      <c r="DI36" s="621"/>
      <c r="DJ36" s="621"/>
      <c r="DK36" s="622"/>
      <c r="DL36" s="626">
        <v>2216283</v>
      </c>
      <c r="DM36" s="621"/>
      <c r="DN36" s="621"/>
      <c r="DO36" s="621"/>
      <c r="DP36" s="621"/>
      <c r="DQ36" s="621"/>
      <c r="DR36" s="621"/>
      <c r="DS36" s="621"/>
      <c r="DT36" s="621"/>
      <c r="DU36" s="621"/>
      <c r="DV36" s="622"/>
      <c r="DW36" s="643">
        <v>13.5</v>
      </c>
      <c r="DX36" s="644"/>
      <c r="DY36" s="644"/>
      <c r="DZ36" s="644"/>
      <c r="EA36" s="644"/>
      <c r="EB36" s="644"/>
      <c r="EC36" s="645"/>
    </row>
    <row r="37" spans="43:133" ht="11.25" customHeight="1">
      <c r="AQ37" s="646" t="s">
        <v>314</v>
      </c>
      <c r="AR37" s="647"/>
      <c r="AS37" s="647"/>
      <c r="AT37" s="647"/>
      <c r="AU37" s="647"/>
      <c r="AV37" s="647"/>
      <c r="AW37" s="647"/>
      <c r="AX37" s="647"/>
      <c r="AY37" s="648"/>
      <c r="AZ37" s="620">
        <v>539797</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9102</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1058450</v>
      </c>
      <c r="CS37" s="639"/>
      <c r="CT37" s="639"/>
      <c r="CU37" s="639"/>
      <c r="CV37" s="639"/>
      <c r="CW37" s="639"/>
      <c r="CX37" s="639"/>
      <c r="CY37" s="640"/>
      <c r="CZ37" s="623">
        <v>3.8</v>
      </c>
      <c r="DA37" s="641"/>
      <c r="DB37" s="641"/>
      <c r="DC37" s="642"/>
      <c r="DD37" s="626">
        <v>1058450</v>
      </c>
      <c r="DE37" s="639"/>
      <c r="DF37" s="639"/>
      <c r="DG37" s="639"/>
      <c r="DH37" s="639"/>
      <c r="DI37" s="639"/>
      <c r="DJ37" s="639"/>
      <c r="DK37" s="640"/>
      <c r="DL37" s="626">
        <v>990677</v>
      </c>
      <c r="DM37" s="639"/>
      <c r="DN37" s="639"/>
      <c r="DO37" s="639"/>
      <c r="DP37" s="639"/>
      <c r="DQ37" s="639"/>
      <c r="DR37" s="639"/>
      <c r="DS37" s="639"/>
      <c r="DT37" s="639"/>
      <c r="DU37" s="639"/>
      <c r="DV37" s="640"/>
      <c r="DW37" s="643">
        <v>6.1</v>
      </c>
      <c r="DX37" s="644"/>
      <c r="DY37" s="644"/>
      <c r="DZ37" s="644"/>
      <c r="EA37" s="644"/>
      <c r="EB37" s="644"/>
      <c r="EC37" s="645"/>
    </row>
    <row r="38" spans="43:133" ht="11.25" customHeight="1">
      <c r="AQ38" s="646" t="s">
        <v>317</v>
      </c>
      <c r="AR38" s="647"/>
      <c r="AS38" s="647"/>
      <c r="AT38" s="647"/>
      <c r="AU38" s="647"/>
      <c r="AV38" s="647"/>
      <c r="AW38" s="647"/>
      <c r="AX38" s="647"/>
      <c r="AY38" s="648"/>
      <c r="AZ38" s="620">
        <v>40989</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15599</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2053218</v>
      </c>
      <c r="CS38" s="621"/>
      <c r="CT38" s="621"/>
      <c r="CU38" s="621"/>
      <c r="CV38" s="621"/>
      <c r="CW38" s="621"/>
      <c r="CX38" s="621"/>
      <c r="CY38" s="622"/>
      <c r="CZ38" s="623">
        <v>7.3</v>
      </c>
      <c r="DA38" s="641"/>
      <c r="DB38" s="641"/>
      <c r="DC38" s="642"/>
      <c r="DD38" s="626">
        <v>1744250</v>
      </c>
      <c r="DE38" s="621"/>
      <c r="DF38" s="621"/>
      <c r="DG38" s="621"/>
      <c r="DH38" s="621"/>
      <c r="DI38" s="621"/>
      <c r="DJ38" s="621"/>
      <c r="DK38" s="622"/>
      <c r="DL38" s="626">
        <v>1504672</v>
      </c>
      <c r="DM38" s="621"/>
      <c r="DN38" s="621"/>
      <c r="DO38" s="621"/>
      <c r="DP38" s="621"/>
      <c r="DQ38" s="621"/>
      <c r="DR38" s="621"/>
      <c r="DS38" s="621"/>
      <c r="DT38" s="621"/>
      <c r="DU38" s="621"/>
      <c r="DV38" s="622"/>
      <c r="DW38" s="643">
        <v>9.2</v>
      </c>
      <c r="DX38" s="644"/>
      <c r="DY38" s="644"/>
      <c r="DZ38" s="644"/>
      <c r="EA38" s="644"/>
      <c r="EB38" s="644"/>
      <c r="EC38" s="645"/>
    </row>
    <row r="39" spans="43:133" ht="11.25" customHeight="1">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95</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231457</v>
      </c>
      <c r="CS39" s="639"/>
      <c r="CT39" s="639"/>
      <c r="CU39" s="639"/>
      <c r="CV39" s="639"/>
      <c r="CW39" s="639"/>
      <c r="CX39" s="639"/>
      <c r="CY39" s="640"/>
      <c r="CZ39" s="623">
        <v>0.8</v>
      </c>
      <c r="DA39" s="641"/>
      <c r="DB39" s="641"/>
      <c r="DC39" s="642"/>
      <c r="DD39" s="626">
        <v>159000</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474520</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97</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61314</v>
      </c>
      <c r="CS40" s="621"/>
      <c r="CT40" s="621"/>
      <c r="CU40" s="621"/>
      <c r="CV40" s="621"/>
      <c r="CW40" s="621"/>
      <c r="CX40" s="621"/>
      <c r="CY40" s="622"/>
      <c r="CZ40" s="623">
        <v>0.2</v>
      </c>
      <c r="DA40" s="641"/>
      <c r="DB40" s="641"/>
      <c r="DC40" s="642"/>
      <c r="DD40" s="626">
        <v>27514</v>
      </c>
      <c r="DE40" s="621"/>
      <c r="DF40" s="621"/>
      <c r="DG40" s="621"/>
      <c r="DH40" s="621"/>
      <c r="DI40" s="621"/>
      <c r="DJ40" s="621"/>
      <c r="DK40" s="622"/>
      <c r="DL40" s="626">
        <v>7514</v>
      </c>
      <c r="DM40" s="621"/>
      <c r="DN40" s="621"/>
      <c r="DO40" s="621"/>
      <c r="DP40" s="621"/>
      <c r="DQ40" s="621"/>
      <c r="DR40" s="621"/>
      <c r="DS40" s="621"/>
      <c r="DT40" s="621"/>
      <c r="DU40" s="621"/>
      <c r="DV40" s="622"/>
      <c r="DW40" s="643">
        <v>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1377856</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313</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5575329</v>
      </c>
      <c r="CS42" s="621"/>
      <c r="CT42" s="621"/>
      <c r="CU42" s="621"/>
      <c r="CV42" s="621"/>
      <c r="CW42" s="621"/>
      <c r="CX42" s="621"/>
      <c r="CY42" s="622"/>
      <c r="CZ42" s="623">
        <v>19.9</v>
      </c>
      <c r="DA42" s="624"/>
      <c r="DB42" s="624"/>
      <c r="DC42" s="625"/>
      <c r="DD42" s="626">
        <v>1030460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119840</v>
      </c>
      <c r="CS43" s="639"/>
      <c r="CT43" s="639"/>
      <c r="CU43" s="639"/>
      <c r="CV43" s="639"/>
      <c r="CW43" s="639"/>
      <c r="CX43" s="639"/>
      <c r="CY43" s="640"/>
      <c r="CZ43" s="623">
        <v>0.4</v>
      </c>
      <c r="DA43" s="641"/>
      <c r="DB43" s="641"/>
      <c r="DC43" s="642"/>
      <c r="DD43" s="626">
        <v>116840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5575329</v>
      </c>
      <c r="CS44" s="621"/>
      <c r="CT44" s="621"/>
      <c r="CU44" s="621"/>
      <c r="CV44" s="621"/>
      <c r="CW44" s="621"/>
      <c r="CX44" s="621"/>
      <c r="CY44" s="622"/>
      <c r="CZ44" s="623">
        <v>19.9</v>
      </c>
      <c r="DA44" s="624"/>
      <c r="DB44" s="624"/>
      <c r="DC44" s="625"/>
      <c r="DD44" s="626">
        <v>1030460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82:133" ht="11.25" customHeight="1">
      <c r="CD45" s="635"/>
      <c r="CE45" s="636"/>
      <c r="CF45" s="617" t="s">
        <v>338</v>
      </c>
      <c r="CG45" s="618"/>
      <c r="CH45" s="618"/>
      <c r="CI45" s="618"/>
      <c r="CJ45" s="618"/>
      <c r="CK45" s="618"/>
      <c r="CL45" s="618"/>
      <c r="CM45" s="618"/>
      <c r="CN45" s="618"/>
      <c r="CO45" s="618"/>
      <c r="CP45" s="618"/>
      <c r="CQ45" s="619"/>
      <c r="CR45" s="620">
        <v>3689159</v>
      </c>
      <c r="CS45" s="639"/>
      <c r="CT45" s="639"/>
      <c r="CU45" s="639"/>
      <c r="CV45" s="639"/>
      <c r="CW45" s="639"/>
      <c r="CX45" s="639"/>
      <c r="CY45" s="640"/>
      <c r="CZ45" s="623">
        <v>13.1</v>
      </c>
      <c r="DA45" s="641"/>
      <c r="DB45" s="641"/>
      <c r="DC45" s="642"/>
      <c r="DD45" s="626">
        <v>108226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82:133" ht="11.25" customHeight="1">
      <c r="CD46" s="635"/>
      <c r="CE46" s="636"/>
      <c r="CF46" s="617" t="s">
        <v>339</v>
      </c>
      <c r="CG46" s="618"/>
      <c r="CH46" s="618"/>
      <c r="CI46" s="618"/>
      <c r="CJ46" s="618"/>
      <c r="CK46" s="618"/>
      <c r="CL46" s="618"/>
      <c r="CM46" s="618"/>
      <c r="CN46" s="618"/>
      <c r="CO46" s="618"/>
      <c r="CP46" s="618"/>
      <c r="CQ46" s="619"/>
      <c r="CR46" s="620">
        <v>1851304</v>
      </c>
      <c r="CS46" s="621"/>
      <c r="CT46" s="621"/>
      <c r="CU46" s="621"/>
      <c r="CV46" s="621"/>
      <c r="CW46" s="621"/>
      <c r="CX46" s="621"/>
      <c r="CY46" s="622"/>
      <c r="CZ46" s="623">
        <v>6.6</v>
      </c>
      <c r="DA46" s="624"/>
      <c r="DB46" s="624"/>
      <c r="DC46" s="625"/>
      <c r="DD46" s="626">
        <v>907368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82:133" ht="11.25" customHeight="1">
      <c r="CD47" s="635"/>
      <c r="CE47" s="636"/>
      <c r="CF47" s="617" t="s">
        <v>340</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82:133" ht="11.2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28066564</v>
      </c>
      <c r="CS49" s="605"/>
      <c r="CT49" s="605"/>
      <c r="CU49" s="605"/>
      <c r="CV49" s="605"/>
      <c r="CW49" s="605"/>
      <c r="CX49" s="605"/>
      <c r="CY49" s="606"/>
      <c r="CZ49" s="607">
        <v>100</v>
      </c>
      <c r="DA49" s="608"/>
      <c r="DB49" s="608"/>
      <c r="DC49" s="609"/>
      <c r="DD49" s="610">
        <v>17369634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ht="11.25" hidden="1"/>
    <row r="51" ht="11.25"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70"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SheetLayoutView="70" workbookViewId="0" topLeftCell="A1"/>
  </sheetViews>
  <sheetFormatPr defaultColWidth="0" defaultRowHeight="15" zeroHeight="1"/>
  <cols>
    <col min="1" max="130" width="2.7109375" style="242" customWidth="1"/>
    <col min="131" max="131" width="1.57421875" style="242" customWidth="1"/>
    <col min="132" max="16384" width="9.00390625" style="242" hidden="1" customWidth="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29051</v>
      </c>
      <c r="R7" s="1134"/>
      <c r="S7" s="1134"/>
      <c r="T7" s="1134"/>
      <c r="U7" s="1134"/>
      <c r="V7" s="1134">
        <v>28075</v>
      </c>
      <c r="W7" s="1134"/>
      <c r="X7" s="1134"/>
      <c r="Y7" s="1134"/>
      <c r="Z7" s="1134"/>
      <c r="AA7" s="1134">
        <v>976</v>
      </c>
      <c r="AB7" s="1134"/>
      <c r="AC7" s="1134"/>
      <c r="AD7" s="1134"/>
      <c r="AE7" s="1135"/>
      <c r="AF7" s="1136">
        <v>492</v>
      </c>
      <c r="AG7" s="1137"/>
      <c r="AH7" s="1137"/>
      <c r="AI7" s="1137"/>
      <c r="AJ7" s="1138"/>
      <c r="AK7" s="1120">
        <v>190</v>
      </c>
      <c r="AL7" s="1121"/>
      <c r="AM7" s="1121"/>
      <c r="AN7" s="1121"/>
      <c r="AO7" s="1121"/>
      <c r="AP7" s="1121">
        <v>25780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552</v>
      </c>
      <c r="BT7" s="1125"/>
      <c r="BU7" s="1125"/>
      <c r="BV7" s="1125"/>
      <c r="BW7" s="1125"/>
      <c r="BX7" s="1125"/>
      <c r="BY7" s="1125"/>
      <c r="BZ7" s="1125"/>
      <c r="CA7" s="1125"/>
      <c r="CB7" s="1125"/>
      <c r="CC7" s="1125"/>
      <c r="CD7" s="1125"/>
      <c r="CE7" s="1125"/>
      <c r="CF7" s="1125"/>
      <c r="CG7" s="1126"/>
      <c r="CH7" s="1117">
        <v>3</v>
      </c>
      <c r="CI7" s="1118"/>
      <c r="CJ7" s="1118"/>
      <c r="CK7" s="1118"/>
      <c r="CL7" s="1119"/>
      <c r="CM7" s="1117">
        <v>1485</v>
      </c>
      <c r="CN7" s="1118"/>
      <c r="CO7" s="1118"/>
      <c r="CP7" s="1118"/>
      <c r="CQ7" s="1119"/>
      <c r="CR7" s="1117">
        <v>10</v>
      </c>
      <c r="CS7" s="1118"/>
      <c r="CT7" s="1118"/>
      <c r="CU7" s="1118"/>
      <c r="CV7" s="1119"/>
      <c r="CW7" s="1117" t="s">
        <v>540</v>
      </c>
      <c r="CX7" s="1118"/>
      <c r="CY7" s="1118"/>
      <c r="CZ7" s="1118"/>
      <c r="DA7" s="1119"/>
      <c r="DB7" s="1117" t="s">
        <v>540</v>
      </c>
      <c r="DC7" s="1118"/>
      <c r="DD7" s="1118"/>
      <c r="DE7" s="1118"/>
      <c r="DF7" s="1119"/>
      <c r="DG7" s="1117">
        <v>1816</v>
      </c>
      <c r="DH7" s="1118"/>
      <c r="DI7" s="1118"/>
      <c r="DJ7" s="1118"/>
      <c r="DK7" s="1119"/>
      <c r="DL7" s="1117" t="s">
        <v>540</v>
      </c>
      <c r="DM7" s="1118"/>
      <c r="DN7" s="1118"/>
      <c r="DO7" s="1118"/>
      <c r="DP7" s="1119"/>
      <c r="DQ7" s="1117">
        <v>1271</v>
      </c>
      <c r="DR7" s="1118"/>
      <c r="DS7" s="1118"/>
      <c r="DT7" s="1118"/>
      <c r="DU7" s="1119"/>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6</v>
      </c>
      <c r="R8" s="1073"/>
      <c r="S8" s="1073"/>
      <c r="T8" s="1073"/>
      <c r="U8" s="1073"/>
      <c r="V8" s="1073">
        <v>1</v>
      </c>
      <c r="W8" s="1073"/>
      <c r="X8" s="1073"/>
      <c r="Y8" s="1073"/>
      <c r="Z8" s="1073"/>
      <c r="AA8" s="1073">
        <v>5</v>
      </c>
      <c r="AB8" s="1073"/>
      <c r="AC8" s="1073"/>
      <c r="AD8" s="1073"/>
      <c r="AE8" s="1074"/>
      <c r="AF8" s="1048">
        <v>5</v>
      </c>
      <c r="AG8" s="1049"/>
      <c r="AH8" s="1049"/>
      <c r="AI8" s="1049"/>
      <c r="AJ8" s="1050"/>
      <c r="AK8" s="1115">
        <v>0</v>
      </c>
      <c r="AL8" s="1116"/>
      <c r="AM8" s="1116"/>
      <c r="AN8" s="1116"/>
      <c r="AO8" s="1116"/>
      <c r="AP8" s="1116" t="s">
        <v>540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553</v>
      </c>
      <c r="BT8" s="1044"/>
      <c r="BU8" s="1044"/>
      <c r="BV8" s="1044"/>
      <c r="BW8" s="1044"/>
      <c r="BX8" s="1044"/>
      <c r="BY8" s="1044"/>
      <c r="BZ8" s="1044"/>
      <c r="CA8" s="1044"/>
      <c r="CB8" s="1044"/>
      <c r="CC8" s="1044"/>
      <c r="CD8" s="1044"/>
      <c r="CE8" s="1044"/>
      <c r="CF8" s="1044"/>
      <c r="CG8" s="1045"/>
      <c r="CH8" s="1018">
        <v>-7</v>
      </c>
      <c r="CI8" s="1019"/>
      <c r="CJ8" s="1019"/>
      <c r="CK8" s="1019"/>
      <c r="CL8" s="1020"/>
      <c r="CM8" s="1018">
        <v>34</v>
      </c>
      <c r="CN8" s="1019"/>
      <c r="CO8" s="1019"/>
      <c r="CP8" s="1019"/>
      <c r="CQ8" s="1020"/>
      <c r="CR8" s="1018">
        <v>30</v>
      </c>
      <c r="CS8" s="1019"/>
      <c r="CT8" s="1019"/>
      <c r="CU8" s="1019"/>
      <c r="CV8" s="1020"/>
      <c r="CW8" s="1018" t="s">
        <v>540</v>
      </c>
      <c r="CX8" s="1019"/>
      <c r="CY8" s="1019"/>
      <c r="CZ8" s="1019"/>
      <c r="DA8" s="1020"/>
      <c r="DB8" s="1018" t="s">
        <v>540</v>
      </c>
      <c r="DC8" s="1019"/>
      <c r="DD8" s="1019"/>
      <c r="DE8" s="1019"/>
      <c r="DF8" s="1020"/>
      <c r="DG8" s="1018" t="s">
        <v>540</v>
      </c>
      <c r="DH8" s="1019"/>
      <c r="DI8" s="1019"/>
      <c r="DJ8" s="1019"/>
      <c r="DK8" s="1020"/>
      <c r="DL8" s="1018" t="s">
        <v>540</v>
      </c>
      <c r="DM8" s="1019"/>
      <c r="DN8" s="1019"/>
      <c r="DO8" s="1019"/>
      <c r="DP8" s="1020"/>
      <c r="DQ8" s="1018" t="s">
        <v>540</v>
      </c>
      <c r="DR8" s="1019"/>
      <c r="DS8" s="1019"/>
      <c r="DT8" s="1019"/>
      <c r="DU8" s="1020"/>
      <c r="DV8" s="1021"/>
      <c r="DW8" s="1022"/>
      <c r="DX8" s="1022"/>
      <c r="DY8" s="1022"/>
      <c r="DZ8" s="1023"/>
      <c r="EA8" s="207"/>
    </row>
    <row r="9" spans="1:131" s="208" customFormat="1" ht="26.25" customHeight="1">
      <c r="A9" s="214">
        <v>3</v>
      </c>
      <c r="B9" s="1066" t="s">
        <v>367</v>
      </c>
      <c r="C9" s="1067"/>
      <c r="D9" s="1067"/>
      <c r="E9" s="1067"/>
      <c r="F9" s="1067"/>
      <c r="G9" s="1067"/>
      <c r="H9" s="1067"/>
      <c r="I9" s="1067"/>
      <c r="J9" s="1067"/>
      <c r="K9" s="1067"/>
      <c r="L9" s="1067"/>
      <c r="M9" s="1067"/>
      <c r="N9" s="1067"/>
      <c r="O9" s="1067"/>
      <c r="P9" s="1068"/>
      <c r="Q9" s="1072">
        <v>8</v>
      </c>
      <c r="R9" s="1073"/>
      <c r="S9" s="1073"/>
      <c r="T9" s="1073"/>
      <c r="U9" s="1073"/>
      <c r="V9" s="1073">
        <v>4</v>
      </c>
      <c r="W9" s="1073"/>
      <c r="X9" s="1073"/>
      <c r="Y9" s="1073"/>
      <c r="Z9" s="1073"/>
      <c r="AA9" s="1073">
        <v>4</v>
      </c>
      <c r="AB9" s="1073"/>
      <c r="AC9" s="1073"/>
      <c r="AD9" s="1073"/>
      <c r="AE9" s="1074"/>
      <c r="AF9" s="1048">
        <v>4</v>
      </c>
      <c r="AG9" s="1049"/>
      <c r="AH9" s="1049"/>
      <c r="AI9" s="1049"/>
      <c r="AJ9" s="1050"/>
      <c r="AK9" s="1115" t="s">
        <v>540</v>
      </c>
      <c r="AL9" s="1116"/>
      <c r="AM9" s="1116"/>
      <c r="AN9" s="1116"/>
      <c r="AO9" s="1116"/>
      <c r="AP9" s="1116" t="s">
        <v>540</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554</v>
      </c>
      <c r="BT9" s="1044"/>
      <c r="BU9" s="1044"/>
      <c r="BV9" s="1044"/>
      <c r="BW9" s="1044"/>
      <c r="BX9" s="1044"/>
      <c r="BY9" s="1044"/>
      <c r="BZ9" s="1044"/>
      <c r="CA9" s="1044"/>
      <c r="CB9" s="1044"/>
      <c r="CC9" s="1044"/>
      <c r="CD9" s="1044"/>
      <c r="CE9" s="1044"/>
      <c r="CF9" s="1044"/>
      <c r="CG9" s="1045"/>
      <c r="CH9" s="1018">
        <v>2</v>
      </c>
      <c r="CI9" s="1019"/>
      <c r="CJ9" s="1019"/>
      <c r="CK9" s="1019"/>
      <c r="CL9" s="1020"/>
      <c r="CM9" s="1018">
        <v>549</v>
      </c>
      <c r="CN9" s="1019"/>
      <c r="CO9" s="1019"/>
      <c r="CP9" s="1019"/>
      <c r="CQ9" s="1020"/>
      <c r="CR9" s="1018">
        <v>10</v>
      </c>
      <c r="CS9" s="1019"/>
      <c r="CT9" s="1019"/>
      <c r="CU9" s="1019"/>
      <c r="CV9" s="1020"/>
      <c r="CW9" s="1018" t="s">
        <v>540</v>
      </c>
      <c r="CX9" s="1019"/>
      <c r="CY9" s="1019"/>
      <c r="CZ9" s="1019"/>
      <c r="DA9" s="1020"/>
      <c r="DB9" s="1018" t="s">
        <v>540</v>
      </c>
      <c r="DC9" s="1019"/>
      <c r="DD9" s="1019"/>
      <c r="DE9" s="1019"/>
      <c r="DF9" s="1020"/>
      <c r="DG9" s="1018" t="s">
        <v>558</v>
      </c>
      <c r="DH9" s="1019"/>
      <c r="DI9" s="1019"/>
      <c r="DJ9" s="1019"/>
      <c r="DK9" s="1020"/>
      <c r="DL9" s="1018" t="s">
        <v>542</v>
      </c>
      <c r="DM9" s="1019"/>
      <c r="DN9" s="1019"/>
      <c r="DO9" s="1019"/>
      <c r="DP9" s="1020"/>
      <c r="DQ9" s="1018" t="s">
        <v>542</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555</v>
      </c>
      <c r="BT10" s="1044"/>
      <c r="BU10" s="1044"/>
      <c r="BV10" s="1044"/>
      <c r="BW10" s="1044"/>
      <c r="BX10" s="1044"/>
      <c r="BY10" s="1044"/>
      <c r="BZ10" s="1044"/>
      <c r="CA10" s="1044"/>
      <c r="CB10" s="1044"/>
      <c r="CC10" s="1044"/>
      <c r="CD10" s="1044"/>
      <c r="CE10" s="1044"/>
      <c r="CF10" s="1044"/>
      <c r="CG10" s="1045"/>
      <c r="CH10" s="1018">
        <v>-1</v>
      </c>
      <c r="CI10" s="1019"/>
      <c r="CJ10" s="1019"/>
      <c r="CK10" s="1019"/>
      <c r="CL10" s="1020"/>
      <c r="CM10" s="1018">
        <v>84</v>
      </c>
      <c r="CN10" s="1019"/>
      <c r="CO10" s="1019"/>
      <c r="CP10" s="1019"/>
      <c r="CQ10" s="1020"/>
      <c r="CR10" s="1018">
        <v>16</v>
      </c>
      <c r="CS10" s="1019"/>
      <c r="CT10" s="1019"/>
      <c r="CU10" s="1019"/>
      <c r="CV10" s="1020"/>
      <c r="CW10" s="1018">
        <v>4</v>
      </c>
      <c r="CX10" s="1019"/>
      <c r="CY10" s="1019"/>
      <c r="CZ10" s="1019"/>
      <c r="DA10" s="1020"/>
      <c r="DB10" s="1018" t="s">
        <v>540</v>
      </c>
      <c r="DC10" s="1019"/>
      <c r="DD10" s="1019"/>
      <c r="DE10" s="1019"/>
      <c r="DF10" s="1020"/>
      <c r="DG10" s="1018" t="s">
        <v>540</v>
      </c>
      <c r="DH10" s="1019"/>
      <c r="DI10" s="1019"/>
      <c r="DJ10" s="1019"/>
      <c r="DK10" s="1020"/>
      <c r="DL10" s="1018" t="s">
        <v>542</v>
      </c>
      <c r="DM10" s="1019"/>
      <c r="DN10" s="1019"/>
      <c r="DO10" s="1019"/>
      <c r="DP10" s="1020"/>
      <c r="DQ10" s="1018" t="s">
        <v>542</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29042</v>
      </c>
      <c r="R23" s="1098"/>
      <c r="S23" s="1098"/>
      <c r="T23" s="1098"/>
      <c r="U23" s="1098"/>
      <c r="V23" s="1098">
        <v>28067</v>
      </c>
      <c r="W23" s="1098"/>
      <c r="X23" s="1098"/>
      <c r="Y23" s="1098"/>
      <c r="Z23" s="1098"/>
      <c r="AA23" s="1098">
        <v>976</v>
      </c>
      <c r="AB23" s="1098"/>
      <c r="AC23" s="1098"/>
      <c r="AD23" s="1098"/>
      <c r="AE23" s="1099"/>
      <c r="AF23" s="1100">
        <v>492</v>
      </c>
      <c r="AG23" s="1098"/>
      <c r="AH23" s="1098"/>
      <c r="AI23" s="1098"/>
      <c r="AJ23" s="1101"/>
      <c r="AK23" s="1102"/>
      <c r="AL23" s="1103"/>
      <c r="AM23" s="1103"/>
      <c r="AN23" s="1103"/>
      <c r="AO23" s="1103"/>
      <c r="AP23" s="1098">
        <v>25780</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7835</v>
      </c>
      <c r="R28" s="1083"/>
      <c r="S28" s="1083"/>
      <c r="T28" s="1083"/>
      <c r="U28" s="1083"/>
      <c r="V28" s="1083">
        <v>7761</v>
      </c>
      <c r="W28" s="1083"/>
      <c r="X28" s="1083"/>
      <c r="Y28" s="1083"/>
      <c r="Z28" s="1083"/>
      <c r="AA28" s="1083">
        <v>73</v>
      </c>
      <c r="AB28" s="1083"/>
      <c r="AC28" s="1083"/>
      <c r="AD28" s="1083"/>
      <c r="AE28" s="1084"/>
      <c r="AF28" s="1085">
        <v>73</v>
      </c>
      <c r="AG28" s="1083"/>
      <c r="AH28" s="1083"/>
      <c r="AI28" s="1083"/>
      <c r="AJ28" s="1086"/>
      <c r="AK28" s="1087">
        <v>495</v>
      </c>
      <c r="AL28" s="1075"/>
      <c r="AM28" s="1075"/>
      <c r="AN28" s="1075"/>
      <c r="AO28" s="1075"/>
      <c r="AP28" s="1075" t="s">
        <v>541</v>
      </c>
      <c r="AQ28" s="1075"/>
      <c r="AR28" s="1075"/>
      <c r="AS28" s="1075"/>
      <c r="AT28" s="1075"/>
      <c r="AU28" s="1075" t="s">
        <v>542</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4735</v>
      </c>
      <c r="R29" s="1073"/>
      <c r="S29" s="1073"/>
      <c r="T29" s="1073"/>
      <c r="U29" s="1073"/>
      <c r="V29" s="1073">
        <v>4581</v>
      </c>
      <c r="W29" s="1073"/>
      <c r="X29" s="1073"/>
      <c r="Y29" s="1073"/>
      <c r="Z29" s="1073"/>
      <c r="AA29" s="1073">
        <v>154</v>
      </c>
      <c r="AB29" s="1073"/>
      <c r="AC29" s="1073"/>
      <c r="AD29" s="1073"/>
      <c r="AE29" s="1074"/>
      <c r="AF29" s="1048">
        <v>154</v>
      </c>
      <c r="AG29" s="1049"/>
      <c r="AH29" s="1049"/>
      <c r="AI29" s="1049"/>
      <c r="AJ29" s="1050"/>
      <c r="AK29" s="1009">
        <v>682</v>
      </c>
      <c r="AL29" s="1000"/>
      <c r="AM29" s="1000"/>
      <c r="AN29" s="1000"/>
      <c r="AO29" s="1000"/>
      <c r="AP29" s="1000" t="s">
        <v>543</v>
      </c>
      <c r="AQ29" s="1000"/>
      <c r="AR29" s="1000"/>
      <c r="AS29" s="1000"/>
      <c r="AT29" s="1000"/>
      <c r="AU29" s="1000" t="s">
        <v>544</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33</v>
      </c>
      <c r="R30" s="1073"/>
      <c r="S30" s="1073"/>
      <c r="T30" s="1073"/>
      <c r="U30" s="1073"/>
      <c r="V30" s="1073">
        <v>33</v>
      </c>
      <c r="W30" s="1073"/>
      <c r="X30" s="1073"/>
      <c r="Y30" s="1073"/>
      <c r="Z30" s="1073"/>
      <c r="AA30" s="1073" t="s">
        <v>541</v>
      </c>
      <c r="AB30" s="1073"/>
      <c r="AC30" s="1073"/>
      <c r="AD30" s="1073"/>
      <c r="AE30" s="1074"/>
      <c r="AF30" s="1048" t="s">
        <v>111</v>
      </c>
      <c r="AG30" s="1049"/>
      <c r="AH30" s="1049"/>
      <c r="AI30" s="1049"/>
      <c r="AJ30" s="1050"/>
      <c r="AK30" s="1009">
        <v>4</v>
      </c>
      <c r="AL30" s="1000"/>
      <c r="AM30" s="1000"/>
      <c r="AN30" s="1000"/>
      <c r="AO30" s="1000"/>
      <c r="AP30" s="1000">
        <v>89</v>
      </c>
      <c r="AQ30" s="1000"/>
      <c r="AR30" s="1000"/>
      <c r="AS30" s="1000"/>
      <c r="AT30" s="1000"/>
      <c r="AU30" s="1000">
        <v>54</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732</v>
      </c>
      <c r="R31" s="1073"/>
      <c r="S31" s="1073"/>
      <c r="T31" s="1073"/>
      <c r="U31" s="1073"/>
      <c r="V31" s="1073">
        <v>731</v>
      </c>
      <c r="W31" s="1073"/>
      <c r="X31" s="1073"/>
      <c r="Y31" s="1073"/>
      <c r="Z31" s="1073"/>
      <c r="AA31" s="1073">
        <v>1</v>
      </c>
      <c r="AB31" s="1073"/>
      <c r="AC31" s="1073"/>
      <c r="AD31" s="1073"/>
      <c r="AE31" s="1074"/>
      <c r="AF31" s="1048">
        <v>1</v>
      </c>
      <c r="AG31" s="1049"/>
      <c r="AH31" s="1049"/>
      <c r="AI31" s="1049"/>
      <c r="AJ31" s="1050"/>
      <c r="AK31" s="1009">
        <v>127</v>
      </c>
      <c r="AL31" s="1000"/>
      <c r="AM31" s="1000"/>
      <c r="AN31" s="1000"/>
      <c r="AO31" s="1000"/>
      <c r="AP31" s="1000" t="s">
        <v>543</v>
      </c>
      <c r="AQ31" s="1000"/>
      <c r="AR31" s="1000"/>
      <c r="AS31" s="1000"/>
      <c r="AT31" s="1000"/>
      <c r="AU31" s="1000" t="s">
        <v>543</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1557</v>
      </c>
      <c r="R32" s="1073"/>
      <c r="S32" s="1073"/>
      <c r="T32" s="1073"/>
      <c r="U32" s="1073"/>
      <c r="V32" s="1073">
        <v>1427</v>
      </c>
      <c r="W32" s="1073"/>
      <c r="X32" s="1073"/>
      <c r="Y32" s="1073"/>
      <c r="Z32" s="1073"/>
      <c r="AA32" s="1073">
        <v>130</v>
      </c>
      <c r="AB32" s="1073"/>
      <c r="AC32" s="1073"/>
      <c r="AD32" s="1073"/>
      <c r="AE32" s="1074"/>
      <c r="AF32" s="1048">
        <v>1231</v>
      </c>
      <c r="AG32" s="1049"/>
      <c r="AH32" s="1049"/>
      <c r="AI32" s="1049"/>
      <c r="AJ32" s="1050"/>
      <c r="AK32" s="1009">
        <v>41</v>
      </c>
      <c r="AL32" s="1000"/>
      <c r="AM32" s="1000"/>
      <c r="AN32" s="1000"/>
      <c r="AO32" s="1000"/>
      <c r="AP32" s="1000">
        <v>3719</v>
      </c>
      <c r="AQ32" s="1000"/>
      <c r="AR32" s="1000"/>
      <c r="AS32" s="1000"/>
      <c r="AT32" s="1000"/>
      <c r="AU32" s="1000">
        <v>26</v>
      </c>
      <c r="AV32" s="1000"/>
      <c r="AW32" s="1000"/>
      <c r="AX32" s="1000"/>
      <c r="AY32" s="1000"/>
      <c r="AZ32" s="1071" t="s">
        <v>540</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387</v>
      </c>
      <c r="C33" s="1067"/>
      <c r="D33" s="1067"/>
      <c r="E33" s="1067"/>
      <c r="F33" s="1067"/>
      <c r="G33" s="1067"/>
      <c r="H33" s="1067"/>
      <c r="I33" s="1067"/>
      <c r="J33" s="1067"/>
      <c r="K33" s="1067"/>
      <c r="L33" s="1067"/>
      <c r="M33" s="1067"/>
      <c r="N33" s="1067"/>
      <c r="O33" s="1067"/>
      <c r="P33" s="1068"/>
      <c r="Q33" s="1072">
        <v>2092</v>
      </c>
      <c r="R33" s="1073"/>
      <c r="S33" s="1073"/>
      <c r="T33" s="1073"/>
      <c r="U33" s="1073"/>
      <c r="V33" s="1073">
        <v>2079</v>
      </c>
      <c r="W33" s="1073"/>
      <c r="X33" s="1073"/>
      <c r="Y33" s="1073"/>
      <c r="Z33" s="1073"/>
      <c r="AA33" s="1073">
        <v>13</v>
      </c>
      <c r="AB33" s="1073"/>
      <c r="AC33" s="1073"/>
      <c r="AD33" s="1073"/>
      <c r="AE33" s="1074"/>
      <c r="AF33" s="1048">
        <v>38</v>
      </c>
      <c r="AG33" s="1049"/>
      <c r="AH33" s="1049"/>
      <c r="AI33" s="1049"/>
      <c r="AJ33" s="1050"/>
      <c r="AK33" s="1009">
        <v>478</v>
      </c>
      <c r="AL33" s="1000"/>
      <c r="AM33" s="1000"/>
      <c r="AN33" s="1000"/>
      <c r="AO33" s="1000"/>
      <c r="AP33" s="1000">
        <v>15140</v>
      </c>
      <c r="AQ33" s="1000"/>
      <c r="AR33" s="1000"/>
      <c r="AS33" s="1000"/>
      <c r="AT33" s="1000"/>
      <c r="AU33" s="1000">
        <v>7040</v>
      </c>
      <c r="AV33" s="1000"/>
      <c r="AW33" s="1000"/>
      <c r="AX33" s="1000"/>
      <c r="AY33" s="1000"/>
      <c r="AZ33" s="1071" t="s">
        <v>540</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388</v>
      </c>
      <c r="C34" s="1067"/>
      <c r="D34" s="1067"/>
      <c r="E34" s="1067"/>
      <c r="F34" s="1067"/>
      <c r="G34" s="1067"/>
      <c r="H34" s="1067"/>
      <c r="I34" s="1067"/>
      <c r="J34" s="1067"/>
      <c r="K34" s="1067"/>
      <c r="L34" s="1067"/>
      <c r="M34" s="1067"/>
      <c r="N34" s="1067"/>
      <c r="O34" s="1067"/>
      <c r="P34" s="1068"/>
      <c r="Q34" s="1072">
        <v>3170</v>
      </c>
      <c r="R34" s="1073"/>
      <c r="S34" s="1073"/>
      <c r="T34" s="1073"/>
      <c r="U34" s="1073"/>
      <c r="V34" s="1073">
        <v>3160</v>
      </c>
      <c r="W34" s="1073"/>
      <c r="X34" s="1073"/>
      <c r="Y34" s="1073"/>
      <c r="Z34" s="1073"/>
      <c r="AA34" s="1073">
        <v>10</v>
      </c>
      <c r="AB34" s="1073"/>
      <c r="AC34" s="1073"/>
      <c r="AD34" s="1073"/>
      <c r="AE34" s="1074"/>
      <c r="AF34" s="1048">
        <v>303</v>
      </c>
      <c r="AG34" s="1049"/>
      <c r="AH34" s="1049"/>
      <c r="AI34" s="1049"/>
      <c r="AJ34" s="1050"/>
      <c r="AK34" s="1009">
        <v>540</v>
      </c>
      <c r="AL34" s="1000"/>
      <c r="AM34" s="1000"/>
      <c r="AN34" s="1000"/>
      <c r="AO34" s="1000"/>
      <c r="AP34" s="1000">
        <v>2377</v>
      </c>
      <c r="AQ34" s="1000"/>
      <c r="AR34" s="1000"/>
      <c r="AS34" s="1000"/>
      <c r="AT34" s="1000"/>
      <c r="AU34" s="1000">
        <v>1500</v>
      </c>
      <c r="AV34" s="1000"/>
      <c r="AW34" s="1000"/>
      <c r="AX34" s="1000"/>
      <c r="AY34" s="1000"/>
      <c r="AZ34" s="1071" t="s">
        <v>540</v>
      </c>
      <c r="BA34" s="1071"/>
      <c r="BB34" s="1071"/>
      <c r="BC34" s="1071"/>
      <c r="BD34" s="1071"/>
      <c r="BE34" s="1061" t="s">
        <v>386</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389</v>
      </c>
      <c r="C35" s="1067"/>
      <c r="D35" s="1067"/>
      <c r="E35" s="1067"/>
      <c r="F35" s="1067"/>
      <c r="G35" s="1067"/>
      <c r="H35" s="1067"/>
      <c r="I35" s="1067"/>
      <c r="J35" s="1067"/>
      <c r="K35" s="1067"/>
      <c r="L35" s="1067"/>
      <c r="M35" s="1067"/>
      <c r="N35" s="1067"/>
      <c r="O35" s="1067"/>
      <c r="P35" s="1068"/>
      <c r="Q35" s="1072">
        <v>263</v>
      </c>
      <c r="R35" s="1073"/>
      <c r="S35" s="1073"/>
      <c r="T35" s="1073"/>
      <c r="U35" s="1073"/>
      <c r="V35" s="1073">
        <v>262</v>
      </c>
      <c r="W35" s="1073"/>
      <c r="X35" s="1073"/>
      <c r="Y35" s="1073"/>
      <c r="Z35" s="1073"/>
      <c r="AA35" s="1073">
        <v>1</v>
      </c>
      <c r="AB35" s="1073"/>
      <c r="AC35" s="1073"/>
      <c r="AD35" s="1073"/>
      <c r="AE35" s="1074"/>
      <c r="AF35" s="1048">
        <v>1</v>
      </c>
      <c r="AG35" s="1049"/>
      <c r="AH35" s="1049"/>
      <c r="AI35" s="1049"/>
      <c r="AJ35" s="1050"/>
      <c r="AK35" s="1009">
        <v>201</v>
      </c>
      <c r="AL35" s="1000"/>
      <c r="AM35" s="1000"/>
      <c r="AN35" s="1000"/>
      <c r="AO35" s="1000"/>
      <c r="AP35" s="1000">
        <v>808</v>
      </c>
      <c r="AQ35" s="1000"/>
      <c r="AR35" s="1000"/>
      <c r="AS35" s="1000"/>
      <c r="AT35" s="1000"/>
      <c r="AU35" s="1000">
        <v>684</v>
      </c>
      <c r="AV35" s="1000"/>
      <c r="AW35" s="1000"/>
      <c r="AX35" s="1000"/>
      <c r="AY35" s="1000"/>
      <c r="AZ35" s="1071" t="s">
        <v>543</v>
      </c>
      <c r="BA35" s="1071"/>
      <c r="BB35" s="1071"/>
      <c r="BC35" s="1071"/>
      <c r="BD35" s="1071"/>
      <c r="BE35" s="1061" t="s">
        <v>390</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1801</v>
      </c>
      <c r="AG63" s="988"/>
      <c r="AH63" s="988"/>
      <c r="AI63" s="988"/>
      <c r="AJ63" s="1059"/>
      <c r="AK63" s="1060"/>
      <c r="AL63" s="992"/>
      <c r="AM63" s="992"/>
      <c r="AN63" s="992"/>
      <c r="AO63" s="992"/>
      <c r="AP63" s="988">
        <v>22133</v>
      </c>
      <c r="AQ63" s="988"/>
      <c r="AR63" s="988"/>
      <c r="AS63" s="988"/>
      <c r="AT63" s="988"/>
      <c r="AU63" s="988">
        <v>9303</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395</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546</v>
      </c>
      <c r="C68" s="1015"/>
      <c r="D68" s="1015"/>
      <c r="E68" s="1015"/>
      <c r="F68" s="1015"/>
      <c r="G68" s="1015"/>
      <c r="H68" s="1015"/>
      <c r="I68" s="1015"/>
      <c r="J68" s="1015"/>
      <c r="K68" s="1015"/>
      <c r="L68" s="1015"/>
      <c r="M68" s="1015"/>
      <c r="N68" s="1015"/>
      <c r="O68" s="1015"/>
      <c r="P68" s="1016"/>
      <c r="Q68" s="1017">
        <v>4938</v>
      </c>
      <c r="R68" s="1011"/>
      <c r="S68" s="1011"/>
      <c r="T68" s="1011"/>
      <c r="U68" s="1011"/>
      <c r="V68" s="1011">
        <v>4858</v>
      </c>
      <c r="W68" s="1011"/>
      <c r="X68" s="1011"/>
      <c r="Y68" s="1011"/>
      <c r="Z68" s="1011"/>
      <c r="AA68" s="1011">
        <v>80</v>
      </c>
      <c r="AB68" s="1011"/>
      <c r="AC68" s="1011"/>
      <c r="AD68" s="1011"/>
      <c r="AE68" s="1011"/>
      <c r="AF68" s="1011">
        <v>80</v>
      </c>
      <c r="AG68" s="1011"/>
      <c r="AH68" s="1011"/>
      <c r="AI68" s="1011"/>
      <c r="AJ68" s="1011"/>
      <c r="AK68" s="1011" t="s">
        <v>556</v>
      </c>
      <c r="AL68" s="1011"/>
      <c r="AM68" s="1011"/>
      <c r="AN68" s="1011"/>
      <c r="AO68" s="1011"/>
      <c r="AP68" s="1011">
        <v>3403</v>
      </c>
      <c r="AQ68" s="1011"/>
      <c r="AR68" s="1011"/>
      <c r="AS68" s="1011"/>
      <c r="AT68" s="1011"/>
      <c r="AU68" s="1011">
        <v>808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547</v>
      </c>
      <c r="C69" s="1004"/>
      <c r="D69" s="1004"/>
      <c r="E69" s="1004"/>
      <c r="F69" s="1004"/>
      <c r="G69" s="1004"/>
      <c r="H69" s="1004"/>
      <c r="I69" s="1004"/>
      <c r="J69" s="1004"/>
      <c r="K69" s="1004"/>
      <c r="L69" s="1004"/>
      <c r="M69" s="1004"/>
      <c r="N69" s="1004"/>
      <c r="O69" s="1004"/>
      <c r="P69" s="1005"/>
      <c r="Q69" s="1006">
        <v>146</v>
      </c>
      <c r="R69" s="1000"/>
      <c r="S69" s="1000"/>
      <c r="T69" s="1000"/>
      <c r="U69" s="1000"/>
      <c r="V69" s="1000">
        <v>138</v>
      </c>
      <c r="W69" s="1000"/>
      <c r="X69" s="1000"/>
      <c r="Y69" s="1000"/>
      <c r="Z69" s="1000"/>
      <c r="AA69" s="1000">
        <v>7</v>
      </c>
      <c r="AB69" s="1000"/>
      <c r="AC69" s="1000"/>
      <c r="AD69" s="1000"/>
      <c r="AE69" s="1000"/>
      <c r="AF69" s="1000">
        <v>7</v>
      </c>
      <c r="AG69" s="1000"/>
      <c r="AH69" s="1000"/>
      <c r="AI69" s="1000"/>
      <c r="AJ69" s="1000"/>
      <c r="AK69" s="1000" t="s">
        <v>545</v>
      </c>
      <c r="AL69" s="1000"/>
      <c r="AM69" s="1000"/>
      <c r="AN69" s="1000"/>
      <c r="AO69" s="1000"/>
      <c r="AP69" s="1000" t="s">
        <v>556</v>
      </c>
      <c r="AQ69" s="1000"/>
      <c r="AR69" s="1000"/>
      <c r="AS69" s="1000"/>
      <c r="AT69" s="1000"/>
      <c r="AU69" s="1000" t="s">
        <v>540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548</v>
      </c>
      <c r="C70" s="1004"/>
      <c r="D70" s="1004"/>
      <c r="E70" s="1004"/>
      <c r="F70" s="1004"/>
      <c r="G70" s="1004"/>
      <c r="H70" s="1004"/>
      <c r="I70" s="1004"/>
      <c r="J70" s="1004"/>
      <c r="K70" s="1004"/>
      <c r="L70" s="1004"/>
      <c r="M70" s="1004"/>
      <c r="N70" s="1004"/>
      <c r="O70" s="1004"/>
      <c r="P70" s="1005"/>
      <c r="Q70" s="1006">
        <v>155566</v>
      </c>
      <c r="R70" s="1000"/>
      <c r="S70" s="1000"/>
      <c r="T70" s="1000"/>
      <c r="U70" s="1000"/>
      <c r="V70" s="1000">
        <v>148928</v>
      </c>
      <c r="W70" s="1000"/>
      <c r="X70" s="1000"/>
      <c r="Y70" s="1000"/>
      <c r="Z70" s="1000"/>
      <c r="AA70" s="1000">
        <v>6639</v>
      </c>
      <c r="AB70" s="1000"/>
      <c r="AC70" s="1000"/>
      <c r="AD70" s="1000"/>
      <c r="AE70" s="1000"/>
      <c r="AF70" s="1000">
        <v>6639</v>
      </c>
      <c r="AG70" s="1000"/>
      <c r="AH70" s="1000"/>
      <c r="AI70" s="1000"/>
      <c r="AJ70" s="1000"/>
      <c r="AK70" s="1000" t="s">
        <v>556</v>
      </c>
      <c r="AL70" s="1000"/>
      <c r="AM70" s="1000"/>
      <c r="AN70" s="1000"/>
      <c r="AO70" s="1000"/>
      <c r="AP70" s="1000" t="s">
        <v>556</v>
      </c>
      <c r="AQ70" s="1000"/>
      <c r="AR70" s="1000"/>
      <c r="AS70" s="1000"/>
      <c r="AT70" s="1000"/>
      <c r="AU70" s="1000" t="s">
        <v>556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549</v>
      </c>
      <c r="C71" s="1004"/>
      <c r="D71" s="1004"/>
      <c r="E71" s="1004"/>
      <c r="F71" s="1004"/>
      <c r="G71" s="1004"/>
      <c r="H71" s="1004"/>
      <c r="I71" s="1004"/>
      <c r="J71" s="1004"/>
      <c r="K71" s="1004"/>
      <c r="L71" s="1004"/>
      <c r="M71" s="1004"/>
      <c r="N71" s="1004"/>
      <c r="O71" s="1004"/>
      <c r="P71" s="1005"/>
      <c r="Q71" s="1006">
        <v>294</v>
      </c>
      <c r="R71" s="1000"/>
      <c r="S71" s="1000"/>
      <c r="T71" s="1000"/>
      <c r="U71" s="1000"/>
      <c r="V71" s="1000">
        <v>277</v>
      </c>
      <c r="W71" s="1000"/>
      <c r="X71" s="1000"/>
      <c r="Y71" s="1000"/>
      <c r="Z71" s="1000"/>
      <c r="AA71" s="1000">
        <v>18</v>
      </c>
      <c r="AB71" s="1000"/>
      <c r="AC71" s="1000"/>
      <c r="AD71" s="1000"/>
      <c r="AE71" s="1000"/>
      <c r="AF71" s="1000">
        <v>18</v>
      </c>
      <c r="AG71" s="1000"/>
      <c r="AH71" s="1000"/>
      <c r="AI71" s="1000"/>
      <c r="AJ71" s="1000"/>
      <c r="AK71" s="1000" t="s">
        <v>556</v>
      </c>
      <c r="AL71" s="1000"/>
      <c r="AM71" s="1000"/>
      <c r="AN71" s="1000"/>
      <c r="AO71" s="1000"/>
      <c r="AP71" s="1000">
        <v>23</v>
      </c>
      <c r="AQ71" s="1000"/>
      <c r="AR71" s="1000"/>
      <c r="AS71" s="1000"/>
      <c r="AT71" s="1000"/>
      <c r="AU71" s="1000">
        <v>13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550</v>
      </c>
      <c r="C72" s="1004"/>
      <c r="D72" s="1004"/>
      <c r="E72" s="1004"/>
      <c r="F72" s="1004"/>
      <c r="G72" s="1004"/>
      <c r="H72" s="1004"/>
      <c r="I72" s="1004"/>
      <c r="J72" s="1004"/>
      <c r="K72" s="1004"/>
      <c r="L72" s="1004"/>
      <c r="M72" s="1004"/>
      <c r="N72" s="1004"/>
      <c r="O72" s="1004"/>
      <c r="P72" s="1005"/>
      <c r="Q72" s="1006" t="s">
        <v>545</v>
      </c>
      <c r="R72" s="1000"/>
      <c r="S72" s="1000"/>
      <c r="T72" s="1000"/>
      <c r="U72" s="1000"/>
      <c r="V72" s="1000" t="s">
        <v>557</v>
      </c>
      <c r="W72" s="1000"/>
      <c r="X72" s="1000"/>
      <c r="Y72" s="1000"/>
      <c r="Z72" s="1000"/>
      <c r="AA72" s="1000" t="s">
        <v>557</v>
      </c>
      <c r="AB72" s="1000"/>
      <c r="AC72" s="1000"/>
      <c r="AD72" s="1000"/>
      <c r="AE72" s="1000"/>
      <c r="AF72" s="1000" t="s">
        <v>557</v>
      </c>
      <c r="AG72" s="1000"/>
      <c r="AH72" s="1000"/>
      <c r="AI72" s="1000"/>
      <c r="AJ72" s="1000"/>
      <c r="AK72" s="1000" t="s">
        <v>557</v>
      </c>
      <c r="AL72" s="1000"/>
      <c r="AM72" s="1000"/>
      <c r="AN72" s="1000"/>
      <c r="AO72" s="1000"/>
      <c r="AP72" s="1000" t="s">
        <v>557</v>
      </c>
      <c r="AQ72" s="1000"/>
      <c r="AR72" s="1000"/>
      <c r="AS72" s="1000"/>
      <c r="AT72" s="1000"/>
      <c r="AU72" s="1000" t="s">
        <v>540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551</v>
      </c>
      <c r="C73" s="1004"/>
      <c r="D73" s="1004"/>
      <c r="E73" s="1004"/>
      <c r="F73" s="1004"/>
      <c r="G73" s="1004"/>
      <c r="H73" s="1004"/>
      <c r="I73" s="1004"/>
      <c r="J73" s="1004"/>
      <c r="K73" s="1004"/>
      <c r="L73" s="1004"/>
      <c r="M73" s="1004"/>
      <c r="N73" s="1004"/>
      <c r="O73" s="1004"/>
      <c r="P73" s="1005"/>
      <c r="Q73" s="1006">
        <v>84</v>
      </c>
      <c r="R73" s="1000"/>
      <c r="S73" s="1000"/>
      <c r="T73" s="1000"/>
      <c r="U73" s="1000"/>
      <c r="V73" s="1000">
        <v>77</v>
      </c>
      <c r="W73" s="1000"/>
      <c r="X73" s="1000"/>
      <c r="Y73" s="1000"/>
      <c r="Z73" s="1000"/>
      <c r="AA73" s="1000">
        <v>7</v>
      </c>
      <c r="AB73" s="1000"/>
      <c r="AC73" s="1000"/>
      <c r="AD73" s="1000"/>
      <c r="AE73" s="1000"/>
      <c r="AF73" s="1000">
        <v>7</v>
      </c>
      <c r="AG73" s="1000"/>
      <c r="AH73" s="1000"/>
      <c r="AI73" s="1000"/>
      <c r="AJ73" s="1000"/>
      <c r="AK73" s="1000" t="s">
        <v>557</v>
      </c>
      <c r="AL73" s="1000"/>
      <c r="AM73" s="1000"/>
      <c r="AN73" s="1000"/>
      <c r="AO73" s="1000"/>
      <c r="AP73" s="1000" t="s">
        <v>557</v>
      </c>
      <c r="AQ73" s="1000"/>
      <c r="AR73" s="1000"/>
      <c r="AS73" s="1000"/>
      <c r="AT73" s="1000"/>
      <c r="AU73" s="1000" t="s">
        <v>545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6751</v>
      </c>
      <c r="AG88" s="988"/>
      <c r="AH88" s="988"/>
      <c r="AI88" s="988"/>
      <c r="AJ88" s="988"/>
      <c r="AK88" s="992"/>
      <c r="AL88" s="992"/>
      <c r="AM88" s="992"/>
      <c r="AN88" s="992"/>
      <c r="AO88" s="992"/>
      <c r="AP88" s="988">
        <v>3425</v>
      </c>
      <c r="AQ88" s="988"/>
      <c r="AR88" s="988"/>
      <c r="AS88" s="988"/>
      <c r="AT88" s="988"/>
      <c r="AU88" s="988">
        <v>822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customHeight="1" hidden="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customHeight="1" hidden="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customHeight="1" hidden="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customHeight="1" hidden="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customHeight="1" hidden="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customHeight="1" hidden="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customHeight="1" hidden="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customHeight="1" hidden="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customHeight="1" hidden="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customHeight="1" hidden="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customHeight="1" hidden="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customHeight="1" hidden="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customHeight="1" hidden="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66</v>
      </c>
      <c r="CS102" s="980"/>
      <c r="CT102" s="980"/>
      <c r="CU102" s="980"/>
      <c r="CV102" s="981"/>
      <c r="CW102" s="979">
        <v>4</v>
      </c>
      <c r="CX102" s="980"/>
      <c r="CY102" s="980"/>
      <c r="CZ102" s="980"/>
      <c r="DA102" s="981"/>
      <c r="DB102" s="979" t="s">
        <v>559</v>
      </c>
      <c r="DC102" s="980"/>
      <c r="DD102" s="980"/>
      <c r="DE102" s="980"/>
      <c r="DF102" s="981"/>
      <c r="DG102" s="979">
        <v>1816</v>
      </c>
      <c r="DH102" s="980"/>
      <c r="DI102" s="980"/>
      <c r="DJ102" s="980"/>
      <c r="DK102" s="981"/>
      <c r="DL102" s="979" t="s">
        <v>545</v>
      </c>
      <c r="DM102" s="980"/>
      <c r="DN102" s="980"/>
      <c r="DO102" s="980"/>
      <c r="DP102" s="981"/>
      <c r="DQ102" s="979">
        <v>1271</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0"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0"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0"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287</v>
      </c>
      <c r="AG109" s="923"/>
      <c r="AH109" s="923"/>
      <c r="AI109" s="923"/>
      <c r="AJ109" s="924"/>
      <c r="AK109" s="925" t="s">
        <v>286</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287</v>
      </c>
      <c r="BW109" s="923"/>
      <c r="BX109" s="923"/>
      <c r="BY109" s="923"/>
      <c r="BZ109" s="924"/>
      <c r="CA109" s="925" t="s">
        <v>286</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287</v>
      </c>
      <c r="DM109" s="923"/>
      <c r="DN109" s="923"/>
      <c r="DO109" s="923"/>
      <c r="DP109" s="924"/>
      <c r="DQ109" s="925" t="s">
        <v>286</v>
      </c>
      <c r="DR109" s="923"/>
      <c r="DS109" s="923"/>
      <c r="DT109" s="923"/>
      <c r="DU109" s="924"/>
      <c r="DV109" s="925" t="s">
        <v>406</v>
      </c>
      <c r="DW109" s="923"/>
      <c r="DX109" s="923"/>
      <c r="DY109" s="923"/>
      <c r="DZ109" s="954"/>
    </row>
    <row r="110" spans="1:130"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2506047</v>
      </c>
      <c r="AB110" s="916"/>
      <c r="AC110" s="916"/>
      <c r="AD110" s="916"/>
      <c r="AE110" s="917"/>
      <c r="AF110" s="918">
        <v>2459133</v>
      </c>
      <c r="AG110" s="916"/>
      <c r="AH110" s="916"/>
      <c r="AI110" s="916"/>
      <c r="AJ110" s="917"/>
      <c r="AK110" s="918">
        <v>2393373</v>
      </c>
      <c r="AL110" s="916"/>
      <c r="AM110" s="916"/>
      <c r="AN110" s="916"/>
      <c r="AO110" s="917"/>
      <c r="AP110" s="919">
        <v>17.3</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23413639</v>
      </c>
      <c r="BR110" s="863"/>
      <c r="BS110" s="863"/>
      <c r="BT110" s="863"/>
      <c r="BU110" s="863"/>
      <c r="BV110" s="863">
        <v>24702133</v>
      </c>
      <c r="BW110" s="863"/>
      <c r="BX110" s="863"/>
      <c r="BY110" s="863"/>
      <c r="BZ110" s="863"/>
      <c r="CA110" s="863">
        <v>25779738</v>
      </c>
      <c r="CB110" s="863"/>
      <c r="CC110" s="863"/>
      <c r="CD110" s="863"/>
      <c r="CE110" s="863"/>
      <c r="CF110" s="887">
        <v>185.9</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0"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549355</v>
      </c>
      <c r="BR111" s="835"/>
      <c r="BS111" s="835"/>
      <c r="BT111" s="835"/>
      <c r="BU111" s="835"/>
      <c r="BV111" s="835">
        <v>531906</v>
      </c>
      <c r="BW111" s="835"/>
      <c r="BX111" s="835"/>
      <c r="BY111" s="835"/>
      <c r="BZ111" s="835"/>
      <c r="CA111" s="835">
        <v>460291</v>
      </c>
      <c r="CB111" s="835"/>
      <c r="CC111" s="835"/>
      <c r="CD111" s="835"/>
      <c r="CE111" s="835"/>
      <c r="CF111" s="896">
        <v>3.3</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0"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6667</v>
      </c>
      <c r="AB112" s="798"/>
      <c r="AC112" s="798"/>
      <c r="AD112" s="798"/>
      <c r="AE112" s="799"/>
      <c r="AF112" s="800">
        <v>6667</v>
      </c>
      <c r="AG112" s="798"/>
      <c r="AH112" s="798"/>
      <c r="AI112" s="798"/>
      <c r="AJ112" s="799"/>
      <c r="AK112" s="800">
        <v>6667</v>
      </c>
      <c r="AL112" s="798"/>
      <c r="AM112" s="798"/>
      <c r="AN112" s="798"/>
      <c r="AO112" s="799"/>
      <c r="AP112" s="845">
        <v>0</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10578856</v>
      </c>
      <c r="BR112" s="835"/>
      <c r="BS112" s="835"/>
      <c r="BT112" s="835"/>
      <c r="BU112" s="835"/>
      <c r="BV112" s="835">
        <v>10351659</v>
      </c>
      <c r="BW112" s="835"/>
      <c r="BX112" s="835"/>
      <c r="BY112" s="835"/>
      <c r="BZ112" s="835"/>
      <c r="CA112" s="835">
        <v>9303017</v>
      </c>
      <c r="CB112" s="835"/>
      <c r="CC112" s="835"/>
      <c r="CD112" s="835"/>
      <c r="CE112" s="835"/>
      <c r="CF112" s="896">
        <v>67.1</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877965</v>
      </c>
      <c r="AB113" s="944"/>
      <c r="AC113" s="944"/>
      <c r="AD113" s="944"/>
      <c r="AE113" s="945"/>
      <c r="AF113" s="946">
        <v>912933</v>
      </c>
      <c r="AG113" s="944"/>
      <c r="AH113" s="944"/>
      <c r="AI113" s="944"/>
      <c r="AJ113" s="945"/>
      <c r="AK113" s="946">
        <v>784355</v>
      </c>
      <c r="AL113" s="944"/>
      <c r="AM113" s="944"/>
      <c r="AN113" s="944"/>
      <c r="AO113" s="945"/>
      <c r="AP113" s="947">
        <v>5.7</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1000296</v>
      </c>
      <c r="BR113" s="835"/>
      <c r="BS113" s="835"/>
      <c r="BT113" s="835"/>
      <c r="BU113" s="835"/>
      <c r="BV113" s="835">
        <v>813498</v>
      </c>
      <c r="BW113" s="835"/>
      <c r="BX113" s="835"/>
      <c r="BY113" s="835"/>
      <c r="BZ113" s="835"/>
      <c r="CA113" s="835">
        <v>821663</v>
      </c>
      <c r="CB113" s="835"/>
      <c r="CC113" s="835"/>
      <c r="CD113" s="835"/>
      <c r="CE113" s="835"/>
      <c r="CF113" s="896">
        <v>5.9</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242594</v>
      </c>
      <c r="AB114" s="798"/>
      <c r="AC114" s="798"/>
      <c r="AD114" s="798"/>
      <c r="AE114" s="799"/>
      <c r="AF114" s="800">
        <v>215536</v>
      </c>
      <c r="AG114" s="798"/>
      <c r="AH114" s="798"/>
      <c r="AI114" s="798"/>
      <c r="AJ114" s="799"/>
      <c r="AK114" s="800">
        <v>154536</v>
      </c>
      <c r="AL114" s="798"/>
      <c r="AM114" s="798"/>
      <c r="AN114" s="798"/>
      <c r="AO114" s="799"/>
      <c r="AP114" s="845">
        <v>1.1</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2435870</v>
      </c>
      <c r="BR114" s="835"/>
      <c r="BS114" s="835"/>
      <c r="BT114" s="835"/>
      <c r="BU114" s="835"/>
      <c r="BV114" s="835">
        <v>2486663</v>
      </c>
      <c r="BW114" s="835"/>
      <c r="BX114" s="835"/>
      <c r="BY114" s="835"/>
      <c r="BZ114" s="835"/>
      <c r="CA114" s="835">
        <v>2524914</v>
      </c>
      <c r="CB114" s="835"/>
      <c r="CC114" s="835"/>
      <c r="CD114" s="835"/>
      <c r="CE114" s="835"/>
      <c r="CF114" s="896">
        <v>18.2</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v>1121945</v>
      </c>
      <c r="BR115" s="835"/>
      <c r="BS115" s="835"/>
      <c r="BT115" s="835"/>
      <c r="BU115" s="835"/>
      <c r="BV115" s="835">
        <v>1308225</v>
      </c>
      <c r="BW115" s="835"/>
      <c r="BX115" s="835"/>
      <c r="BY115" s="835"/>
      <c r="BZ115" s="835"/>
      <c r="CA115" s="835">
        <v>1279120</v>
      </c>
      <c r="CB115" s="835"/>
      <c r="CC115" s="835"/>
      <c r="CD115" s="835"/>
      <c r="CE115" s="835"/>
      <c r="CF115" s="896">
        <v>9.2</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549355</v>
      </c>
      <c r="DH115" s="798"/>
      <c r="DI115" s="798"/>
      <c r="DJ115" s="798"/>
      <c r="DK115" s="799"/>
      <c r="DL115" s="800">
        <v>531906</v>
      </c>
      <c r="DM115" s="798"/>
      <c r="DN115" s="798"/>
      <c r="DO115" s="798"/>
      <c r="DP115" s="799"/>
      <c r="DQ115" s="800">
        <v>460291</v>
      </c>
      <c r="DR115" s="798"/>
      <c r="DS115" s="798"/>
      <c r="DT115" s="798"/>
      <c r="DU115" s="799"/>
      <c r="DV115" s="845">
        <v>3.3</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v>
      </c>
      <c r="AB116" s="798"/>
      <c r="AC116" s="798"/>
      <c r="AD116" s="798"/>
      <c r="AE116" s="799"/>
      <c r="AF116" s="800">
        <v>2</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3633275</v>
      </c>
      <c r="AB117" s="930"/>
      <c r="AC117" s="930"/>
      <c r="AD117" s="930"/>
      <c r="AE117" s="931"/>
      <c r="AF117" s="932">
        <v>3594271</v>
      </c>
      <c r="AG117" s="930"/>
      <c r="AH117" s="930"/>
      <c r="AI117" s="930"/>
      <c r="AJ117" s="931"/>
      <c r="AK117" s="932">
        <v>3338931</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287</v>
      </c>
      <c r="AG118" s="923"/>
      <c r="AH118" s="923"/>
      <c r="AI118" s="923"/>
      <c r="AJ118" s="924"/>
      <c r="AK118" s="925" t="s">
        <v>286</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436</v>
      </c>
      <c r="BP119" s="899"/>
      <c r="BQ119" s="903">
        <v>39099961</v>
      </c>
      <c r="BR119" s="866"/>
      <c r="BS119" s="866"/>
      <c r="BT119" s="866"/>
      <c r="BU119" s="866"/>
      <c r="BV119" s="866">
        <v>40194084</v>
      </c>
      <c r="BW119" s="866"/>
      <c r="BX119" s="866"/>
      <c r="BY119" s="866"/>
      <c r="BZ119" s="866"/>
      <c r="CA119" s="866">
        <v>40168743</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10411591</v>
      </c>
      <c r="BR120" s="863"/>
      <c r="BS120" s="863"/>
      <c r="BT120" s="863"/>
      <c r="BU120" s="863"/>
      <c r="BV120" s="863">
        <v>10961940</v>
      </c>
      <c r="BW120" s="863"/>
      <c r="BX120" s="863"/>
      <c r="BY120" s="863"/>
      <c r="BZ120" s="863"/>
      <c r="CA120" s="863">
        <v>11055412</v>
      </c>
      <c r="CB120" s="863"/>
      <c r="CC120" s="863"/>
      <c r="CD120" s="863"/>
      <c r="CE120" s="863"/>
      <c r="CF120" s="887">
        <v>79.7</v>
      </c>
      <c r="CG120" s="888"/>
      <c r="CH120" s="888"/>
      <c r="CI120" s="888"/>
      <c r="CJ120" s="888"/>
      <c r="CK120" s="889" t="s">
        <v>440</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t="s">
        <v>111</v>
      </c>
      <c r="DH120" s="863"/>
      <c r="DI120" s="863"/>
      <c r="DJ120" s="863"/>
      <c r="DK120" s="863"/>
      <c r="DL120" s="863" t="s">
        <v>111</v>
      </c>
      <c r="DM120" s="863"/>
      <c r="DN120" s="863"/>
      <c r="DO120" s="863"/>
      <c r="DP120" s="863"/>
      <c r="DQ120" s="863">
        <v>7039939</v>
      </c>
      <c r="DR120" s="863"/>
      <c r="DS120" s="863"/>
      <c r="DT120" s="863"/>
      <c r="DU120" s="863"/>
      <c r="DV120" s="864">
        <v>50.8</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4909052</v>
      </c>
      <c r="BR121" s="835"/>
      <c r="BS121" s="835"/>
      <c r="BT121" s="835"/>
      <c r="BU121" s="835"/>
      <c r="BV121" s="835">
        <v>5141833</v>
      </c>
      <c r="BW121" s="835"/>
      <c r="BX121" s="835"/>
      <c r="BY121" s="835"/>
      <c r="BZ121" s="835"/>
      <c r="CA121" s="835">
        <v>5565679</v>
      </c>
      <c r="CB121" s="835"/>
      <c r="CC121" s="835"/>
      <c r="CD121" s="835"/>
      <c r="CE121" s="835"/>
      <c r="CF121" s="896">
        <v>40.1</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1678248</v>
      </c>
      <c r="DH121" s="835"/>
      <c r="DI121" s="835"/>
      <c r="DJ121" s="835"/>
      <c r="DK121" s="835"/>
      <c r="DL121" s="835">
        <v>1703746</v>
      </c>
      <c r="DM121" s="835"/>
      <c r="DN121" s="835"/>
      <c r="DO121" s="835"/>
      <c r="DP121" s="835"/>
      <c r="DQ121" s="835">
        <v>1499728</v>
      </c>
      <c r="DR121" s="835"/>
      <c r="DS121" s="835"/>
      <c r="DT121" s="835"/>
      <c r="DU121" s="835"/>
      <c r="DV121" s="812">
        <v>10.8</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27435262</v>
      </c>
      <c r="BR122" s="866"/>
      <c r="BS122" s="866"/>
      <c r="BT122" s="866"/>
      <c r="BU122" s="866"/>
      <c r="BV122" s="866">
        <v>27698430</v>
      </c>
      <c r="BW122" s="866"/>
      <c r="BX122" s="866"/>
      <c r="BY122" s="866"/>
      <c r="BZ122" s="866"/>
      <c r="CA122" s="866">
        <v>27817520</v>
      </c>
      <c r="CB122" s="866"/>
      <c r="CC122" s="866"/>
      <c r="CD122" s="866"/>
      <c r="CE122" s="866"/>
      <c r="CF122" s="867">
        <v>200.6</v>
      </c>
      <c r="CG122" s="868"/>
      <c r="CH122" s="868"/>
      <c r="CI122" s="868"/>
      <c r="CJ122" s="868"/>
      <c r="CK122" s="890"/>
      <c r="CL122" s="876"/>
      <c r="CM122" s="876"/>
      <c r="CN122" s="876"/>
      <c r="CO122" s="877"/>
      <c r="CP122" s="856" t="s">
        <v>389</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v>683812</v>
      </c>
      <c r="DR122" s="835"/>
      <c r="DS122" s="835"/>
      <c r="DT122" s="835"/>
      <c r="DU122" s="835"/>
      <c r="DV122" s="812">
        <v>4.9</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444</v>
      </c>
      <c r="BP123" s="899"/>
      <c r="BQ123" s="853">
        <v>42755905</v>
      </c>
      <c r="BR123" s="854"/>
      <c r="BS123" s="854"/>
      <c r="BT123" s="854"/>
      <c r="BU123" s="854"/>
      <c r="BV123" s="854">
        <v>43802203</v>
      </c>
      <c r="BW123" s="854"/>
      <c r="BX123" s="854"/>
      <c r="BY123" s="854"/>
      <c r="BZ123" s="854"/>
      <c r="CA123" s="854">
        <v>44438611</v>
      </c>
      <c r="CB123" s="854"/>
      <c r="CC123" s="854"/>
      <c r="CD123" s="854"/>
      <c r="CE123" s="854"/>
      <c r="CF123" s="764"/>
      <c r="CG123" s="765"/>
      <c r="CH123" s="765"/>
      <c r="CI123" s="765"/>
      <c r="CJ123" s="855"/>
      <c r="CK123" s="890"/>
      <c r="CL123" s="876"/>
      <c r="CM123" s="876"/>
      <c r="CN123" s="876"/>
      <c r="CO123" s="877"/>
      <c r="CP123" s="856" t="s">
        <v>445</v>
      </c>
      <c r="CQ123" s="857"/>
      <c r="CR123" s="857"/>
      <c r="CS123" s="857"/>
      <c r="CT123" s="857"/>
      <c r="CU123" s="857"/>
      <c r="CV123" s="857"/>
      <c r="CW123" s="857"/>
      <c r="CX123" s="857"/>
      <c r="CY123" s="857"/>
      <c r="CZ123" s="857"/>
      <c r="DA123" s="857"/>
      <c r="DB123" s="857"/>
      <c r="DC123" s="857"/>
      <c r="DD123" s="857"/>
      <c r="DE123" s="857"/>
      <c r="DF123" s="858"/>
      <c r="DG123" s="797">
        <v>101557</v>
      </c>
      <c r="DH123" s="798"/>
      <c r="DI123" s="798"/>
      <c r="DJ123" s="798"/>
      <c r="DK123" s="799"/>
      <c r="DL123" s="800">
        <v>75911</v>
      </c>
      <c r="DM123" s="798"/>
      <c r="DN123" s="798"/>
      <c r="DO123" s="798"/>
      <c r="DP123" s="799"/>
      <c r="DQ123" s="800">
        <v>53504</v>
      </c>
      <c r="DR123" s="798"/>
      <c r="DS123" s="798"/>
      <c r="DT123" s="798"/>
      <c r="DU123" s="799"/>
      <c r="DV123" s="845">
        <v>0.4</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v>8799051</v>
      </c>
      <c r="DH124" s="781"/>
      <c r="DI124" s="781"/>
      <c r="DJ124" s="781"/>
      <c r="DK124" s="782"/>
      <c r="DL124" s="783">
        <v>8572002</v>
      </c>
      <c r="DM124" s="781"/>
      <c r="DN124" s="781"/>
      <c r="DO124" s="781"/>
      <c r="DP124" s="782"/>
      <c r="DQ124" s="783">
        <v>26034</v>
      </c>
      <c r="DR124" s="781"/>
      <c r="DS124" s="781"/>
      <c r="DT124" s="781"/>
      <c r="DU124" s="782"/>
      <c r="DV124" s="869">
        <v>0.2</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v>1108456</v>
      </c>
      <c r="DH126" s="835"/>
      <c r="DI126" s="835"/>
      <c r="DJ126" s="835"/>
      <c r="DK126" s="835"/>
      <c r="DL126" s="835">
        <v>1297077</v>
      </c>
      <c r="DM126" s="835"/>
      <c r="DN126" s="835"/>
      <c r="DO126" s="835"/>
      <c r="DP126" s="835"/>
      <c r="DQ126" s="835">
        <v>1271093</v>
      </c>
      <c r="DR126" s="835"/>
      <c r="DS126" s="835"/>
      <c r="DT126" s="835"/>
      <c r="DU126" s="835"/>
      <c r="DV126" s="812">
        <v>9.2</v>
      </c>
      <c r="DW126" s="812"/>
      <c r="DX126" s="812"/>
      <c r="DY126" s="812"/>
      <c r="DZ126" s="813"/>
    </row>
    <row r="127" spans="1:130" s="199" customFormat="1" ht="26.25" customHeight="1">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460146</v>
      </c>
      <c r="AB128" s="819"/>
      <c r="AC128" s="819"/>
      <c r="AD128" s="819"/>
      <c r="AE128" s="820"/>
      <c r="AF128" s="821">
        <v>423635</v>
      </c>
      <c r="AG128" s="819"/>
      <c r="AH128" s="819"/>
      <c r="AI128" s="819"/>
      <c r="AJ128" s="820"/>
      <c r="AK128" s="821">
        <v>447316</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111</v>
      </c>
      <c r="BG128" s="805"/>
      <c r="BH128" s="805"/>
      <c r="BI128" s="805"/>
      <c r="BJ128" s="805"/>
      <c r="BK128" s="805"/>
      <c r="BL128" s="828"/>
      <c r="BM128" s="804">
        <v>12.7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v>13489</v>
      </c>
      <c r="DH128" s="809"/>
      <c r="DI128" s="809"/>
      <c r="DJ128" s="809"/>
      <c r="DK128" s="809"/>
      <c r="DL128" s="809">
        <v>11148</v>
      </c>
      <c r="DM128" s="809"/>
      <c r="DN128" s="809"/>
      <c r="DO128" s="809"/>
      <c r="DP128" s="809"/>
      <c r="DQ128" s="809">
        <v>8027</v>
      </c>
      <c r="DR128" s="809"/>
      <c r="DS128" s="809"/>
      <c r="DT128" s="809"/>
      <c r="DU128" s="809"/>
      <c r="DV128" s="810">
        <v>0.1</v>
      </c>
      <c r="DW128" s="810"/>
      <c r="DX128" s="810"/>
      <c r="DY128" s="810"/>
      <c r="DZ128" s="811"/>
    </row>
    <row r="129" spans="1:130"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15780579</v>
      </c>
      <c r="AB129" s="798"/>
      <c r="AC129" s="798"/>
      <c r="AD129" s="798"/>
      <c r="AE129" s="799"/>
      <c r="AF129" s="800">
        <v>16108689</v>
      </c>
      <c r="AG129" s="798"/>
      <c r="AH129" s="798"/>
      <c r="AI129" s="798"/>
      <c r="AJ129" s="799"/>
      <c r="AK129" s="800">
        <v>16157588</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111</v>
      </c>
      <c r="BG129" s="788"/>
      <c r="BH129" s="788"/>
      <c r="BI129" s="788"/>
      <c r="BJ129" s="788"/>
      <c r="BK129" s="788"/>
      <c r="BL129" s="789"/>
      <c r="BM129" s="787">
        <v>17.7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0" s="199" customFormat="1" ht="26.25" customHeight="1">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2458030</v>
      </c>
      <c r="AB130" s="798"/>
      <c r="AC130" s="798"/>
      <c r="AD130" s="798"/>
      <c r="AE130" s="799"/>
      <c r="AF130" s="800">
        <v>2354053</v>
      </c>
      <c r="AG130" s="798"/>
      <c r="AH130" s="798"/>
      <c r="AI130" s="798"/>
      <c r="AJ130" s="799"/>
      <c r="AK130" s="800">
        <v>2292996</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5.2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0"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13322549</v>
      </c>
      <c r="AB131" s="781"/>
      <c r="AC131" s="781"/>
      <c r="AD131" s="781"/>
      <c r="AE131" s="782"/>
      <c r="AF131" s="783">
        <v>13754636</v>
      </c>
      <c r="AG131" s="781"/>
      <c r="AH131" s="781"/>
      <c r="AI131" s="781"/>
      <c r="AJ131" s="782"/>
      <c r="AK131" s="783">
        <v>13864592</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0" s="199" customFormat="1" ht="26.25" customHeight="1">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5.367583936</v>
      </c>
      <c r="AB132" s="761"/>
      <c r="AC132" s="761"/>
      <c r="AD132" s="761"/>
      <c r="AE132" s="762"/>
      <c r="AF132" s="763">
        <v>5.936783787</v>
      </c>
      <c r="AG132" s="761"/>
      <c r="AH132" s="761"/>
      <c r="AI132" s="761"/>
      <c r="AJ132" s="762"/>
      <c r="AK132" s="763">
        <v>4.317609923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0"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6.8</v>
      </c>
      <c r="AB133" s="740"/>
      <c r="AC133" s="740"/>
      <c r="AD133" s="740"/>
      <c r="AE133" s="741"/>
      <c r="AF133" s="739">
        <v>6</v>
      </c>
      <c r="AG133" s="740"/>
      <c r="AH133" s="740"/>
      <c r="AI133" s="740"/>
      <c r="AJ133" s="741"/>
      <c r="AK133" s="739">
        <v>5.2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47:130"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ht="15"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35">
      <selection activeCell="P52" sqref="P52"/>
    </sheetView>
  </sheetViews>
  <sheetFormatPr defaultColWidth="0" defaultRowHeight="13.5" customHeight="1" zeroHeight="1"/>
  <cols>
    <col min="1" max="36" width="9.00390625" style="244" customWidth="1"/>
    <col min="37" max="16384" width="9.00390625" style="243" hidden="1" customWidth="1"/>
  </cols>
  <sheetData>
    <row r="1" spans="2:36"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ht="13.5"/>
    <row r="3" ht="13.5"/>
    <row r="4" ht="13.5"/>
    <row r="5" ht="13.5"/>
    <row r="6" ht="13.5"/>
    <row r="7" ht="13.5"/>
    <row r="8" ht="13.5"/>
    <row r="9" ht="13.5"/>
    <row r="10" ht="13.5"/>
    <row r="11" ht="13.5"/>
    <row r="12" ht="13.5"/>
    <row r="13" ht="13.5"/>
    <row r="14" ht="13.5"/>
    <row r="15" ht="13.5"/>
    <row r="16" ht="13.5">
      <c r="AJ16" s="243"/>
    </row>
    <row r="17" ht="13.5">
      <c r="AJ17" s="243"/>
    </row>
    <row r="18" ht="13.5"/>
    <row r="19" ht="13.5"/>
    <row r="20" spans="35:36" ht="13.5">
      <c r="AI20" s="243"/>
      <c r="AJ20" s="243"/>
    </row>
    <row r="21" ht="13.5">
      <c r="AJ21" s="243"/>
    </row>
    <row r="22" ht="13.5"/>
    <row r="23" spans="35:36" ht="13.5">
      <c r="AI23" s="243"/>
      <c r="AJ23" s="243"/>
    </row>
    <row r="24" ht="13.5">
      <c r="AJ24" s="243"/>
    </row>
    <row r="25" ht="13.5">
      <c r="AJ25" s="243"/>
    </row>
    <row r="26" spans="35:36" ht="13.5">
      <c r="AI26" s="243"/>
      <c r="AJ26" s="243"/>
    </row>
    <row r="27" ht="13.5"/>
    <row r="28" spans="35:36" ht="13.5">
      <c r="AI28" s="243"/>
      <c r="AJ28" s="243"/>
    </row>
    <row r="29" ht="13.5">
      <c r="AJ29" s="243"/>
    </row>
    <row r="30" ht="13.5"/>
    <row r="31" spans="34:36" ht="13.5">
      <c r="AH31" s="243"/>
      <c r="AI31" s="243"/>
      <c r="AJ31" s="243"/>
    </row>
    <row r="32" ht="13.5"/>
    <row r="33" spans="35:36" ht="13.5">
      <c r="AI33" s="243"/>
      <c r="AJ33" s="243"/>
    </row>
    <row r="34" ht="13.5">
      <c r="AF34" s="243"/>
    </row>
    <row r="35" spans="28:36" ht="13.5">
      <c r="AB35" s="243"/>
      <c r="AC35" s="243"/>
      <c r="AD35" s="243"/>
      <c r="AF35" s="243"/>
      <c r="AG35" s="243"/>
      <c r="AH35" s="243"/>
      <c r="AI35" s="243"/>
      <c r="AJ35" s="243"/>
    </row>
    <row r="36" ht="13.5"/>
    <row r="37" spans="31:36" ht="13.5">
      <c r="AE37" s="243"/>
      <c r="AJ37" s="243"/>
    </row>
    <row r="38" spans="28:36" ht="13.5">
      <c r="AB38" s="243"/>
      <c r="AC38" s="243"/>
      <c r="AD38" s="243"/>
      <c r="AE38" s="243"/>
      <c r="AG38" s="243"/>
      <c r="AH38" s="243"/>
      <c r="AI38" s="243"/>
      <c r="AJ38" s="243"/>
    </row>
    <row r="39" ht="13.5"/>
    <row r="40" ht="13.5"/>
    <row r="41" ht="13.5"/>
    <row r="42" ht="13.5"/>
    <row r="43" ht="13.5"/>
    <row r="44" ht="13.5"/>
    <row r="45" ht="13.5"/>
    <row r="46" ht="13.5"/>
    <row r="47" ht="13.5"/>
    <row r="48" ht="13.5"/>
    <row r="49" spans="33:36" ht="13.5">
      <c r="AG49" s="243"/>
      <c r="AH49" s="243"/>
      <c r="AI49" s="243"/>
      <c r="AJ49" s="243"/>
    </row>
    <row r="50" ht="13.5"/>
    <row r="51" ht="13.5"/>
    <row r="52" ht="13.5"/>
    <row r="53" ht="13.5"/>
    <row r="54" ht="13.5"/>
    <row r="55" ht="13.5"/>
    <row r="56" ht="13.5"/>
    <row r="57" ht="13.5"/>
    <row r="58" ht="13.5"/>
    <row r="59" ht="13.5"/>
    <row r="60" ht="13.5"/>
    <row r="61" ht="13.5"/>
    <row r="62" ht="13.5"/>
    <row r="63" spans="23:27" ht="13.5">
      <c r="W63" s="243"/>
      <c r="AA63" s="243"/>
    </row>
    <row r="64" ht="13.5">
      <c r="V64" s="243"/>
    </row>
    <row r="65" spans="24:29" ht="13.5">
      <c r="X65" s="243"/>
      <c r="Z65" s="243"/>
      <c r="AC65" s="243"/>
    </row>
    <row r="66" spans="17:32" ht="13.5">
      <c r="Q66" s="243"/>
      <c r="S66" s="243"/>
      <c r="U66" s="243"/>
      <c r="AF66" s="243"/>
    </row>
    <row r="67" spans="15:36" ht="13.5">
      <c r="O67" s="243"/>
      <c r="P67" s="243"/>
      <c r="R67" s="243"/>
      <c r="T67" s="243"/>
      <c r="Y67" s="243"/>
      <c r="AB67" s="243"/>
      <c r="AD67" s="243"/>
      <c r="AE67" s="243"/>
      <c r="AG67" s="243"/>
      <c r="AH67" s="243"/>
      <c r="AI67" s="243"/>
      <c r="AJ67" s="243"/>
    </row>
    <row r="68" ht="13.5"/>
    <row r="69" ht="13.5"/>
    <row r="70" ht="13.5"/>
    <row r="71" ht="13.5"/>
    <row r="72" ht="13.5">
      <c r="AJ72" s="243"/>
    </row>
    <row r="73" ht="13.5">
      <c r="AJ73" s="243"/>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3"/>
    </row>
    <row r="97" ht="13.5">
      <c r="AA97" s="243"/>
    </row>
    <row r="98" ht="13.5" hidden="1">
      <c r="AA98" s="243"/>
    </row>
    <row r="99" ht="13.5" hidden="1">
      <c r="AA99" s="243"/>
    </row>
    <row r="100" ht="13.5" hidden="1"/>
    <row r="101" spans="24:29" ht="12" customHeight="1" hidden="1">
      <c r="X101" s="243"/>
      <c r="Y101" s="243"/>
      <c r="Z101" s="243"/>
      <c r="AC101" s="243"/>
    </row>
    <row r="102" spans="29:32" ht="1.5" customHeight="1" hidden="1">
      <c r="AC102" s="243"/>
      <c r="AF102" s="243"/>
    </row>
    <row r="103" spans="28:36" ht="13.5" hidden="1">
      <c r="AB103" s="243"/>
      <c r="AD103" s="243"/>
      <c r="AE103" s="243"/>
      <c r="AF103" s="243"/>
      <c r="AG103" s="243"/>
      <c r="AH103" s="243"/>
      <c r="AI103" s="243"/>
      <c r="AJ103" s="243"/>
    </row>
    <row r="104" spans="30:36" ht="13.5" hidden="1">
      <c r="AD104" s="243"/>
      <c r="AE104" s="243"/>
      <c r="AG104" s="243"/>
      <c r="AH104" s="243"/>
      <c r="AI104" s="243"/>
      <c r="AJ104" s="243"/>
    </row>
    <row r="105" ht="12.75" customHeight="1" hidden="1"/>
    <row r="106" ht="13.5" hidden="1"/>
    <row r="107" ht="13.5" hidden="1"/>
    <row r="108" ht="13.5" hidden="1"/>
    <row r="109" ht="13.5" hidden="1"/>
    <row r="110" ht="13.5" hidden="1"/>
  </sheetData>
  <sheetProtection password="851F"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67"/>
  <sheetViews>
    <sheetView showGridLines="0" zoomScale="70" zoomScaleNormal="70" zoomScaleSheetLayoutView="55" workbookViewId="0" topLeftCell="I8"/>
  </sheetViews>
  <sheetFormatPr defaultColWidth="0" defaultRowHeight="13.5" customHeight="1" zeroHeight="1"/>
  <cols>
    <col min="1" max="1" width="9.140625" style="244" customWidth="1"/>
    <col min="2" max="15" width="9.00390625" style="244" customWidth="1"/>
    <col min="16" max="16" width="9.140625" style="244" bestFit="1" customWidth="1"/>
    <col min="17" max="34" width="9.00390625" style="244" customWidth="1"/>
    <col min="35" max="16384" width="9.00390625" style="243" hidden="1" customWidth="1"/>
  </cols>
  <sheetData>
    <row r="1" spans="2:34"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ht="13.5"/>
    <row r="3" ht="13.5"/>
    <row r="4" spans="18:34" ht="13.5">
      <c r="R4" s="243"/>
      <c r="S4" s="243"/>
      <c r="T4" s="243"/>
      <c r="U4" s="243"/>
      <c r="V4" s="243"/>
      <c r="W4" s="243"/>
      <c r="X4" s="243"/>
      <c r="Y4" s="243"/>
      <c r="Z4" s="243"/>
      <c r="AA4" s="243"/>
      <c r="AB4" s="243"/>
      <c r="AC4" s="243"/>
      <c r="AD4" s="243"/>
      <c r="AE4" s="243"/>
      <c r="AF4" s="243"/>
      <c r="AG4" s="243"/>
      <c r="AH4" s="243"/>
    </row>
    <row r="5" spans="18:34" ht="13.5">
      <c r="R5" s="243"/>
      <c r="S5" s="243"/>
      <c r="T5" s="243"/>
      <c r="U5" s="243"/>
      <c r="V5" s="243"/>
      <c r="W5" s="243"/>
      <c r="X5" s="243"/>
      <c r="Y5" s="243"/>
      <c r="Z5" s="243"/>
      <c r="AA5" s="243"/>
      <c r="AB5" s="243"/>
      <c r="AC5" s="243"/>
      <c r="AD5" s="243"/>
      <c r="AE5" s="243"/>
      <c r="AF5" s="243"/>
      <c r="AG5" s="243"/>
      <c r="AH5" s="243"/>
    </row>
    <row r="6" ht="13.5"/>
    <row r="7" ht="13.5"/>
    <row r="8" ht="13.5"/>
    <row r="9" ht="13.5"/>
    <row r="10" ht="13.5"/>
    <row r="11" ht="13.5"/>
    <row r="12" ht="13.5"/>
    <row r="13" ht="13.5"/>
    <row r="14" ht="13.5"/>
    <row r="15" ht="13.5"/>
    <row r="16" ht="13.5"/>
    <row r="17" ht="13.5"/>
    <row r="18" spans="9:34" ht="13.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ht="13.5"/>
    <row r="20" ht="13.5"/>
    <row r="21" ht="13.5">
      <c r="AH21" s="243"/>
    </row>
    <row r="22" spans="31:34" ht="13.5">
      <c r="AE22" s="243"/>
      <c r="AF22" s="243"/>
      <c r="AG22" s="243"/>
      <c r="AH22" s="243"/>
    </row>
    <row r="23" spans="21:34" ht="13.5">
      <c r="U23" s="243"/>
      <c r="V23" s="243"/>
      <c r="W23" s="243"/>
      <c r="X23" s="243"/>
      <c r="Y23" s="243"/>
      <c r="Z23" s="243"/>
      <c r="AA23" s="243"/>
      <c r="AB23" s="243"/>
      <c r="AC23" s="243"/>
      <c r="AD23" s="243"/>
      <c r="AE23" s="243"/>
      <c r="AF23" s="243"/>
      <c r="AG23" s="243"/>
      <c r="AH23" s="243"/>
    </row>
    <row r="24" ht="13.5"/>
    <row r="25" ht="13.5"/>
    <row r="26" ht="13.5"/>
    <row r="27" ht="13.5"/>
    <row r="28" ht="13.5"/>
    <row r="29" ht="13.5"/>
    <row r="30" ht="13.5"/>
    <row r="31" ht="13.5"/>
    <row r="32" ht="13.5"/>
    <row r="33" ht="13.5"/>
    <row r="34" ht="13.5"/>
    <row r="35" spans="22:34" ht="13.5">
      <c r="V35" s="243"/>
      <c r="W35" s="243"/>
      <c r="X35" s="243"/>
      <c r="Y35" s="243"/>
      <c r="Z35" s="243"/>
      <c r="AA35" s="243"/>
      <c r="AB35" s="243"/>
      <c r="AC35" s="243"/>
      <c r="AD35" s="243"/>
      <c r="AE35" s="243"/>
      <c r="AF35" s="243"/>
      <c r="AG35" s="243"/>
      <c r="AH35" s="243"/>
    </row>
    <row r="36" ht="13.5"/>
    <row r="37" ht="13.5">
      <c r="AH37" s="243"/>
    </row>
    <row r="38" spans="31:34" ht="13.5">
      <c r="AE38" s="243"/>
      <c r="AF38" s="243"/>
      <c r="AG38" s="243"/>
      <c r="AH38" s="243"/>
    </row>
    <row r="39" ht="13.5"/>
    <row r="40" ht="13.5"/>
    <row r="41" ht="13.5"/>
    <row r="42" ht="13.5"/>
    <row r="43" spans="15:34" ht="13.5">
      <c r="O43" s="243"/>
      <c r="P43" s="243"/>
      <c r="Q43" s="243"/>
      <c r="R43" s="243"/>
      <c r="S43" s="243"/>
      <c r="T43" s="243"/>
      <c r="U43" s="243"/>
      <c r="V43" s="243"/>
      <c r="W43" s="243"/>
      <c r="X43" s="243"/>
      <c r="Y43" s="243"/>
      <c r="Z43" s="243"/>
      <c r="AA43" s="243"/>
      <c r="AB43" s="243"/>
      <c r="AC43" s="243"/>
      <c r="AD43" s="243"/>
      <c r="AE43" s="243"/>
      <c r="AF43" s="243"/>
      <c r="AG43" s="243"/>
      <c r="AH43" s="243"/>
    </row>
    <row r="44" ht="13.5">
      <c r="AH44" s="243"/>
    </row>
    <row r="45" ht="13.5"/>
    <row r="46" spans="23:34" ht="13.5">
      <c r="W46" s="243"/>
      <c r="X46" s="243"/>
      <c r="Y46" s="243"/>
      <c r="Z46" s="243"/>
      <c r="AA46" s="243"/>
      <c r="AB46" s="243"/>
      <c r="AC46" s="243"/>
      <c r="AD46" s="243"/>
      <c r="AE46" s="243"/>
      <c r="AF46" s="243"/>
      <c r="AG46" s="243"/>
      <c r="AH46" s="243"/>
    </row>
    <row r="47" ht="13.5"/>
    <row r="48" ht="13.5"/>
    <row r="49" ht="13.5"/>
    <row r="50" spans="22:34" ht="13.5">
      <c r="V50" s="243"/>
      <c r="W50" s="243"/>
      <c r="X50" s="243"/>
      <c r="Y50" s="243"/>
      <c r="Z50" s="243"/>
      <c r="AA50" s="243"/>
      <c r="AB50" s="243"/>
      <c r="AC50" s="243"/>
      <c r="AD50" s="243"/>
      <c r="AE50" s="243"/>
      <c r="AF50" s="243"/>
      <c r="AG50" s="243"/>
      <c r="AH50" s="243"/>
    </row>
    <row r="51" ht="13.5"/>
    <row r="52" ht="13.5"/>
    <row r="53" ht="13.5">
      <c r="AH53" s="243"/>
    </row>
    <row r="54" ht="13.5"/>
    <row r="55" ht="13.5"/>
    <row r="56" ht="13.5"/>
    <row r="57" ht="13.5"/>
    <row r="58" ht="13.5"/>
    <row r="59" ht="13.5"/>
    <row r="60" ht="13.5"/>
    <row r="61" ht="13.5"/>
    <row r="62" ht="13.5"/>
    <row r="63" ht="13.5"/>
    <row r="64" ht="13.5"/>
    <row r="65" ht="13.5"/>
    <row r="66" ht="13.5"/>
    <row r="67" spans="25:34" ht="13.5">
      <c r="Y67" s="243"/>
      <c r="Z67" s="243"/>
      <c r="AA67" s="243"/>
      <c r="AB67" s="243"/>
      <c r="AC67" s="243"/>
      <c r="AD67" s="243"/>
      <c r="AE67" s="243"/>
      <c r="AF67" s="243"/>
      <c r="AG67" s="243"/>
      <c r="AH67" s="243"/>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851F"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70" zoomScaleSheetLayoutView="70" workbookViewId="0" topLeftCell="A1"/>
  </sheetViews>
  <sheetFormatPr defaultColWidth="0" defaultRowHeight="13.5" customHeight="1" zeroHeight="1"/>
  <cols>
    <col min="1" max="6" width="14.8515625" style="245" customWidth="1"/>
    <col min="7" max="8" width="15.8515625" style="245" customWidth="1"/>
    <col min="9" max="14" width="16.140625" style="245" customWidth="1"/>
    <col min="15" max="15" width="6.140625" style="252" customWidth="1"/>
    <col min="16" max="16" width="3.00390625" style="250" customWidth="1"/>
    <col min="17" max="17" width="19.140625" style="245" hidden="1" customWidth="1"/>
    <col min="18" max="22" width="12.57421875" style="245" hidden="1" customWidth="1"/>
    <col min="23" max="16384" width="8.57421875" style="245" hidden="1" customWidth="1"/>
  </cols>
  <sheetData>
    <row r="1" spans="15:16" ht="13.5">
      <c r="O1" s="246"/>
      <c r="P1" s="246"/>
    </row>
    <row r="2" spans="15:16" ht="13.5">
      <c r="O2" s="246"/>
      <c r="P2" s="246"/>
    </row>
    <row r="3" spans="15:16" ht="13.5">
      <c r="O3" s="246"/>
      <c r="P3" s="246"/>
    </row>
    <row r="4" spans="15:16" ht="13.5">
      <c r="O4" s="246"/>
      <c r="P4" s="246"/>
    </row>
    <row r="5" spans="1:15" ht="17.25">
      <c r="A5" s="247" t="s">
        <v>471</v>
      </c>
      <c r="B5" s="248"/>
      <c r="C5" s="248"/>
      <c r="D5" s="248"/>
      <c r="E5" s="248"/>
      <c r="F5" s="248"/>
      <c r="G5" s="248"/>
      <c r="H5" s="248"/>
      <c r="I5" s="248"/>
      <c r="J5" s="248"/>
      <c r="K5" s="248"/>
      <c r="L5" s="248"/>
      <c r="M5" s="248"/>
      <c r="N5" s="248"/>
      <c r="O5" s="249"/>
    </row>
    <row r="6" spans="1:14" ht="13.5">
      <c r="A6" s="250"/>
      <c r="B6" s="246"/>
      <c r="C6" s="246"/>
      <c r="D6" s="246"/>
      <c r="E6" s="246"/>
      <c r="F6" s="246"/>
      <c r="G6" s="251" t="s">
        <v>472</v>
      </c>
      <c r="H6" s="251"/>
      <c r="I6" s="251"/>
      <c r="J6" s="251"/>
      <c r="K6" s="246"/>
      <c r="L6" s="246"/>
      <c r="M6" s="246"/>
      <c r="N6" s="246"/>
    </row>
    <row r="7" spans="1:14" ht="13.5">
      <c r="A7" s="250"/>
      <c r="B7" s="246"/>
      <c r="C7" s="246"/>
      <c r="D7" s="246"/>
      <c r="E7" s="246"/>
      <c r="F7" s="246"/>
      <c r="G7" s="253"/>
      <c r="H7" s="254"/>
      <c r="I7" s="254"/>
      <c r="J7" s="255"/>
      <c r="K7" s="1152" t="s">
        <v>473</v>
      </c>
      <c r="L7" s="256"/>
      <c r="M7" s="257" t="s">
        <v>474</v>
      </c>
      <c r="N7" s="258"/>
    </row>
    <row r="8" spans="1:14" ht="14.25">
      <c r="A8" s="250"/>
      <c r="B8" s="246"/>
      <c r="C8" s="246"/>
      <c r="D8" s="246"/>
      <c r="E8" s="246"/>
      <c r="F8" s="246"/>
      <c r="G8" s="259"/>
      <c r="H8" s="260"/>
      <c r="I8" s="260"/>
      <c r="J8" s="261"/>
      <c r="K8" s="1153"/>
      <c r="L8" s="262" t="s">
        <v>475</v>
      </c>
      <c r="M8" s="263" t="s">
        <v>476</v>
      </c>
      <c r="N8" s="264" t="s">
        <v>477</v>
      </c>
    </row>
    <row r="9" spans="1:14" ht="14.25">
      <c r="A9" s="250"/>
      <c r="B9" s="246"/>
      <c r="C9" s="246"/>
      <c r="D9" s="246"/>
      <c r="E9" s="246"/>
      <c r="F9" s="246"/>
      <c r="G9" s="1166" t="s">
        <v>478</v>
      </c>
      <c r="H9" s="1167"/>
      <c r="I9" s="1167"/>
      <c r="J9" s="1168"/>
      <c r="K9" s="265">
        <v>4209256</v>
      </c>
      <c r="L9" s="266">
        <v>51325</v>
      </c>
      <c r="M9" s="267">
        <v>62051</v>
      </c>
      <c r="N9" s="268">
        <v>-17.3</v>
      </c>
    </row>
    <row r="10" spans="1:14" ht="14.25">
      <c r="A10" s="250"/>
      <c r="B10" s="246"/>
      <c r="C10" s="246"/>
      <c r="D10" s="246"/>
      <c r="E10" s="246"/>
      <c r="F10" s="246"/>
      <c r="G10" s="1166" t="s">
        <v>479</v>
      </c>
      <c r="H10" s="1167"/>
      <c r="I10" s="1167"/>
      <c r="J10" s="1168"/>
      <c r="K10" s="269">
        <v>401525</v>
      </c>
      <c r="L10" s="270">
        <v>4896</v>
      </c>
      <c r="M10" s="271">
        <v>5713</v>
      </c>
      <c r="N10" s="272">
        <v>-14.3</v>
      </c>
    </row>
    <row r="11" spans="1:14" ht="13.5" customHeight="1">
      <c r="A11" s="250"/>
      <c r="B11" s="246"/>
      <c r="C11" s="246"/>
      <c r="D11" s="246"/>
      <c r="E11" s="246"/>
      <c r="F11" s="246"/>
      <c r="G11" s="1166" t="s">
        <v>480</v>
      </c>
      <c r="H11" s="1167"/>
      <c r="I11" s="1167"/>
      <c r="J11" s="1168"/>
      <c r="K11" s="269">
        <v>688045</v>
      </c>
      <c r="L11" s="270">
        <v>8390</v>
      </c>
      <c r="M11" s="271">
        <v>5796</v>
      </c>
      <c r="N11" s="272">
        <v>44.8</v>
      </c>
    </row>
    <row r="12" spans="1:14" ht="13.5" customHeight="1">
      <c r="A12" s="250"/>
      <c r="B12" s="246"/>
      <c r="C12" s="246"/>
      <c r="D12" s="246"/>
      <c r="E12" s="246"/>
      <c r="F12" s="246"/>
      <c r="G12" s="1166" t="s">
        <v>481</v>
      </c>
      <c r="H12" s="1167"/>
      <c r="I12" s="1167"/>
      <c r="J12" s="1168"/>
      <c r="K12" s="269">
        <v>87833</v>
      </c>
      <c r="L12" s="270">
        <v>1071</v>
      </c>
      <c r="M12" s="271">
        <v>1167</v>
      </c>
      <c r="N12" s="272">
        <v>-8.2</v>
      </c>
    </row>
    <row r="13" spans="1:14" ht="13.5" customHeight="1">
      <c r="A13" s="250"/>
      <c r="B13" s="246"/>
      <c r="C13" s="246"/>
      <c r="D13" s="246"/>
      <c r="E13" s="246"/>
      <c r="F13" s="246"/>
      <c r="G13" s="1166" t="s">
        <v>482</v>
      </c>
      <c r="H13" s="1167"/>
      <c r="I13" s="1167"/>
      <c r="J13" s="1168"/>
      <c r="K13" s="269" t="s">
        <v>483</v>
      </c>
      <c r="L13" s="270" t="s">
        <v>483</v>
      </c>
      <c r="M13" s="271">
        <v>0</v>
      </c>
      <c r="N13" s="272" t="s">
        <v>483</v>
      </c>
    </row>
    <row r="14" spans="1:14" ht="13.5" customHeight="1">
      <c r="A14" s="250"/>
      <c r="B14" s="246"/>
      <c r="C14" s="246"/>
      <c r="D14" s="246"/>
      <c r="E14" s="246"/>
      <c r="F14" s="246"/>
      <c r="G14" s="1166" t="s">
        <v>484</v>
      </c>
      <c r="H14" s="1167"/>
      <c r="I14" s="1167"/>
      <c r="J14" s="1168"/>
      <c r="K14" s="269">
        <v>114730</v>
      </c>
      <c r="L14" s="270">
        <v>1399</v>
      </c>
      <c r="M14" s="271">
        <v>2337</v>
      </c>
      <c r="N14" s="272">
        <v>-40.1</v>
      </c>
    </row>
    <row r="15" spans="1:14" ht="13.5" customHeight="1">
      <c r="A15" s="250"/>
      <c r="B15" s="246"/>
      <c r="C15" s="246"/>
      <c r="D15" s="246"/>
      <c r="E15" s="246"/>
      <c r="F15" s="246"/>
      <c r="G15" s="1166" t="s">
        <v>485</v>
      </c>
      <c r="H15" s="1167"/>
      <c r="I15" s="1167"/>
      <c r="J15" s="1168"/>
      <c r="K15" s="269">
        <v>119840</v>
      </c>
      <c r="L15" s="270">
        <v>1461</v>
      </c>
      <c r="M15" s="271">
        <v>1594</v>
      </c>
      <c r="N15" s="272">
        <v>-8.3</v>
      </c>
    </row>
    <row r="16" spans="1:14" ht="14.25">
      <c r="A16" s="250"/>
      <c r="B16" s="246"/>
      <c r="C16" s="246"/>
      <c r="D16" s="246"/>
      <c r="E16" s="246"/>
      <c r="F16" s="246"/>
      <c r="G16" s="1169" t="s">
        <v>486</v>
      </c>
      <c r="H16" s="1170"/>
      <c r="I16" s="1170"/>
      <c r="J16" s="1171"/>
      <c r="K16" s="270">
        <v>-177968</v>
      </c>
      <c r="L16" s="270">
        <v>-2170</v>
      </c>
      <c r="M16" s="271">
        <v>-5993</v>
      </c>
      <c r="N16" s="272">
        <v>-63.8</v>
      </c>
    </row>
    <row r="17" spans="1:14" ht="14.25">
      <c r="A17" s="250"/>
      <c r="B17" s="246"/>
      <c r="C17" s="246"/>
      <c r="D17" s="246"/>
      <c r="E17" s="246"/>
      <c r="F17" s="246"/>
      <c r="G17" s="1169" t="s">
        <v>170</v>
      </c>
      <c r="H17" s="1170"/>
      <c r="I17" s="1170"/>
      <c r="J17" s="1171"/>
      <c r="K17" s="270">
        <v>5443261</v>
      </c>
      <c r="L17" s="270">
        <v>66372</v>
      </c>
      <c r="M17" s="271">
        <v>72665</v>
      </c>
      <c r="N17" s="272">
        <v>-8.7</v>
      </c>
    </row>
    <row r="18" spans="1:14" ht="14.25">
      <c r="A18" s="250"/>
      <c r="B18" s="246"/>
      <c r="C18" s="246"/>
      <c r="D18" s="246"/>
      <c r="E18" s="246"/>
      <c r="F18" s="246"/>
      <c r="G18" s="246"/>
      <c r="H18" s="246"/>
      <c r="I18" s="246"/>
      <c r="J18" s="246"/>
      <c r="K18" s="246"/>
      <c r="L18" s="246"/>
      <c r="M18" s="273"/>
      <c r="N18" s="273"/>
    </row>
    <row r="19" spans="1:14" ht="13.5">
      <c r="A19" s="250"/>
      <c r="B19" s="246"/>
      <c r="C19" s="246"/>
      <c r="D19" s="246"/>
      <c r="E19" s="246"/>
      <c r="F19" s="246"/>
      <c r="G19" s="246" t="s">
        <v>487</v>
      </c>
      <c r="H19" s="246"/>
      <c r="I19" s="246"/>
      <c r="J19" s="246"/>
      <c r="K19" s="246"/>
      <c r="L19" s="246"/>
      <c r="M19" s="246"/>
      <c r="N19" s="246"/>
    </row>
    <row r="20" spans="1:14" ht="14.25">
      <c r="A20" s="250"/>
      <c r="B20" s="246"/>
      <c r="C20" s="246"/>
      <c r="D20" s="246"/>
      <c r="E20" s="246"/>
      <c r="F20" s="246"/>
      <c r="G20" s="274"/>
      <c r="H20" s="275"/>
      <c r="I20" s="275"/>
      <c r="J20" s="276"/>
      <c r="K20" s="277" t="s">
        <v>488</v>
      </c>
      <c r="L20" s="278" t="s">
        <v>489</v>
      </c>
      <c r="M20" s="279" t="s">
        <v>490</v>
      </c>
      <c r="N20" s="280"/>
    </row>
    <row r="21" spans="1:16" s="286" customFormat="1" ht="14.25">
      <c r="A21" s="281"/>
      <c r="B21" s="251"/>
      <c r="C21" s="251"/>
      <c r="D21" s="251"/>
      <c r="E21" s="251"/>
      <c r="F21" s="251"/>
      <c r="G21" s="1163" t="s">
        <v>491</v>
      </c>
      <c r="H21" s="1164"/>
      <c r="I21" s="1164"/>
      <c r="J21" s="1165"/>
      <c r="K21" s="282">
        <v>5.52</v>
      </c>
      <c r="L21" s="283">
        <v>7.22</v>
      </c>
      <c r="M21" s="284">
        <v>-1.7</v>
      </c>
      <c r="N21" s="251"/>
      <c r="O21" s="285"/>
      <c r="P21" s="281"/>
    </row>
    <row r="22" spans="1:16" s="286" customFormat="1" ht="14.25">
      <c r="A22" s="281"/>
      <c r="B22" s="251"/>
      <c r="C22" s="251"/>
      <c r="D22" s="251"/>
      <c r="E22" s="251"/>
      <c r="F22" s="251"/>
      <c r="G22" s="1163" t="s">
        <v>492</v>
      </c>
      <c r="H22" s="1164"/>
      <c r="I22" s="1164"/>
      <c r="J22" s="1165"/>
      <c r="K22" s="287">
        <v>100.4</v>
      </c>
      <c r="L22" s="288">
        <v>98.4</v>
      </c>
      <c r="M22" s="289">
        <v>2</v>
      </c>
      <c r="N22" s="273"/>
      <c r="O22" s="285"/>
      <c r="P22" s="281"/>
    </row>
    <row r="23" spans="1:16" s="286" customFormat="1" ht="14.25">
      <c r="A23" s="281"/>
      <c r="B23" s="251"/>
      <c r="C23" s="251"/>
      <c r="D23" s="251"/>
      <c r="E23" s="251"/>
      <c r="F23" s="251"/>
      <c r="G23" s="251"/>
      <c r="H23" s="251"/>
      <c r="I23" s="251"/>
      <c r="J23" s="251"/>
      <c r="K23" s="251"/>
      <c r="L23" s="273"/>
      <c r="M23" s="273"/>
      <c r="N23" s="273"/>
      <c r="O23" s="285"/>
      <c r="P23" s="281"/>
    </row>
    <row r="24" spans="1:16" s="286" customFormat="1" ht="14.25">
      <c r="A24" s="281"/>
      <c r="B24" s="251"/>
      <c r="C24" s="251"/>
      <c r="D24" s="251"/>
      <c r="E24" s="251"/>
      <c r="F24" s="251"/>
      <c r="G24" s="251"/>
      <c r="H24" s="251"/>
      <c r="I24" s="251"/>
      <c r="J24" s="251"/>
      <c r="K24" s="251"/>
      <c r="L24" s="273"/>
      <c r="M24" s="273"/>
      <c r="N24" s="273"/>
      <c r="O24" s="285"/>
      <c r="P24" s="281"/>
    </row>
    <row r="25" spans="1:16" s="286" customFormat="1" ht="14.25">
      <c r="A25" s="290"/>
      <c r="B25" s="291"/>
      <c r="C25" s="291"/>
      <c r="D25" s="291"/>
      <c r="E25" s="291"/>
      <c r="F25" s="291"/>
      <c r="G25" s="291"/>
      <c r="H25" s="291"/>
      <c r="I25" s="291"/>
      <c r="J25" s="291"/>
      <c r="K25" s="291"/>
      <c r="L25" s="292"/>
      <c r="M25" s="292"/>
      <c r="N25" s="292"/>
      <c r="O25" s="293"/>
      <c r="P25" s="281"/>
    </row>
    <row r="26" spans="1:16" s="286" customFormat="1" ht="13.5">
      <c r="A26" s="251" t="s">
        <v>493</v>
      </c>
      <c r="B26" s="251"/>
      <c r="C26" s="251"/>
      <c r="D26" s="251"/>
      <c r="E26" s="251"/>
      <c r="F26" s="251"/>
      <c r="G26" s="251"/>
      <c r="H26" s="251"/>
      <c r="I26" s="251"/>
      <c r="J26" s="251"/>
      <c r="K26" s="251"/>
      <c r="L26" s="273"/>
      <c r="M26" s="273"/>
      <c r="N26" s="273"/>
      <c r="O26" s="251"/>
      <c r="P26" s="251"/>
    </row>
    <row r="27" spans="11:16" ht="13.5">
      <c r="K27" s="246"/>
      <c r="L27" s="246"/>
      <c r="M27" s="246"/>
      <c r="N27" s="246"/>
      <c r="O27" s="246"/>
      <c r="P27" s="246"/>
    </row>
    <row r="28" spans="1:15" ht="17.25">
      <c r="A28" s="247" t="s">
        <v>494</v>
      </c>
      <c r="B28" s="248"/>
      <c r="C28" s="248"/>
      <c r="D28" s="248"/>
      <c r="E28" s="248"/>
      <c r="F28" s="248"/>
      <c r="G28" s="248"/>
      <c r="H28" s="248"/>
      <c r="I28" s="248"/>
      <c r="J28" s="248"/>
      <c r="K28" s="248"/>
      <c r="L28" s="248"/>
      <c r="M28" s="248"/>
      <c r="N28" s="248"/>
      <c r="O28" s="294"/>
    </row>
    <row r="29" spans="1:15" ht="13.5">
      <c r="A29" s="250"/>
      <c r="B29" s="246"/>
      <c r="C29" s="246"/>
      <c r="D29" s="246"/>
      <c r="E29" s="246"/>
      <c r="F29" s="246"/>
      <c r="G29" s="251" t="s">
        <v>495</v>
      </c>
      <c r="H29" s="251"/>
      <c r="I29" s="251"/>
      <c r="J29" s="251"/>
      <c r="K29" s="246"/>
      <c r="L29" s="246"/>
      <c r="M29" s="246"/>
      <c r="N29" s="246"/>
      <c r="O29" s="295"/>
    </row>
    <row r="30" spans="1:14" ht="13.5">
      <c r="A30" s="250"/>
      <c r="B30" s="246"/>
      <c r="C30" s="246"/>
      <c r="D30" s="246"/>
      <c r="E30" s="246"/>
      <c r="F30" s="246"/>
      <c r="G30" s="253"/>
      <c r="H30" s="254"/>
      <c r="I30" s="254"/>
      <c r="J30" s="255"/>
      <c r="K30" s="1152" t="s">
        <v>473</v>
      </c>
      <c r="L30" s="256"/>
      <c r="M30" s="257" t="s">
        <v>474</v>
      </c>
      <c r="N30" s="258"/>
    </row>
    <row r="31" spans="1:14" ht="14.25">
      <c r="A31" s="250"/>
      <c r="B31" s="246"/>
      <c r="C31" s="246"/>
      <c r="D31" s="246"/>
      <c r="E31" s="246"/>
      <c r="F31" s="246"/>
      <c r="G31" s="259"/>
      <c r="H31" s="260"/>
      <c r="I31" s="260"/>
      <c r="J31" s="261"/>
      <c r="K31" s="1153"/>
      <c r="L31" s="262" t="s">
        <v>475</v>
      </c>
      <c r="M31" s="263" t="s">
        <v>476</v>
      </c>
      <c r="N31" s="264" t="s">
        <v>477</v>
      </c>
    </row>
    <row r="32" spans="1:14" ht="27" customHeight="1">
      <c r="A32" s="250"/>
      <c r="B32" s="246"/>
      <c r="C32" s="246"/>
      <c r="D32" s="246"/>
      <c r="E32" s="246"/>
      <c r="F32" s="246"/>
      <c r="G32" s="1154" t="s">
        <v>496</v>
      </c>
      <c r="H32" s="1155"/>
      <c r="I32" s="1155"/>
      <c r="J32" s="1156"/>
      <c r="K32" s="296">
        <v>2393373</v>
      </c>
      <c r="L32" s="296">
        <v>29183</v>
      </c>
      <c r="M32" s="297">
        <v>39687</v>
      </c>
      <c r="N32" s="298">
        <v>-26.5</v>
      </c>
    </row>
    <row r="33" spans="1:14" ht="13.5" customHeight="1">
      <c r="A33" s="250"/>
      <c r="B33" s="246"/>
      <c r="C33" s="246"/>
      <c r="D33" s="246"/>
      <c r="E33" s="246"/>
      <c r="F33" s="246"/>
      <c r="G33" s="1154" t="s">
        <v>497</v>
      </c>
      <c r="H33" s="1155"/>
      <c r="I33" s="1155"/>
      <c r="J33" s="1156"/>
      <c r="K33" s="296" t="s">
        <v>483</v>
      </c>
      <c r="L33" s="296" t="s">
        <v>483</v>
      </c>
      <c r="M33" s="297" t="s">
        <v>483</v>
      </c>
      <c r="N33" s="298" t="s">
        <v>483</v>
      </c>
    </row>
    <row r="34" spans="1:14" ht="27" customHeight="1">
      <c r="A34" s="250"/>
      <c r="B34" s="246"/>
      <c r="C34" s="246"/>
      <c r="D34" s="246"/>
      <c r="E34" s="246"/>
      <c r="F34" s="246"/>
      <c r="G34" s="1154" t="s">
        <v>498</v>
      </c>
      <c r="H34" s="1155"/>
      <c r="I34" s="1155"/>
      <c r="J34" s="1156"/>
      <c r="K34" s="296">
        <v>6667</v>
      </c>
      <c r="L34" s="296">
        <v>81</v>
      </c>
      <c r="M34" s="297">
        <v>56</v>
      </c>
      <c r="N34" s="298">
        <v>44.6</v>
      </c>
    </row>
    <row r="35" spans="1:14" ht="27" customHeight="1">
      <c r="A35" s="250"/>
      <c r="B35" s="246"/>
      <c r="C35" s="246"/>
      <c r="D35" s="246"/>
      <c r="E35" s="246"/>
      <c r="F35" s="246"/>
      <c r="G35" s="1154" t="s">
        <v>499</v>
      </c>
      <c r="H35" s="1155"/>
      <c r="I35" s="1155"/>
      <c r="J35" s="1156"/>
      <c r="K35" s="296">
        <v>784355</v>
      </c>
      <c r="L35" s="296">
        <v>9564</v>
      </c>
      <c r="M35" s="297">
        <v>13696</v>
      </c>
      <c r="N35" s="298">
        <v>-30.2</v>
      </c>
    </row>
    <row r="36" spans="1:14" ht="27" customHeight="1">
      <c r="A36" s="250"/>
      <c r="B36" s="246"/>
      <c r="C36" s="246"/>
      <c r="D36" s="246"/>
      <c r="E36" s="246"/>
      <c r="F36" s="246"/>
      <c r="G36" s="1154" t="s">
        <v>500</v>
      </c>
      <c r="H36" s="1155"/>
      <c r="I36" s="1155"/>
      <c r="J36" s="1156"/>
      <c r="K36" s="296">
        <v>154536</v>
      </c>
      <c r="L36" s="296">
        <v>1884</v>
      </c>
      <c r="M36" s="297">
        <v>1733</v>
      </c>
      <c r="N36" s="298">
        <v>8.7</v>
      </c>
    </row>
    <row r="37" spans="1:14" ht="13.5" customHeight="1">
      <c r="A37" s="250"/>
      <c r="B37" s="246"/>
      <c r="C37" s="246"/>
      <c r="D37" s="246"/>
      <c r="E37" s="246"/>
      <c r="F37" s="246"/>
      <c r="G37" s="1154" t="s">
        <v>501</v>
      </c>
      <c r="H37" s="1155"/>
      <c r="I37" s="1155"/>
      <c r="J37" s="1156"/>
      <c r="K37" s="296" t="s">
        <v>483</v>
      </c>
      <c r="L37" s="296" t="s">
        <v>483</v>
      </c>
      <c r="M37" s="297">
        <v>790</v>
      </c>
      <c r="N37" s="298" t="s">
        <v>483</v>
      </c>
    </row>
    <row r="38" spans="1:15" ht="27" customHeight="1">
      <c r="A38" s="250"/>
      <c r="B38" s="246"/>
      <c r="C38" s="246"/>
      <c r="D38" s="246"/>
      <c r="E38" s="246"/>
      <c r="F38" s="246"/>
      <c r="G38" s="1157" t="s">
        <v>502</v>
      </c>
      <c r="H38" s="1158"/>
      <c r="I38" s="1158"/>
      <c r="J38" s="1159"/>
      <c r="K38" s="299" t="s">
        <v>483</v>
      </c>
      <c r="L38" s="299" t="s">
        <v>483</v>
      </c>
      <c r="M38" s="300">
        <v>1</v>
      </c>
      <c r="N38" s="301" t="s">
        <v>483</v>
      </c>
      <c r="O38" s="295"/>
    </row>
    <row r="39" spans="1:15" ht="14.25">
      <c r="A39" s="250"/>
      <c r="B39" s="246"/>
      <c r="C39" s="246"/>
      <c r="D39" s="246"/>
      <c r="E39" s="246"/>
      <c r="F39" s="246"/>
      <c r="G39" s="1157" t="s">
        <v>503</v>
      </c>
      <c r="H39" s="1158"/>
      <c r="I39" s="1158"/>
      <c r="J39" s="1159"/>
      <c r="K39" s="302">
        <v>-447316</v>
      </c>
      <c r="L39" s="302">
        <v>-5454</v>
      </c>
      <c r="M39" s="303">
        <v>-5521</v>
      </c>
      <c r="N39" s="304">
        <v>-1.2</v>
      </c>
      <c r="O39" s="295"/>
    </row>
    <row r="40" spans="1:15" ht="27" customHeight="1">
      <c r="A40" s="250"/>
      <c r="B40" s="246"/>
      <c r="C40" s="246"/>
      <c r="D40" s="246"/>
      <c r="E40" s="246"/>
      <c r="F40" s="246"/>
      <c r="G40" s="1154" t="s">
        <v>504</v>
      </c>
      <c r="H40" s="1155"/>
      <c r="I40" s="1155"/>
      <c r="J40" s="1156"/>
      <c r="K40" s="302">
        <v>-2292996</v>
      </c>
      <c r="L40" s="302">
        <v>-27959</v>
      </c>
      <c r="M40" s="303">
        <v>-35785</v>
      </c>
      <c r="N40" s="304">
        <v>-21.9</v>
      </c>
      <c r="O40" s="295"/>
    </row>
    <row r="41" spans="1:15" ht="14.25">
      <c r="A41" s="250"/>
      <c r="B41" s="246"/>
      <c r="C41" s="246"/>
      <c r="D41" s="246"/>
      <c r="E41" s="246"/>
      <c r="F41" s="246"/>
      <c r="G41" s="1160" t="s">
        <v>281</v>
      </c>
      <c r="H41" s="1161"/>
      <c r="I41" s="1161"/>
      <c r="J41" s="1162"/>
      <c r="K41" s="296">
        <v>598619</v>
      </c>
      <c r="L41" s="302">
        <v>7299</v>
      </c>
      <c r="M41" s="303">
        <v>14658</v>
      </c>
      <c r="N41" s="304">
        <v>-50.2</v>
      </c>
      <c r="O41" s="295"/>
    </row>
    <row r="42" spans="1:15" ht="14.25">
      <c r="A42" s="250"/>
      <c r="B42" s="246"/>
      <c r="C42" s="246"/>
      <c r="D42" s="246"/>
      <c r="E42" s="246"/>
      <c r="F42" s="246"/>
      <c r="G42" s="305" t="s">
        <v>505</v>
      </c>
      <c r="H42" s="246"/>
      <c r="I42" s="246"/>
      <c r="J42" s="246"/>
      <c r="K42" s="246"/>
      <c r="L42" s="246"/>
      <c r="M42" s="273"/>
      <c r="N42" s="273"/>
      <c r="O42" s="295"/>
    </row>
    <row r="43" spans="1:15" ht="13.5">
      <c r="A43" s="250"/>
      <c r="B43" s="246"/>
      <c r="C43" s="246"/>
      <c r="D43" s="246"/>
      <c r="E43" s="246"/>
      <c r="F43" s="246"/>
      <c r="G43" s="246"/>
      <c r="H43" s="246"/>
      <c r="I43" s="246"/>
      <c r="J43" s="246"/>
      <c r="K43" s="246"/>
      <c r="L43" s="306"/>
      <c r="M43" s="273"/>
      <c r="N43" s="246"/>
      <c r="O43" s="295"/>
    </row>
    <row r="44" spans="1:14" ht="13.5">
      <c r="A44" s="250"/>
      <c r="B44" s="246"/>
      <c r="C44" s="246"/>
      <c r="D44" s="246"/>
      <c r="E44" s="246"/>
      <c r="F44" s="246"/>
      <c r="G44" s="246"/>
      <c r="H44" s="246"/>
      <c r="I44" s="246"/>
      <c r="J44" s="246"/>
      <c r="K44" s="246"/>
      <c r="L44" s="246"/>
      <c r="M44" s="273"/>
      <c r="N44" s="246"/>
    </row>
    <row r="45" spans="1:16" ht="13.5">
      <c r="A45" s="248"/>
      <c r="B45" s="248"/>
      <c r="C45" s="248"/>
      <c r="D45" s="248"/>
      <c r="E45" s="248"/>
      <c r="F45" s="248"/>
      <c r="G45" s="248"/>
      <c r="H45" s="248"/>
      <c r="I45" s="248"/>
      <c r="J45" s="248"/>
      <c r="K45" s="248"/>
      <c r="L45" s="248"/>
      <c r="M45" s="307"/>
      <c r="N45" s="248"/>
      <c r="O45" s="248"/>
      <c r="P45" s="246"/>
    </row>
    <row r="46" spans="1:16" ht="13.5">
      <c r="A46" s="308"/>
      <c r="B46" s="308"/>
      <c r="C46" s="308"/>
      <c r="D46" s="308"/>
      <c r="E46" s="308"/>
      <c r="F46" s="308"/>
      <c r="G46" s="308"/>
      <c r="H46" s="308"/>
      <c r="I46" s="308"/>
      <c r="J46" s="308"/>
      <c r="K46" s="308"/>
      <c r="L46" s="308"/>
      <c r="M46" s="308"/>
      <c r="N46" s="308"/>
      <c r="O46" s="308"/>
      <c r="P46" s="246"/>
    </row>
    <row r="47" spans="1:14" ht="17.25" customHeight="1">
      <c r="A47" s="309" t="s">
        <v>506</v>
      </c>
      <c r="B47" s="246"/>
      <c r="C47" s="246"/>
      <c r="D47" s="246"/>
      <c r="E47" s="246"/>
      <c r="F47" s="246"/>
      <c r="G47" s="246"/>
      <c r="H47" s="246"/>
      <c r="I47" s="246"/>
      <c r="J47" s="246"/>
      <c r="K47" s="246"/>
      <c r="L47" s="246"/>
      <c r="M47" s="246"/>
      <c r="N47" s="246"/>
    </row>
    <row r="48" spans="1:14" ht="14.25">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47" t="s">
        <v>473</v>
      </c>
      <c r="J49" s="1149" t="s">
        <v>508</v>
      </c>
      <c r="K49" s="1150"/>
      <c r="L49" s="1150"/>
      <c r="M49" s="1150"/>
      <c r="N49" s="1151"/>
    </row>
    <row r="50" spans="1:14" ht="14.25">
      <c r="A50" s="250"/>
      <c r="B50" s="246"/>
      <c r="C50" s="246"/>
      <c r="D50" s="246"/>
      <c r="E50" s="246"/>
      <c r="F50" s="246"/>
      <c r="G50" s="314"/>
      <c r="H50" s="315"/>
      <c r="I50" s="1148"/>
      <c r="J50" s="316" t="s">
        <v>509</v>
      </c>
      <c r="K50" s="317" t="s">
        <v>510</v>
      </c>
      <c r="L50" s="318" t="s">
        <v>511</v>
      </c>
      <c r="M50" s="319" t="s">
        <v>512</v>
      </c>
      <c r="N50" s="320" t="s">
        <v>513</v>
      </c>
    </row>
    <row r="51" spans="1:14" ht="14.25">
      <c r="A51" s="250"/>
      <c r="B51" s="246"/>
      <c r="C51" s="246"/>
      <c r="D51" s="246"/>
      <c r="E51" s="246"/>
      <c r="F51" s="246"/>
      <c r="G51" s="312" t="s">
        <v>514</v>
      </c>
      <c r="H51" s="313"/>
      <c r="I51" s="321">
        <v>2810293</v>
      </c>
      <c r="J51" s="322">
        <v>35382</v>
      </c>
      <c r="K51" s="323">
        <v>-43.6</v>
      </c>
      <c r="L51" s="324">
        <v>50880</v>
      </c>
      <c r="M51" s="325">
        <v>7</v>
      </c>
      <c r="N51" s="326">
        <v>-50.6</v>
      </c>
    </row>
    <row r="52" spans="1:14" ht="14.25">
      <c r="A52" s="250"/>
      <c r="B52" s="246"/>
      <c r="C52" s="246"/>
      <c r="D52" s="246"/>
      <c r="E52" s="246"/>
      <c r="F52" s="246"/>
      <c r="G52" s="327"/>
      <c r="H52" s="328" t="s">
        <v>515</v>
      </c>
      <c r="I52" s="329">
        <v>1444062</v>
      </c>
      <c r="J52" s="330">
        <v>18181</v>
      </c>
      <c r="K52" s="331">
        <v>-19.3</v>
      </c>
      <c r="L52" s="332">
        <v>26879</v>
      </c>
      <c r="M52" s="333">
        <v>2.4</v>
      </c>
      <c r="N52" s="334">
        <v>-21.7</v>
      </c>
    </row>
    <row r="53" spans="1:14" ht="14.25">
      <c r="A53" s="250"/>
      <c r="B53" s="246"/>
      <c r="C53" s="246"/>
      <c r="D53" s="246"/>
      <c r="E53" s="246"/>
      <c r="F53" s="246"/>
      <c r="G53" s="312" t="s">
        <v>516</v>
      </c>
      <c r="H53" s="313"/>
      <c r="I53" s="321">
        <v>3448963</v>
      </c>
      <c r="J53" s="322">
        <v>43100</v>
      </c>
      <c r="K53" s="323">
        <v>21.8</v>
      </c>
      <c r="L53" s="324">
        <v>63956</v>
      </c>
      <c r="M53" s="325">
        <v>25.7</v>
      </c>
      <c r="N53" s="326">
        <v>-3.9</v>
      </c>
    </row>
    <row r="54" spans="1:14" ht="14.25">
      <c r="A54" s="250"/>
      <c r="B54" s="246"/>
      <c r="C54" s="246"/>
      <c r="D54" s="246"/>
      <c r="E54" s="246"/>
      <c r="F54" s="246"/>
      <c r="G54" s="327"/>
      <c r="H54" s="328" t="s">
        <v>515</v>
      </c>
      <c r="I54" s="329">
        <v>1105592</v>
      </c>
      <c r="J54" s="330">
        <v>13816</v>
      </c>
      <c r="K54" s="331">
        <v>-24</v>
      </c>
      <c r="L54" s="332">
        <v>29239</v>
      </c>
      <c r="M54" s="333">
        <v>8.8</v>
      </c>
      <c r="N54" s="334">
        <v>-32.8</v>
      </c>
    </row>
    <row r="55" spans="1:14" ht="14.25">
      <c r="A55" s="250"/>
      <c r="B55" s="246"/>
      <c r="C55" s="246"/>
      <c r="D55" s="246"/>
      <c r="E55" s="246"/>
      <c r="F55" s="246"/>
      <c r="G55" s="312" t="s">
        <v>517</v>
      </c>
      <c r="H55" s="313"/>
      <c r="I55" s="321">
        <v>3019885</v>
      </c>
      <c r="J55" s="322">
        <v>37429</v>
      </c>
      <c r="K55" s="323">
        <v>-13.2</v>
      </c>
      <c r="L55" s="324">
        <v>66255</v>
      </c>
      <c r="M55" s="325">
        <v>3.6</v>
      </c>
      <c r="N55" s="326">
        <v>-16.8</v>
      </c>
    </row>
    <row r="56" spans="1:14" ht="14.25">
      <c r="A56" s="250"/>
      <c r="B56" s="246"/>
      <c r="C56" s="246"/>
      <c r="D56" s="246"/>
      <c r="E56" s="246"/>
      <c r="F56" s="246"/>
      <c r="G56" s="327"/>
      <c r="H56" s="328" t="s">
        <v>515</v>
      </c>
      <c r="I56" s="329">
        <v>1280026</v>
      </c>
      <c r="J56" s="330">
        <v>15865</v>
      </c>
      <c r="K56" s="331">
        <v>14.8</v>
      </c>
      <c r="L56" s="332">
        <v>31822</v>
      </c>
      <c r="M56" s="333">
        <v>8.8</v>
      </c>
      <c r="N56" s="334">
        <v>6</v>
      </c>
    </row>
    <row r="57" spans="1:14" ht="14.25">
      <c r="A57" s="250"/>
      <c r="B57" s="246"/>
      <c r="C57" s="246"/>
      <c r="D57" s="246"/>
      <c r="E57" s="246"/>
      <c r="F57" s="246"/>
      <c r="G57" s="312" t="s">
        <v>518</v>
      </c>
      <c r="H57" s="313"/>
      <c r="I57" s="321">
        <v>4417467</v>
      </c>
      <c r="J57" s="322">
        <v>54473</v>
      </c>
      <c r="K57" s="323">
        <v>45.5</v>
      </c>
      <c r="L57" s="324">
        <v>54227</v>
      </c>
      <c r="M57" s="325">
        <v>-18.2</v>
      </c>
      <c r="N57" s="326">
        <v>63.7</v>
      </c>
    </row>
    <row r="58" spans="1:14" ht="14.25">
      <c r="A58" s="250"/>
      <c r="B58" s="246"/>
      <c r="C58" s="246"/>
      <c r="D58" s="246"/>
      <c r="E58" s="246"/>
      <c r="F58" s="246"/>
      <c r="G58" s="327"/>
      <c r="H58" s="328" t="s">
        <v>515</v>
      </c>
      <c r="I58" s="329">
        <v>1808472</v>
      </c>
      <c r="J58" s="330">
        <v>22301</v>
      </c>
      <c r="K58" s="331">
        <v>40.6</v>
      </c>
      <c r="L58" s="332">
        <v>29694</v>
      </c>
      <c r="M58" s="333">
        <v>-6.7</v>
      </c>
      <c r="N58" s="334">
        <v>47.3</v>
      </c>
    </row>
    <row r="59" spans="1:14" ht="14.25">
      <c r="A59" s="250"/>
      <c r="B59" s="246"/>
      <c r="C59" s="246"/>
      <c r="D59" s="246"/>
      <c r="E59" s="246"/>
      <c r="F59" s="246"/>
      <c r="G59" s="312" t="s">
        <v>519</v>
      </c>
      <c r="H59" s="313"/>
      <c r="I59" s="321">
        <v>5575329</v>
      </c>
      <c r="J59" s="322">
        <v>67982</v>
      </c>
      <c r="K59" s="323">
        <v>24.8</v>
      </c>
      <c r="L59" s="324">
        <v>57295</v>
      </c>
      <c r="M59" s="325">
        <v>5.7</v>
      </c>
      <c r="N59" s="326">
        <v>19.1</v>
      </c>
    </row>
    <row r="60" spans="1:14" ht="14.25">
      <c r="A60" s="250"/>
      <c r="B60" s="246"/>
      <c r="C60" s="246"/>
      <c r="D60" s="246"/>
      <c r="E60" s="246"/>
      <c r="F60" s="246"/>
      <c r="G60" s="327"/>
      <c r="H60" s="328" t="s">
        <v>515</v>
      </c>
      <c r="I60" s="335">
        <v>1851304</v>
      </c>
      <c r="J60" s="330">
        <v>22574</v>
      </c>
      <c r="K60" s="331">
        <v>1.2</v>
      </c>
      <c r="L60" s="332">
        <v>32771</v>
      </c>
      <c r="M60" s="333">
        <v>10.4</v>
      </c>
      <c r="N60" s="334">
        <v>-9.2</v>
      </c>
    </row>
    <row r="61" spans="1:14" ht="14.25">
      <c r="A61" s="250"/>
      <c r="B61" s="246"/>
      <c r="C61" s="246"/>
      <c r="D61" s="246"/>
      <c r="E61" s="246"/>
      <c r="F61" s="246"/>
      <c r="G61" s="312" t="s">
        <v>520</v>
      </c>
      <c r="H61" s="336"/>
      <c r="I61" s="337">
        <v>3854387</v>
      </c>
      <c r="J61" s="338">
        <v>47673</v>
      </c>
      <c r="K61" s="339">
        <v>7.1</v>
      </c>
      <c r="L61" s="340">
        <v>58523</v>
      </c>
      <c r="M61" s="341">
        <v>4.8</v>
      </c>
      <c r="N61" s="326">
        <v>2.3</v>
      </c>
    </row>
    <row r="62" spans="1:14" ht="14.25">
      <c r="A62" s="250"/>
      <c r="B62" s="246"/>
      <c r="C62" s="246"/>
      <c r="D62" s="246"/>
      <c r="E62" s="246"/>
      <c r="F62" s="246"/>
      <c r="G62" s="327"/>
      <c r="H62" s="328" t="s">
        <v>515</v>
      </c>
      <c r="I62" s="329">
        <v>1497891</v>
      </c>
      <c r="J62" s="330">
        <v>18547</v>
      </c>
      <c r="K62" s="331">
        <v>2.7</v>
      </c>
      <c r="L62" s="332">
        <v>30081</v>
      </c>
      <c r="M62" s="333">
        <v>4.7</v>
      </c>
      <c r="N62" s="334">
        <v>-2</v>
      </c>
    </row>
    <row r="63" spans="1:14" ht="13.5">
      <c r="A63" s="250"/>
      <c r="B63" s="246"/>
      <c r="C63" s="246"/>
      <c r="D63" s="246"/>
      <c r="E63" s="246"/>
      <c r="F63" s="246"/>
      <c r="G63" s="246"/>
      <c r="H63" s="246"/>
      <c r="I63" s="246"/>
      <c r="J63" s="246"/>
      <c r="K63" s="246"/>
      <c r="L63" s="246"/>
      <c r="M63" s="246"/>
      <c r="N63" s="246"/>
    </row>
    <row r="64" spans="1:14" ht="13.5">
      <c r="A64" s="250"/>
      <c r="B64" s="246"/>
      <c r="C64" s="246"/>
      <c r="D64" s="246"/>
      <c r="E64" s="246"/>
      <c r="F64" s="246"/>
      <c r="G64" s="246"/>
      <c r="H64" s="246"/>
      <c r="I64" s="246"/>
      <c r="J64" s="246"/>
      <c r="K64" s="246"/>
      <c r="L64" s="246"/>
      <c r="M64" s="246"/>
      <c r="N64" s="246"/>
    </row>
    <row r="65" spans="1:14" ht="13.5">
      <c r="A65" s="250"/>
      <c r="B65" s="246"/>
      <c r="C65" s="246"/>
      <c r="D65" s="246"/>
      <c r="E65" s="246"/>
      <c r="F65" s="246"/>
      <c r="G65" s="246"/>
      <c r="H65" s="246"/>
      <c r="I65" s="246"/>
      <c r="J65" s="246"/>
      <c r="K65" s="246"/>
      <c r="L65" s="246"/>
      <c r="M65" s="246"/>
      <c r="N65" s="246"/>
    </row>
    <row r="66" spans="1:15" ht="13.5">
      <c r="A66" s="342"/>
      <c r="B66" s="308"/>
      <c r="C66" s="308"/>
      <c r="D66" s="308"/>
      <c r="E66" s="308"/>
      <c r="F66" s="308"/>
      <c r="G66" s="308"/>
      <c r="H66" s="308"/>
      <c r="I66" s="308"/>
      <c r="J66" s="308"/>
      <c r="K66" s="308"/>
      <c r="L66" s="308"/>
      <c r="M66" s="308"/>
      <c r="N66" s="308"/>
      <c r="O66" s="343"/>
    </row>
    <row r="67" spans="7:16" ht="13.5" customHeight="1" hidden="1">
      <c r="G67" s="246"/>
      <c r="H67" s="246"/>
      <c r="I67" s="246"/>
      <c r="J67" s="246"/>
      <c r="K67" s="246"/>
      <c r="L67" s="246"/>
      <c r="M67" s="246"/>
      <c r="N67" s="246"/>
      <c r="O67" s="246"/>
      <c r="P67" s="246"/>
    </row>
    <row r="68" spans="7:14" ht="13.5" customHeight="1" hidden="1">
      <c r="G68" s="246"/>
      <c r="H68" s="246"/>
      <c r="I68" s="246"/>
      <c r="J68" s="246"/>
      <c r="K68" s="246"/>
      <c r="L68" s="246"/>
      <c r="M68" s="246"/>
      <c r="N68" s="246"/>
    </row>
    <row r="69" spans="7:14" ht="13.5" customHeight="1" hidden="1">
      <c r="G69" s="246"/>
      <c r="H69" s="246"/>
      <c r="I69" s="246"/>
      <c r="J69" s="246"/>
      <c r="K69" s="246"/>
      <c r="L69" s="246"/>
      <c r="M69" s="246"/>
      <c r="N69" s="246"/>
    </row>
    <row r="70" spans="7:14" ht="13.5" hidden="1">
      <c r="G70" s="246"/>
      <c r="H70" s="246"/>
      <c r="I70" s="246"/>
      <c r="J70" s="246"/>
      <c r="K70" s="246"/>
      <c r="L70" s="246"/>
      <c r="M70" s="246"/>
      <c r="N70" s="246"/>
    </row>
    <row r="71" spans="7:14" ht="13.5" hidden="1">
      <c r="G71" s="246"/>
      <c r="H71" s="246"/>
      <c r="I71" s="246"/>
      <c r="J71" s="246"/>
      <c r="K71" s="246"/>
      <c r="L71" s="246"/>
      <c r="M71" s="246"/>
      <c r="N71" s="246"/>
    </row>
    <row r="72" spans="7:14" ht="13.5" hidden="1">
      <c r="G72" s="246"/>
      <c r="H72" s="246"/>
      <c r="I72" s="246"/>
      <c r="J72" s="246"/>
      <c r="K72" s="246"/>
      <c r="L72" s="246"/>
      <c r="M72" s="246"/>
      <c r="N72" s="246"/>
    </row>
    <row r="73" spans="7:14" ht="13.5" hidden="1">
      <c r="G73" s="246"/>
      <c r="H73" s="246"/>
      <c r="I73" s="246"/>
      <c r="J73" s="246"/>
      <c r="K73" s="246"/>
      <c r="L73" s="246"/>
      <c r="M73" s="246"/>
      <c r="N73" s="246"/>
    </row>
    <row r="74" ht="13.5"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70" zoomScaleNormal="70" zoomScaleSheetLayoutView="55" workbookViewId="0" topLeftCell="A77"/>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55" zoomScaleNormal="55" zoomScaleSheetLayoutView="55" workbookViewId="0" topLeftCell="A76"/>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8125" style="1" customWidth="1"/>
    <col min="2" max="16" width="14.5742187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12.74</v>
      </c>
      <c r="G47" s="12">
        <v>12.59</v>
      </c>
      <c r="H47" s="12">
        <v>12.64</v>
      </c>
      <c r="I47" s="12">
        <v>12.41</v>
      </c>
      <c r="J47" s="13">
        <v>12.4</v>
      </c>
    </row>
    <row r="48" spans="2:10" ht="57.75" customHeight="1">
      <c r="B48" s="14"/>
      <c r="C48" s="1174" t="s">
        <v>4</v>
      </c>
      <c r="D48" s="1174"/>
      <c r="E48" s="1175"/>
      <c r="F48" s="15">
        <v>3.41</v>
      </c>
      <c r="G48" s="16">
        <v>3.18</v>
      </c>
      <c r="H48" s="16">
        <v>3.48</v>
      </c>
      <c r="I48" s="16">
        <v>3.77</v>
      </c>
      <c r="J48" s="17">
        <v>3.04</v>
      </c>
    </row>
    <row r="49" spans="2:10" ht="57.75" customHeight="1" thickBot="1">
      <c r="B49" s="18"/>
      <c r="C49" s="1176" t="s">
        <v>5</v>
      </c>
      <c r="D49" s="1176"/>
      <c r="E49" s="1177"/>
      <c r="F49" s="19" t="s">
        <v>527</v>
      </c>
      <c r="G49" s="20" t="s">
        <v>528</v>
      </c>
      <c r="H49" s="20">
        <v>0.34</v>
      </c>
      <c r="I49" s="20">
        <v>0.39</v>
      </c>
      <c r="J49" s="21" t="s">
        <v>529</v>
      </c>
    </row>
    <row r="50" ht="13.5" customHeight="1"/>
    <row r="51" ht="13.5" customHeight="1" hidden="1"/>
    <row r="52" ht="13.5" customHeight="1" hidden="1"/>
    <row r="53" ht="13.5" customHeight="1" hidden="1"/>
  </sheetData>
  <sheetProtection password="851F"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2018-11-27T00:29:23Z</cp:lastPrinted>
  <dcterms:created xsi:type="dcterms:W3CDTF">2018-01-24T05:24:16Z</dcterms:created>
  <dcterms:modified xsi:type="dcterms:W3CDTF">2018-11-30T06:32:36Z</dcterms:modified>
  <cp:category/>
  <cp:version/>
  <cp:contentType/>
  <cp:contentStatus/>
</cp:coreProperties>
</file>