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490" windowHeight="7770" activeTab="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externalReferences>
    <externalReference r:id="rId19"/>
  </externalReferences>
  <definedNames/>
  <calcPr calcId="152511" calcMode="autoNoTable" iterate="1" iterateCount="1" iterateDelta="0"/>
</workbook>
</file>

<file path=xl/sharedStrings.xml><?xml version="1.0" encoding="utf-8"?>
<sst xmlns="http://schemas.openxmlformats.org/spreadsheetml/2006/main" count="1071" uniqueCount="575">
  <si>
    <t>標準財政規模比（％）</t>
  </si>
  <si>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</si>
  <si>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</si>
  <si>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</si>
  <si>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</si>
  <si>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</si>
  <si>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標準財政規模比（％）</t>
  </si>
  <si>
    <t>会計</t>
    <rPh sb="0" eb="2">
      <t>カイケイ</t>
    </rPh>
    <phoneticPr fontId="6"/>
  </si>
  <si>
    <t>※平成29年度中に市町村合併した団体で、合併前の団体ごとの決算に基づく連結実質赤字比率を算出していない団体については、グラフを表記しない。</t>
  </si>
  <si>
    <t>（百万円）</t>
    <rPh sb="1" eb="2">
      <t>ヒャク</t>
    </rPh>
    <rPh sb="2" eb="4">
      <t>マンエン</t>
    </rPh>
    <phoneticPr fontId="6"/>
  </si>
  <si>
    <t>分子の構造</t>
    <rPh sb="0" eb="2">
      <t>ブンシ</t>
    </rPh>
    <rPh sb="3" eb="5">
      <t>コウゾウ</t>
    </rPh>
    <phoneticPr fontId="6"/>
  </si>
  <si>
    <t>元利償還金等(A)</t>
  </si>
  <si>
    <t>元利償還金</t>
  </si>
  <si>
    <t>減債基金積立不足算定額</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</si>
  <si>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</si>
  <si>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</si>
  <si>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</si>
  <si>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</si>
  <si>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一時借入金の利子</t>
  </si>
  <si>
    <t>算入公債費等(B)</t>
  </si>
  <si>
    <t>算入公債費等</t>
  </si>
  <si>
    <t>(A)－(B)</t>
  </si>
  <si>
    <t>実質公債費比率の分子</t>
  </si>
  <si>
    <t>※平成29年度中に市町村合併した団体で、合併前の団体ごとの決算に基づく実質公債費比率を算出していない団体については、グラフを表記しない。</t>
  </si>
  <si>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</si>
  <si>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</si>
  <si>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</si>
  <si>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</si>
  <si>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</si>
  <si>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</si>
  <si>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</si>
  <si>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</si>
  <si>
    <t>連結実質赤字額</t>
  </si>
  <si>
    <t>組合等連結実質赤字額負担見込額</t>
  </si>
  <si>
    <t>充当可能財源等(B)</t>
  </si>
  <si>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</si>
  <si>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</si>
  <si>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</si>
  <si>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</si>
  <si>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</si>
  <si>
    <t>当該団体(円)</t>
  </si>
  <si>
    <t>実質収支比率等に係る経年分析</t>
  </si>
  <si>
    <t>実質収支額</t>
  </si>
  <si>
    <t>財政調整基金残高</t>
  </si>
  <si>
    <t>実質単年度収支</t>
    <rPh sb="0" eb="2">
      <t>ジッシツ</t>
    </rPh>
    <rPh sb="2" eb="5">
      <t>タンネンド</t>
    </rPh>
    <rPh sb="5" eb="7">
      <t>シュウシ</t>
    </rPh>
    <phoneticPr fontId="9"/>
  </si>
  <si>
    <t>連結実質赤字比率に係る赤字・黒字の構成分析</t>
  </si>
  <si>
    <t>赤字額</t>
    <rPh sb="0" eb="2">
      <t>アカジ</t>
    </rPh>
    <rPh sb="2" eb="3">
      <t>ガク</t>
    </rPh>
    <phoneticPr fontId="9"/>
  </si>
  <si>
    <t>黒字額</t>
    <rPh sb="0" eb="2">
      <t>クロジ</t>
    </rPh>
    <rPh sb="2" eb="3">
      <t>ガク</t>
    </rPh>
    <phoneticPr fontId="9"/>
  </si>
  <si>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</si>
  <si>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</si>
  <si>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</si>
  <si>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9"/>
  </si>
  <si>
    <t>一時借入金の利子</t>
  </si>
  <si>
    <t>債務負担行為に基づく支出額</t>
  </si>
  <si>
    <t>組合等が起こした地方債の元利償還金に対する負担金等</t>
  </si>
  <si>
    <t>公営企業債の元利償還金に対する繰入金</t>
  </si>
  <si>
    <t>満期一括償還地方債に係る年度割相当額</t>
  </si>
  <si>
    <t>減債基金積立不足算定額</t>
  </si>
  <si>
    <t>元利償還金</t>
  </si>
  <si>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</si>
  <si>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</si>
  <si>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</si>
  <si>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</si>
  <si>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</si>
  <si>
    <t>平成28年度　財政状況資料集</t>
  </si>
  <si>
    <t>総括表（市町村）</t>
    <rPh sb="0" eb="2">
      <t>ソウカツ</t>
    </rPh>
    <rPh sb="2" eb="3">
      <t>ヒョウ</t>
    </rPh>
    <rPh sb="4" eb="7">
      <t>シチョウソン</t>
    </rPh>
    <phoneticPr fontId="6"/>
  </si>
  <si>
    <t>都道府県名</t>
  </si>
  <si>
    <t>滋賀県</t>
  </si>
  <si>
    <t>市町村類型</t>
  </si>
  <si>
    <t>Ⅲ－２</t>
  </si>
  <si>
    <t>指定団体等の指定状況</t>
  </si>
  <si>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</si>
  <si>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</si>
  <si>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</si>
  <si>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</si>
  <si>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</si>
  <si>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</si>
  <si>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</si>
  <si>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</si>
  <si>
    <t>歳出総額</t>
  </si>
  <si>
    <t>経常収支比率</t>
    <rPh sb="0" eb="2">
      <t>ケイジョウ</t>
    </rPh>
    <rPh sb="2" eb="4">
      <t>シュウシ</t>
    </rPh>
    <rPh sb="4" eb="6">
      <t>ヒリツ</t>
    </rPh>
    <phoneticPr fontId="6"/>
  </si>
  <si>
    <t>市町村名</t>
    <rPh sb="0" eb="3">
      <t>シチョウソン</t>
    </rPh>
    <rPh sb="3" eb="4">
      <t>メイ</t>
    </rPh>
    <phoneticPr fontId="6"/>
  </si>
  <si>
    <t>長浜市</t>
  </si>
  <si>
    <t>地方交付税種地</t>
    <rPh sb="0" eb="2">
      <t>チホウ</t>
    </rPh>
    <rPh sb="2" eb="5">
      <t>コウフゼイ</t>
    </rPh>
    <rPh sb="5" eb="6">
      <t>シュ</t>
    </rPh>
    <rPh sb="6" eb="7">
      <t>チ</t>
    </rPh>
    <phoneticPr fontId="6"/>
  </si>
  <si>
    <t>1-3</t>
  </si>
  <si>
    <t>財源超過</t>
    <rPh sb="0" eb="2">
      <t>ザイゲン</t>
    </rPh>
    <rPh sb="2" eb="4">
      <t>チョウカ</t>
    </rPh>
    <phoneticPr fontId="6"/>
  </si>
  <si>
    <t>歳入歳出差引</t>
  </si>
  <si>
    <t>　　(※1)</t>
  </si>
  <si>
    <t>首都</t>
    <rPh sb="0" eb="2">
      <t>シュト</t>
    </rPh>
    <phoneticPr fontId="6"/>
  </si>
  <si>
    <t>×</t>
  </si>
  <si>
    <t>翌年度に繰越すべき財源</t>
  </si>
  <si>
    <t>標準財政規模</t>
    <rPh sb="0" eb="2">
      <t>ヒョウジュン</t>
    </rPh>
    <rPh sb="2" eb="4">
      <t>ザイセイ</t>
    </rPh>
    <rPh sb="4" eb="6">
      <t>キボ</t>
    </rPh>
    <phoneticPr fontId="6"/>
  </si>
  <si>
    <t>近畿</t>
    <rPh sb="0" eb="2">
      <t>キンキ</t>
    </rPh>
    <phoneticPr fontId="6"/>
  </si>
  <si>
    <t>○</t>
  </si>
  <si>
    <t>実質収支</t>
  </si>
  <si>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</si>
  <si>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</si>
  <si>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</si>
  <si>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rPr>
      <t xml:space="preserve"> </t>
    </r>
    <r>
      <rPr>
        <sz val="9"/>
        <color indexed="8"/>
        <rFont val="ＭＳ ゴシック"/>
        <family val="3"/>
      </rPr>
      <t>(※</t>
    </r>
    <r>
      <rPr>
        <sz val="9"/>
        <color indexed="8"/>
        <rFont val="ＭＳ ゴシック"/>
        <family val="3"/>
      </rPr>
      <t>5</t>
    </r>
    <r>
      <rPr>
        <sz val="9"/>
        <color indexed="8"/>
        <rFont val="ＭＳ ゴシック"/>
        <family val="3"/>
      </rPr>
      <t>)</t>
    </r>
    <rPh sb="0" eb="2">
      <t>サンギョウ</t>
    </rPh>
    <rPh sb="2" eb="4">
      <t>コウゾウ</t>
    </rPh>
    <phoneticPr fontId="6"/>
  </si>
  <si>
    <t>中部</t>
    <rPh sb="0" eb="2">
      <t>チュウブ</t>
    </rPh>
    <phoneticPr fontId="6"/>
  </si>
  <si>
    <t>○</t>
  </si>
  <si>
    <t>単年度収支</t>
  </si>
  <si>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</si>
  <si>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</si>
  <si>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</si>
  <si>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</si>
  <si>
    <t>積立金</t>
  </si>
  <si>
    <t>健全化判断比率</t>
  </si>
  <si>
    <r>
      <t xml:space="preserve">増減率 </t>
    </r>
    <r>
      <rPr>
        <sz val="9"/>
        <color indexed="8"/>
        <rFont val="ＭＳ ゴシック"/>
        <family val="3"/>
      </rPr>
      <t xml:space="preserve"> </t>
    </r>
    <r>
      <rPr>
        <sz val="9"/>
        <color indexed="8"/>
        <rFont val="ＭＳ ゴシック"/>
        <family val="3"/>
      </rPr>
      <t>(％)</t>
    </r>
    <rPh sb="0" eb="2">
      <t>ゾウゲン</t>
    </rPh>
    <rPh sb="2" eb="3">
      <t>リツ</t>
    </rPh>
    <phoneticPr fontId="6"/>
  </si>
  <si>
    <t>-4.8</t>
  </si>
  <si>
    <t>山振</t>
    <rPh sb="0" eb="1">
      <t>ヤマ</t>
    </rPh>
    <rPh sb="1" eb="2">
      <t>フ</t>
    </rPh>
    <phoneticPr fontId="6"/>
  </si>
  <si>
    <t>繰上償還金</t>
  </si>
  <si>
    <t>　実質赤字比率</t>
    <rPh sb="1" eb="3">
      <t>ジッシツ</t>
    </rPh>
    <rPh sb="3" eb="5">
      <t>アカジ</t>
    </rPh>
    <rPh sb="5" eb="7">
      <t>ヒリツ</t>
    </rPh>
    <phoneticPr fontId="6"/>
  </si>
  <si>
    <t>-</t>
  </si>
  <si>
    <t>住民基本台帳人口
 (※7)</t>
    <rPh sb="0" eb="2">
      <t>ジュウミン</t>
    </rPh>
    <rPh sb="2" eb="4">
      <t>キホン</t>
    </rPh>
    <rPh sb="4" eb="6">
      <t>ダイチョウ</t>
    </rPh>
    <rPh sb="6" eb="8">
      <t>ジンコウ</t>
    </rPh>
    <phoneticPr fontId="6"/>
  </si>
  <si>
    <t>29.01.01(人)</t>
  </si>
  <si>
    <r>
      <t>2</t>
    </r>
    <r>
      <rPr>
        <sz val="9"/>
        <color indexed="8"/>
        <rFont val="ＭＳ ゴシック"/>
        <family val="3"/>
      </rPr>
      <t>7年国調</t>
    </r>
    <rPh sb="2" eb="3">
      <t>ネン</t>
    </rPh>
    <rPh sb="3" eb="4">
      <t>コク</t>
    </rPh>
    <rPh sb="4" eb="5">
      <t>チョウ</t>
    </rPh>
    <phoneticPr fontId="6"/>
  </si>
  <si>
    <r>
      <t>2</t>
    </r>
    <r>
      <rPr>
        <sz val="9"/>
        <color indexed="8"/>
        <rFont val="ＭＳ ゴシック"/>
        <family val="3"/>
      </rPr>
      <t>2年国調</t>
    </r>
    <rPh sb="2" eb="3">
      <t>ネン</t>
    </rPh>
    <rPh sb="3" eb="4">
      <t>コク</t>
    </rPh>
    <rPh sb="4" eb="5">
      <t>チョウ</t>
    </rPh>
    <phoneticPr fontId="6"/>
  </si>
  <si>
    <t>低開発</t>
    <rPh sb="0" eb="1">
      <t>テイ</t>
    </rPh>
    <rPh sb="1" eb="3">
      <t>カイハツ</t>
    </rPh>
    <phoneticPr fontId="6"/>
  </si>
  <si>
    <t>○</t>
  </si>
  <si>
    <t>積立金取崩し額</t>
  </si>
  <si>
    <t>-</t>
  </si>
  <si>
    <t>　連結実質赤字比率</t>
    <rPh sb="1" eb="3">
      <t>レンケツ</t>
    </rPh>
    <rPh sb="3" eb="5">
      <t>ジッシツ</t>
    </rPh>
    <rPh sb="5" eb="7">
      <t>アカジ</t>
    </rPh>
    <rPh sb="7" eb="9">
      <t>ヒリツ</t>
    </rPh>
    <phoneticPr fontId="6"/>
  </si>
  <si>
    <t>うち日本人(人)</t>
  </si>
  <si>
    <t>第1次</t>
    <rPh sb="0" eb="1">
      <t>ダイ</t>
    </rPh>
    <rPh sb="2" eb="3">
      <t>ジ</t>
    </rPh>
    <phoneticPr fontId="6"/>
  </si>
  <si>
    <t>指数表選定</t>
    <rPh sb="0" eb="2">
      <t>シスウ</t>
    </rPh>
    <rPh sb="2" eb="3">
      <t>ヒョウ</t>
    </rPh>
    <rPh sb="3" eb="5">
      <t>センテイ</t>
    </rPh>
    <phoneticPr fontId="6"/>
  </si>
  <si>
    <t>実質単年度収支</t>
  </si>
  <si>
    <t>　実質公債費比率</t>
    <rPh sb="1" eb="3">
      <t>ジッシツ</t>
    </rPh>
    <rPh sb="3" eb="6">
      <t>コウサイヒ</t>
    </rPh>
    <rPh sb="6" eb="8">
      <t>ヒリツ</t>
    </rPh>
    <phoneticPr fontId="6"/>
  </si>
  <si>
    <t>28.01.01(人)</t>
  </si>
  <si>
    <t>　将来負担比率</t>
    <rPh sb="1" eb="3">
      <t>ショウライ</t>
    </rPh>
    <rPh sb="3" eb="5">
      <t>フタン</t>
    </rPh>
    <rPh sb="5" eb="7">
      <t>ヒリツ</t>
    </rPh>
    <phoneticPr fontId="6"/>
  </si>
  <si>
    <t>第2次</t>
    <rPh sb="0" eb="1">
      <t>ダイ</t>
    </rPh>
    <rPh sb="2" eb="3">
      <t>ジ</t>
    </rPh>
    <phoneticPr fontId="6"/>
  </si>
  <si>
    <t>基準財政収入額</t>
  </si>
  <si>
    <r>
      <t>資金不足比率 (※</t>
    </r>
    <r>
      <rPr>
        <sz val="9"/>
        <color indexed="8"/>
        <rFont val="ＭＳ ゴシック"/>
        <family val="3"/>
      </rPr>
      <t>4</t>
    </r>
    <r>
      <rPr>
        <sz val="9"/>
        <color indexed="8"/>
        <rFont val="ＭＳ ゴシック"/>
        <family val="3"/>
      </rPr>
      <t>)</t>
    </r>
  </si>
  <si>
    <t>増減率  (％)</t>
    <rPh sb="0" eb="2">
      <t>ゾウゲン</t>
    </rPh>
    <rPh sb="2" eb="3">
      <t>リツ</t>
    </rPh>
    <phoneticPr fontId="6"/>
  </si>
  <si>
    <t>-0.7</t>
  </si>
  <si>
    <t>基準財政需要額</t>
  </si>
  <si>
    <t>うち日本人(％)</t>
  </si>
  <si>
    <t>-0.8</t>
  </si>
  <si>
    <t>第3次</t>
    <rPh sb="0" eb="1">
      <t>ダイ</t>
    </rPh>
    <rPh sb="2" eb="3">
      <t>ジ</t>
    </rPh>
    <phoneticPr fontId="6"/>
  </si>
  <si>
    <t>標準税収入額等</t>
  </si>
  <si>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</si>
  <si>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</si>
  <si>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6"/>
  </si>
  <si>
    <t>歳入一般財源等</t>
    <rPh sb="0" eb="2">
      <t>サイニュウ</t>
    </rPh>
    <rPh sb="2" eb="4">
      <t>イッパン</t>
    </rPh>
    <rPh sb="4" eb="6">
      <t>ザイゲン</t>
    </rPh>
    <rPh sb="6" eb="7">
      <t>トウ</t>
    </rPh>
    <phoneticPr fontId="18"/>
  </si>
  <si>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</si>
  <si>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</si>
  <si>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</si>
  <si>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</si>
  <si>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</si>
  <si>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</si>
  <si>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</si>
  <si>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</si>
  <si>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</si>
  <si>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</si>
  <si>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</si>
  <si>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</si>
  <si>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</si>
  <si>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</si>
  <si>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</si>
  <si>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</si>
  <si>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</si>
  <si>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</si>
  <si>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</si>
  <si>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</si>
  <si>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</si>
  <si>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</si>
  <si>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</si>
  <si>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8"/>
  </si>
  <si>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</si>
  <si>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</si>
  <si>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</si>
  <si>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</si>
  <si>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</si>
  <si>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</si>
  <si>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</si>
  <si>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</si>
  <si>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</si>
  <si>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</si>
  <si>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</si>
  <si>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</si>
  <si>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</si>
  <si>
    <t>会計名</t>
  </si>
  <si>
    <t>項番</t>
    <rPh sb="0" eb="2">
      <t>コウバン</t>
    </rPh>
    <phoneticPr fontId="6"/>
  </si>
  <si>
    <t>会計名</t>
    <rPh sb="0" eb="2">
      <t>カイケイ</t>
    </rPh>
    <rPh sb="2" eb="3">
      <t>メイ</t>
    </rPh>
    <phoneticPr fontId="6"/>
  </si>
  <si>
    <t>組合等名</t>
  </si>
  <si>
    <t>団体名</t>
    <rPh sb="0" eb="2">
      <t>ダンタイ</t>
    </rPh>
    <phoneticPr fontId="6"/>
  </si>
  <si>
    <r>
      <t>(※</t>
    </r>
    <r>
      <rPr>
        <sz val="9"/>
        <color indexed="8"/>
        <rFont val="ＭＳ ゴシック"/>
        <family val="3"/>
      </rPr>
      <t>3</t>
    </r>
    <r>
      <rPr>
        <sz val="9"/>
        <color indexed="8"/>
        <rFont val="ＭＳ ゴシック"/>
        <family val="3"/>
      </rPr>
      <t>)</t>
    </r>
  </si>
  <si>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</si>
  <si>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</si>
  <si>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</si>
  <si>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</si>
  <si>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</si>
  <si>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</si>
  <si>
    <t>※6：個人情報保護の観点から、対象となる職員数が1人又は2人の場合は、｢給料月額(百円)｣と｢一人当たり給料月額（百円）｣を｢アスタリスク（＊）｣としている。（その他、数値のない欄については、すべてハイフン（－）としている）。</t>
  </si>
  <si>
    <t>※7：住民基本台帳人口については、住民基本台帳関係年報の調査基準日変更に伴い、平成25年度以降、調査年度の1月1日現在の住民基本台帳に登載されている人口を記載。</t>
  </si>
  <si>
    <t>平成28年度</t>
  </si>
  <si>
    <t>滋賀県長浜市</t>
  </si>
  <si>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</si>
  <si>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</si>
  <si>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</si>
  <si>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</si>
  <si>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</si>
  <si>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</si>
  <si>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</si>
  <si>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</si>
  <si>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</si>
  <si>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</si>
  <si>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</si>
  <si>
    <t>地方税</t>
  </si>
  <si>
    <t>普通税</t>
    <rPh sb="0" eb="2">
      <t>フツウ</t>
    </rPh>
    <rPh sb="2" eb="3">
      <t>ゼイ</t>
    </rPh>
    <phoneticPr fontId="13"/>
  </si>
  <si>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</si>
  <si>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</si>
  <si>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</si>
  <si>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</si>
  <si>
    <t>　法定普通税</t>
  </si>
  <si>
    <t>議会費</t>
  </si>
  <si>
    <t>利子割交付金</t>
  </si>
  <si>
    <t>　　市町村民税</t>
  </si>
  <si>
    <t>総務費</t>
  </si>
  <si>
    <t>配当割交付金</t>
    <rPh sb="0" eb="2">
      <t>ハイトウ</t>
    </rPh>
    <rPh sb="2" eb="3">
      <t>ワリ</t>
    </rPh>
    <rPh sb="3" eb="6">
      <t>コウフキン</t>
    </rPh>
    <phoneticPr fontId="13"/>
  </si>
  <si>
    <t>　　　個人均等割</t>
  </si>
  <si>
    <t>-</t>
  </si>
  <si>
    <t>民生費</t>
  </si>
  <si>
    <t>株式等譲渡所得割交付金</t>
    <rPh sb="0" eb="2">
      <t>カブシキ</t>
    </rPh>
    <rPh sb="2" eb="3">
      <t>トウ</t>
    </rPh>
    <rPh sb="3" eb="5">
      <t>ジョウト</t>
    </rPh>
    <rPh sb="5" eb="7">
      <t>ショトク</t>
    </rPh>
    <rPh sb="7" eb="8">
      <t>ワリ</t>
    </rPh>
    <rPh sb="8" eb="11">
      <t>コウフキン</t>
    </rPh>
    <phoneticPr fontId="13"/>
  </si>
  <si>
    <t>　　　所得割</t>
  </si>
  <si>
    <t>衛生費</t>
  </si>
  <si>
    <t>地方消費税交付金</t>
  </si>
  <si>
    <t>　　　法人均等割</t>
  </si>
  <si>
    <t>労働費</t>
  </si>
  <si>
    <t>ゴルフ場利用税交付金</t>
  </si>
  <si>
    <t>　　　法人税割</t>
  </si>
  <si>
    <t>農林水産業費</t>
  </si>
  <si>
    <t>特別地方消費税交付金</t>
  </si>
  <si>
    <t>　　固定資産税</t>
  </si>
  <si>
    <t>商工費</t>
  </si>
  <si>
    <t>自動車取得税交付金</t>
  </si>
  <si>
    <t>　　　うち純固定資産税</t>
  </si>
  <si>
    <t>土木費</t>
  </si>
  <si>
    <t>軽油引取税交付金</t>
  </si>
  <si>
    <t>　　軽自動車税</t>
  </si>
  <si>
    <t>消防費</t>
  </si>
  <si>
    <t>地方特例交付金</t>
  </si>
  <si>
    <t>　　市町村たばこ税</t>
  </si>
  <si>
    <t>教育費</t>
  </si>
  <si>
    <t>地方交付税</t>
  </si>
  <si>
    <t>　　鉱産税</t>
  </si>
  <si>
    <t>災害復旧費</t>
  </si>
  <si>
    <t>　普通交付税</t>
  </si>
  <si>
    <t>　　特別土地保有税</t>
  </si>
  <si>
    <t>公債費</t>
  </si>
  <si>
    <t>　特別交付税</t>
  </si>
  <si>
    <t>　法定外普通税</t>
  </si>
  <si>
    <t>諸支出金</t>
    <rPh sb="3" eb="4">
      <t>キン</t>
    </rPh>
    <phoneticPr fontId="18"/>
  </si>
  <si>
    <t>　震災復興特別交付税</t>
  </si>
  <si>
    <t>目的税</t>
  </si>
  <si>
    <t>前年度繰上充用金</t>
  </si>
  <si>
    <t>(一般財源計)</t>
  </si>
  <si>
    <t>　法定目的税</t>
  </si>
  <si>
    <t>歳出合計</t>
  </si>
  <si>
    <t>交通安全対策特別交付金</t>
  </si>
  <si>
    <t>　　入湯税</t>
  </si>
  <si>
    <t>分担金・負担金</t>
  </si>
  <si>
    <t>　　事業所税</t>
  </si>
  <si>
    <t>性質別歳出の状況（単位 千円・％）</t>
    <rPh sb="0" eb="2">
      <t>セイシツ</t>
    </rPh>
    <phoneticPr fontId="6"/>
  </si>
  <si>
    <t>使用料</t>
  </si>
  <si>
    <t>　　都市計画税</t>
  </si>
  <si>
    <t>決算額</t>
  </si>
  <si>
    <t>構成比</t>
  </si>
  <si>
    <t>充当一般財源等</t>
  </si>
  <si>
    <t>経常経費充当一般財源等</t>
  </si>
  <si>
    <t>経常収支比率</t>
    <rPh sb="0" eb="2">
      <t>ケイジョウ</t>
    </rPh>
    <rPh sb="2" eb="4">
      <t>シュウシ</t>
    </rPh>
    <rPh sb="4" eb="6">
      <t>ヒリツ</t>
    </rPh>
    <phoneticPr fontId="14"/>
  </si>
  <si>
    <t>手数料</t>
  </si>
  <si>
    <t>　　水利地益税等</t>
  </si>
  <si>
    <t>義務的経費計</t>
    <rPh sb="0" eb="3">
      <t>ギムテキ</t>
    </rPh>
    <rPh sb="3" eb="5">
      <t>ケイヒ</t>
    </rPh>
    <rPh sb="5" eb="6">
      <t>ケイ</t>
    </rPh>
    <phoneticPr fontId="6"/>
  </si>
  <si>
    <t>国庫支出金</t>
  </si>
  <si>
    <t>　法定外目的税</t>
  </si>
  <si>
    <t>　人件費</t>
  </si>
  <si>
    <t>国有提供交付金(特別区財調交付金)</t>
  </si>
  <si>
    <t>旧法による税</t>
  </si>
  <si>
    <t>　　うち職員給</t>
    <rPh sb="4" eb="6">
      <t>ショクイン</t>
    </rPh>
    <rPh sb="6" eb="7">
      <t>キュウ</t>
    </rPh>
    <phoneticPr fontId="6"/>
  </si>
  <si>
    <t>-</t>
  </si>
  <si>
    <t>都道府県支出金</t>
  </si>
  <si>
    <t>合計</t>
  </si>
  <si>
    <t>　扶助費</t>
  </si>
  <si>
    <t>財産収入</t>
  </si>
  <si>
    <t>　公債費</t>
  </si>
  <si>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</si>
  <si>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</si>
  <si>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</si>
  <si>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</si>
  <si>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繰入金</t>
  </si>
  <si>
    <t>徴収率
(％)</t>
    <rPh sb="0" eb="2">
      <t>チョウシュウ</t>
    </rPh>
    <rPh sb="2" eb="3">
      <t>リツ</t>
    </rPh>
    <phoneticPr fontId="6"/>
  </si>
  <si>
    <t>現年</t>
    <rPh sb="0" eb="1">
      <t>ゲン</t>
    </rPh>
    <rPh sb="1" eb="2">
      <t>ネン</t>
    </rPh>
    <phoneticPr fontId="6"/>
  </si>
  <si>
    <t>　うち元金</t>
  </si>
  <si>
    <t>繰越金</t>
  </si>
  <si>
    <t>・計</t>
  </si>
  <si>
    <t>市町村民税</t>
    <rPh sb="0" eb="3">
      <t>シチョウソン</t>
    </rPh>
    <rPh sb="3" eb="4">
      <t>ミン</t>
    </rPh>
    <rPh sb="4" eb="5">
      <t>ゼイ</t>
    </rPh>
    <phoneticPr fontId="6"/>
  </si>
  <si>
    <t>　うち利子</t>
  </si>
  <si>
    <t>諸収入</t>
  </si>
  <si>
    <t>純固定資産税</t>
    <rPh sb="0" eb="1">
      <t>ジュン</t>
    </rPh>
    <rPh sb="1" eb="3">
      <t>コテイ</t>
    </rPh>
    <rPh sb="3" eb="6">
      <t>シサンゼイ</t>
    </rPh>
    <phoneticPr fontId="6"/>
  </si>
  <si>
    <t>一時借入金利子</t>
  </si>
  <si>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</si>
  <si>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</si>
  <si>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9"/>
  </si>
  <si>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</si>
  <si>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</si>
  <si>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</si>
  <si>
    <t>　うち臨時財政対策債</t>
  </si>
  <si>
    <t>合計</t>
  </si>
  <si>
    <t>実質収支</t>
    <rPh sb="0" eb="2">
      <t>ジッシツ</t>
    </rPh>
    <rPh sb="2" eb="4">
      <t>シュウシ</t>
    </rPh>
    <phoneticPr fontId="6"/>
  </si>
  <si>
    <t>　維持補修費</t>
  </si>
  <si>
    <t>歳入合計</t>
  </si>
  <si>
    <t>下水道</t>
  </si>
  <si>
    <t>再差引収支</t>
    <rPh sb="0" eb="1">
      <t>サイ</t>
    </rPh>
    <rPh sb="1" eb="3">
      <t>サシヒキ</t>
    </rPh>
    <rPh sb="3" eb="5">
      <t>シュウシ</t>
    </rPh>
    <phoneticPr fontId="6"/>
  </si>
  <si>
    <t>　補助費等</t>
    <rPh sb="1" eb="3">
      <t>ホジョ</t>
    </rPh>
    <rPh sb="3" eb="4">
      <t>ヒ</t>
    </rPh>
    <rPh sb="4" eb="5">
      <t>トウ</t>
    </rPh>
    <phoneticPr fontId="6"/>
  </si>
  <si>
    <t>病院</t>
  </si>
  <si>
    <t>加入世帯数(世帯)</t>
  </si>
  <si>
    <t>　　うち一部事務組合負担金</t>
  </si>
  <si>
    <t>上水道</t>
  </si>
  <si>
    <t>被保険者数(人)</t>
  </si>
  <si>
    <t>　繰出金</t>
  </si>
  <si>
    <t>簡易水道</t>
  </si>
  <si>
    <t>被保険者
1人当り</t>
  </si>
  <si>
    <t>保険税(料)収入額</t>
  </si>
  <si>
    <t>　積立金</t>
  </si>
  <si>
    <t>-</t>
  </si>
  <si>
    <t>国民健康保険</t>
  </si>
  <si>
    <t>国庫支出金</t>
  </si>
  <si>
    <t>　投資・出資金・貸付金</t>
  </si>
  <si>
    <t>その他</t>
  </si>
  <si>
    <t>保険給付費</t>
  </si>
  <si>
    <t>　前年度繰上充用金</t>
  </si>
  <si>
    <t>-</t>
  </si>
  <si>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</si>
  <si>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</si>
  <si>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</si>
  <si>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</si>
  <si>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</si>
  <si>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</si>
  <si>
    <t>　うち補助</t>
  </si>
  <si>
    <t>　うち単独</t>
  </si>
  <si>
    <t>災害復旧事業費</t>
  </si>
  <si>
    <t>失業対策事業費</t>
  </si>
  <si>
    <t>歳出合計</t>
  </si>
  <si>
    <t>(2)各会計、関係団体の財政状況及び健全化判断比率（市町村）</t>
    <rPh sb="26" eb="29">
      <t>シチョウソン</t>
    </rPh>
    <phoneticPr fontId="6"/>
  </si>
  <si>
    <t>平成28年度</t>
  </si>
  <si>
    <t>滋賀県長浜市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</si>
  <si>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</si>
  <si>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</si>
  <si>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</si>
  <si>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</si>
  <si>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</si>
  <si>
    <t>形式収支</t>
  </si>
  <si>
    <t>実質収支</t>
  </si>
  <si>
    <t>他会計等
からの
繰入金</t>
    <rPh sb="9" eb="11">
      <t>クリイレ</t>
    </rPh>
    <rPh sb="11" eb="12">
      <t>キン</t>
    </rPh>
    <phoneticPr fontId="23"/>
  </si>
  <si>
    <t>地方債
現在高</t>
  </si>
  <si>
    <t>備考</t>
    <rPh sb="0" eb="2">
      <t>ビコウ</t>
    </rPh>
    <phoneticPr fontId="6"/>
  </si>
  <si>
    <t>地方公社・第三セクター等名</t>
    <rPh sb="12" eb="13">
      <t>メイ</t>
    </rPh>
    <phoneticPr fontId="6"/>
  </si>
  <si>
    <t>経常損益</t>
  </si>
  <si>
    <t>純資産又は
正味財産</t>
  </si>
  <si>
    <t>当該団体
からの
出資金</t>
  </si>
  <si>
    <t>当該団体
からの
補助金</t>
  </si>
  <si>
    <t>当該団体
からの
貸付金</t>
  </si>
  <si>
    <t>当該団体からの債務保証に係る債務残高</t>
    <rPh sb="9" eb="11">
      <t>ホショウ</t>
    </rPh>
    <phoneticPr fontId="6"/>
  </si>
  <si>
    <t>当該団体からの損失補償に係る債務残高</t>
  </si>
  <si>
    <t>一般会計等
負担見込額</t>
  </si>
  <si>
    <t>一般会計</t>
  </si>
  <si>
    <t>休日急患診療所特別会計</t>
  </si>
  <si>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</si>
  <si>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</si>
  <si>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</si>
  <si>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</si>
  <si>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</si>
  <si>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</si>
  <si>
    <t>総費用
（歳出）</t>
  </si>
  <si>
    <t>純損益
（形式収支）</t>
  </si>
  <si>
    <t>資金剰余額
/不足額
（実質収支）</t>
  </si>
  <si>
    <t>他会計等
からの
繰入金</t>
  </si>
  <si>
    <t>企業債
（地方債）
現在高</t>
  </si>
  <si>
    <t>左のうち
一般会計等
繰入見込額</t>
  </si>
  <si>
    <t>資金不足
比率</t>
    <rPh sb="0" eb="2">
      <t>シキン</t>
    </rPh>
    <rPh sb="2" eb="4">
      <t>フソク</t>
    </rPh>
    <rPh sb="5" eb="7">
      <t>ヒリツ</t>
    </rPh>
    <phoneticPr fontId="6"/>
  </si>
  <si>
    <t>国民健康保険特別会計</t>
  </si>
  <si>
    <t>国民健康保険特別会計（直診勘定）</t>
  </si>
  <si>
    <t>後期高齢者医療保険特別会計</t>
  </si>
  <si>
    <t>介護保険特別会計</t>
  </si>
  <si>
    <t>病院事業会計</t>
  </si>
  <si>
    <t>法適用企業</t>
  </si>
  <si>
    <t>老人保健施設事業会計</t>
  </si>
  <si>
    <t>公共下水道事業特別会計</t>
  </si>
  <si>
    <t>法非適用企業</t>
  </si>
  <si>
    <t>農業集落排水事業特別会計</t>
  </si>
  <si>
    <t>簡易水道事業特別会計</t>
  </si>
  <si>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</si>
  <si>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</si>
  <si>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</si>
  <si>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3"/>
  </si>
  <si>
    <t>左のうち
一般会計等
負担見込額</t>
  </si>
  <si>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</si>
  <si>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</si>
  <si>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</si>
  <si>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</si>
  <si>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</si>
  <si>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将来負担の状況</t>
  </si>
  <si>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</si>
  <si>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</si>
  <si>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3"/>
  </si>
  <si>
    <t>平成26年度</t>
    <rPh sb="0" eb="2">
      <t>ヘイセイ</t>
    </rPh>
    <rPh sb="4" eb="6">
      <t>ネンド</t>
    </rPh>
    <phoneticPr fontId="6"/>
  </si>
  <si>
    <t>分母比</t>
    <rPh sb="0" eb="2">
      <t>ブンボ</t>
    </rPh>
    <rPh sb="2" eb="3">
      <t>ヒ</t>
    </rPh>
    <phoneticPr fontId="6"/>
  </si>
  <si>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</si>
  <si>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</si>
  <si>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</si>
  <si>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6"/>
  </si>
  <si>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</si>
  <si>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</si>
  <si>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</si>
  <si>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</si>
  <si>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</si>
  <si>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</si>
  <si>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</si>
  <si>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</si>
  <si>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</si>
  <si>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</si>
  <si>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</si>
  <si>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</si>
  <si>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</si>
  <si>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</si>
  <si>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</si>
  <si>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</si>
  <si>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</si>
  <si>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3"/>
  </si>
  <si>
    <t>　うち、健全化法施行規則附則第三条に係る負担見込額</t>
  </si>
  <si>
    <t>社会福祉法人の施設建設費に係るもの</t>
    <rPh sb="0" eb="2">
      <t>シャカイ</t>
    </rPh>
    <rPh sb="2" eb="4">
      <t>フクシ</t>
    </rPh>
    <rPh sb="4" eb="6">
      <t>ホウジン</t>
    </rPh>
    <rPh sb="7" eb="9">
      <t>シセツ</t>
    </rPh>
    <rPh sb="9" eb="12">
      <t>ケンセツヒ</t>
    </rPh>
    <rPh sb="13" eb="14">
      <t>カカ</t>
    </rPh>
    <phoneticPr fontId="6"/>
  </si>
  <si>
    <t>(Ａ)</t>
  </si>
  <si>
    <t xml:space="preserve">連結実質赤字額 </t>
  </si>
  <si>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</si>
  <si>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</si>
  <si>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6"/>
  </si>
  <si>
    <t>(Ｅ)</t>
  </si>
  <si>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</si>
  <si>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</si>
  <si>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</si>
  <si>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</si>
  <si>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</si>
  <si>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</si>
  <si>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</si>
  <si>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</si>
  <si>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</si>
  <si>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</si>
  <si>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</si>
  <si>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</si>
  <si>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</si>
  <si>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</si>
  <si>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</si>
  <si>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</si>
  <si>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</si>
  <si>
    <t>財政再生基準</t>
  </si>
  <si>
    <t>地方独立行政法人に係る将来負担額</t>
  </si>
  <si>
    <t>特定財源の額</t>
    <rPh sb="0" eb="2">
      <t>トクテイ</t>
    </rPh>
    <rPh sb="2" eb="4">
      <t>ザイゲン</t>
    </rPh>
    <rPh sb="5" eb="6">
      <t>ガク</t>
    </rPh>
    <phoneticPr fontId="6"/>
  </si>
  <si>
    <t>(Ｂ)</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</si>
  <si>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</si>
  <si>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</si>
  <si>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</si>
  <si>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</si>
  <si>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6"/>
  </si>
  <si>
    <t>(Ｄ)</t>
  </si>
  <si>
    <t>実質公債費比率</t>
    <rPh sb="0" eb="2">
      <t>ジッシツ</t>
    </rPh>
    <rPh sb="2" eb="5">
      <t>コウサイヒ</t>
    </rPh>
    <rPh sb="5" eb="7">
      <t>ヒリツ</t>
    </rPh>
    <phoneticPr fontId="14"/>
  </si>
  <si>
    <t>(Ｃ)－(Ｄ)</t>
  </si>
  <si>
    <t>将来負担比率</t>
    <rPh sb="0" eb="2">
      <t>ショウライ</t>
    </rPh>
    <rPh sb="2" eb="4">
      <t>フタン</t>
    </rPh>
    <rPh sb="4" eb="6">
      <t>ヒリツ</t>
    </rPh>
    <phoneticPr fontId="14"/>
  </si>
  <si>
    <t>-</t>
  </si>
  <si>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</si>
  <si>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</si>
  <si>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</si>
  <si>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</si>
  <si>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</si>
  <si>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</si>
  <si>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</si>
  <si>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</si>
  <si>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</si>
  <si>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</si>
  <si>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</si>
  <si>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</si>
  <si>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</si>
  <si>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</si>
  <si>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</si>
  <si>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</si>
  <si>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</si>
  <si>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</si>
  <si>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</si>
  <si>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</si>
  <si>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</si>
  <si>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</si>
  <si>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</si>
  <si>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</si>
  <si>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</si>
  <si>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（注）住民基本台帳人口については、住民基本台帳関係年報の調査基準日変更に伴い、平成25年度以降、調査年度の1月1日現在の住民基本台帳に登載されている人口を記載。</t>
  </si>
  <si>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</si>
  <si>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</si>
  <si>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</si>
  <si>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0"/>
  </si>
  <si>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</si>
  <si>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</si>
  <si>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</si>
  <si>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</si>
  <si>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</si>
  <si>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</si>
  <si>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</si>
  <si>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</si>
  <si>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</si>
  <si>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</si>
  <si>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</si>
  <si>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</si>
  <si>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</si>
  <si>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</si>
  <si>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</si>
  <si>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</si>
  <si>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</si>
  <si>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</si>
  <si>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</si>
  <si>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</si>
  <si>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</si>
  <si>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</si>
  <si>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</si>
  <si>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類似団体内平均(円)</t>
    <rPh sb="0" eb="2">
      <t>ルイジ</t>
    </rPh>
    <rPh sb="2" eb="4">
      <t>ダンタイ</t>
    </rPh>
    <phoneticPr fontId="6"/>
  </si>
  <si>
    <t>H24</t>
  </si>
  <si>
    <t>H25</t>
  </si>
  <si>
    <t>H26</t>
  </si>
  <si>
    <t>H27</t>
  </si>
  <si>
    <t>H28</t>
  </si>
  <si>
    <t>病院事業会計</t>
  </si>
  <si>
    <t>一般会計</t>
  </si>
  <si>
    <t>介護保険特別会計</t>
  </si>
  <si>
    <t>国民健康保険特別会計</t>
  </si>
  <si>
    <t>老人保健施設事業会計</t>
  </si>
  <si>
    <t>公共下水道事業特別会計</t>
  </si>
  <si>
    <t>簡易水道事業特別会計</t>
  </si>
  <si>
    <t>後期高齢者医療保険特別会計</t>
  </si>
  <si>
    <t>その他会計（赤字）</t>
  </si>
  <si>
    <t>その他会計（黒字）</t>
  </si>
  <si>
    <t>-</t>
  </si>
  <si>
    <t>-</t>
  </si>
  <si>
    <t>長浜水道企業団</t>
    <rPh sb="0" eb="2">
      <t>ナガハマ</t>
    </rPh>
    <rPh sb="2" eb="4">
      <t>スイドウ</t>
    </rPh>
    <rPh sb="4" eb="6">
      <t>キギョウ</t>
    </rPh>
    <rPh sb="6" eb="7">
      <t>ダン</t>
    </rPh>
    <phoneticPr fontId="3"/>
  </si>
  <si>
    <t>湖北広域行政事務センター</t>
    <rPh sb="0" eb="2">
      <t>コホク</t>
    </rPh>
    <rPh sb="2" eb="4">
      <t>コウイキ</t>
    </rPh>
    <rPh sb="4" eb="6">
      <t>ギョウセイ</t>
    </rPh>
    <rPh sb="6" eb="8">
      <t>ジム</t>
    </rPh>
    <phoneticPr fontId="3"/>
  </si>
  <si>
    <t>滋賀県市町村交通災害共済組合</t>
    <rPh sb="0" eb="2">
      <t>シガ</t>
    </rPh>
    <rPh sb="2" eb="3">
      <t>ケン</t>
    </rPh>
    <rPh sb="3" eb="6">
      <t>シチョウソン</t>
    </rPh>
    <rPh sb="6" eb="8">
      <t>コウツウ</t>
    </rPh>
    <rPh sb="8" eb="10">
      <t>サイガイ</t>
    </rPh>
    <rPh sb="10" eb="12">
      <t>キョウサイ</t>
    </rPh>
    <rPh sb="12" eb="14">
      <t>クミアイ</t>
    </rPh>
    <phoneticPr fontId="3"/>
  </si>
  <si>
    <t>滋賀県市町村職員研修センター</t>
    <rPh sb="0" eb="2">
      <t>シガ</t>
    </rPh>
    <rPh sb="2" eb="3">
      <t>ケン</t>
    </rPh>
    <rPh sb="3" eb="6">
      <t>シチョウソン</t>
    </rPh>
    <rPh sb="6" eb="8">
      <t>ショクイン</t>
    </rPh>
    <rPh sb="8" eb="10">
      <t>ケンシュウ</t>
    </rPh>
    <phoneticPr fontId="3"/>
  </si>
  <si>
    <t>湖北地域消防組合</t>
    <rPh sb="0" eb="2">
      <t>コホク</t>
    </rPh>
    <rPh sb="2" eb="4">
      <t>チイキ</t>
    </rPh>
    <rPh sb="4" eb="6">
      <t>ショウボウ</t>
    </rPh>
    <rPh sb="6" eb="8">
      <t>クミアイ</t>
    </rPh>
    <phoneticPr fontId="3"/>
  </si>
  <si>
    <t>滋賀県後期高齢者医療広域連合（一般会計）</t>
    <rPh sb="0" eb="2">
      <t>シガ</t>
    </rPh>
    <rPh sb="2" eb="3">
      <t>ケン</t>
    </rPh>
    <rPh sb="3" eb="5">
      <t>コウキ</t>
    </rPh>
    <rPh sb="5" eb="8">
      <t>コウレイシャ</t>
    </rPh>
    <rPh sb="8" eb="10">
      <t>イリョウ</t>
    </rPh>
    <rPh sb="10" eb="12">
      <t>コウイキ</t>
    </rPh>
    <rPh sb="12" eb="14">
      <t>レンゴウ</t>
    </rPh>
    <rPh sb="15" eb="17">
      <t>イッパン</t>
    </rPh>
    <rPh sb="17" eb="19">
      <t>カイケイ</t>
    </rPh>
    <phoneticPr fontId="3"/>
  </si>
  <si>
    <t>滋賀県後期高齢者医療広域連合（後期高齢者医療特別会計）</t>
    <rPh sb="0" eb="2">
      <t>シガ</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
  </si>
  <si>
    <t>法適用</t>
    <rPh sb="0" eb="1">
      <t>ホウ</t>
    </rPh>
    <rPh sb="1" eb="3">
      <t>テキヨウ</t>
    </rPh>
    <phoneticPr fontId="3"/>
  </si>
  <si>
    <t>長浜市土地開発公社</t>
    <rPh sb="0" eb="3">
      <t>ナガハマシ</t>
    </rPh>
    <rPh sb="3" eb="5">
      <t>トチ</t>
    </rPh>
    <rPh sb="5" eb="7">
      <t>カイハツ</t>
    </rPh>
    <rPh sb="7" eb="9">
      <t>コウシャ</t>
    </rPh>
    <phoneticPr fontId="3"/>
  </si>
  <si>
    <t>長浜文化スポーツ振興事業団</t>
    <rPh sb="0" eb="2">
      <t>ナガハマ</t>
    </rPh>
    <rPh sb="2" eb="4">
      <t>ブンカ</t>
    </rPh>
    <rPh sb="8" eb="10">
      <t>シンコウ</t>
    </rPh>
    <rPh sb="10" eb="13">
      <t>ジギョウダン</t>
    </rPh>
    <phoneticPr fontId="3"/>
  </si>
  <si>
    <t>長浜曳山文化協会</t>
    <rPh sb="0" eb="2">
      <t>ナガハマ</t>
    </rPh>
    <rPh sb="2" eb="4">
      <t>ヒキヤマ</t>
    </rPh>
    <rPh sb="4" eb="6">
      <t>ブンカ</t>
    </rPh>
    <rPh sb="6" eb="8">
      <t>キョウカイ</t>
    </rPh>
    <phoneticPr fontId="3"/>
  </si>
  <si>
    <t>湖北水源の郷づくり</t>
    <rPh sb="0" eb="2">
      <t>コホク</t>
    </rPh>
    <rPh sb="2" eb="4">
      <t>スイゲン</t>
    </rPh>
    <rPh sb="5" eb="6">
      <t>サト</t>
    </rPh>
    <phoneticPr fontId="3"/>
  </si>
  <si>
    <t>まちづくり虎姫</t>
    <rPh sb="5" eb="7">
      <t>トラヒメ</t>
    </rPh>
    <phoneticPr fontId="3"/>
  </si>
  <si>
    <t>長浜地方卸売市場</t>
    <rPh sb="0" eb="2">
      <t>ナガハマ</t>
    </rPh>
    <rPh sb="2" eb="4">
      <t>チホウ</t>
    </rPh>
    <rPh sb="4" eb="6">
      <t>オロシウ</t>
    </rPh>
    <rPh sb="6" eb="8">
      <t>イチバ</t>
    </rPh>
    <phoneticPr fontId="3"/>
  </si>
  <si>
    <t>黒壁</t>
    <rPh sb="0" eb="2">
      <t>クロカベ</t>
    </rPh>
    <phoneticPr fontId="3"/>
  </si>
  <si>
    <t>長浜まちづくり</t>
    <rPh sb="0" eb="2">
      <t>ナガハマ</t>
    </rPh>
    <phoneticPr fontId="3"/>
  </si>
  <si>
    <t>えきまち長浜</t>
    <rPh sb="4" eb="6">
      <t>ナガハマ</t>
    </rPh>
    <phoneticPr fontId="3"/>
  </si>
  <si>
    <t>湖北水鳥ステーション</t>
    <rPh sb="0" eb="2">
      <t>コホク</t>
    </rPh>
    <rPh sb="2" eb="3">
      <t>ミズ</t>
    </rPh>
    <rPh sb="3" eb="4">
      <t>ドリ</t>
    </rPh>
    <phoneticPr fontId="3"/>
  </si>
  <si>
    <t>ふるさと夢公社きのもと</t>
    <rPh sb="4" eb="7">
      <t>ユメコウシャ</t>
    </rPh>
    <phoneticPr fontId="3"/>
  </si>
  <si>
    <t>西浅井総合サービス</t>
    <rPh sb="0" eb="3">
      <t>ニシアザイ</t>
    </rPh>
    <rPh sb="3" eb="5">
      <t>ソウゴウ</t>
    </rPh>
    <phoneticPr fontId="3"/>
  </si>
  <si>
    <t>-</t>
  </si>
  <si>
    <t>-</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</si>
  <si>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</si>
  <si>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</si>
  <si>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</si>
  <si>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</si>
  <si>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当該団体値</t>
    <rPh sb="0" eb="2">
      <t>トウガイ</t>
    </rPh>
    <rPh sb="2" eb="4">
      <t>ダンタイ</t>
    </rPh>
    <rPh sb="4" eb="5">
      <t>アタイ</t>
    </rPh>
    <phoneticPr fontId="6"/>
  </si>
  <si>
    <t>将来負担比率</t>
    <rPh sb="0" eb="2">
      <t>ショウライ</t>
    </rPh>
    <rPh sb="2" eb="4">
      <t>フタン</t>
    </rPh>
    <rPh sb="4" eb="6">
      <t>ヒリツ</t>
    </rPh>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</si>
  <si>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</si>
  <si>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</si>
  <si>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</si>
  <si>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</si>
  <si>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　　将来負担比率は、算定数値はないものの、今後予定している大型事業による市債借入の増や将来負担比率算定の分母である標準財政規模が普通交付税の合併算定替の縮減により縮小することを考慮すると楽観できない状況である。
　有形固定資産減価償却率についても上昇傾向にあるものの、類似団体平均、全国平均を下回っており、今後も公共施設等総合管理計画に基づき老朽化対策に積極的に取り組んでいく。</t>
  </si>
  <si>
    <t>有形固定資産減価償却率</t>
  </si>
  <si>
    <t>　　実質公債費率は、類似団体と比較して高いものの、計画的な繰上償還や起債等よって年々減少しており、将来負担比率については算定数値なしを維持している。今後予定している大型事業による市債借入増や交付税算定替の縮減による標準財政規模の縮小の影響を考慮し、これまで以上に公債費の適正化に取り組んでいく必要がある。</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</si>
</sst>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80">
    <font>
      <sz val="11"/>
      <color theme="1"/>
      <name val="Calibri"/>
      <family val="2"/>
      <scheme val="minor"/>
    </font>
    <font>
      <sz val="10"/>
      <name val="Arial"/>
      <family val="2"/>
    </font>
    <font>
      <sz val="11"/>
      <color indexed="8"/>
      <name val="ＭＳ Ｐゴシック"/>
      <family val="3"/>
    </font>
    <font>
      <sz val="6"/>
      <name val="Calibri"/>
      <family val="2"/>
      <scheme val="minor"/>
    </font>
    <font>
      <sz val="11"/>
      <color indexed="8"/>
      <name val="ＭＳ ゴシック"/>
      <family val="3"/>
    </font>
    <font>
      <b/>
      <sz val="16"/>
      <color indexed="8"/>
      <name val="ＭＳ ゴシック"/>
      <family val="3"/>
    </font>
    <font>
      <sz val="6"/>
      <name val="ＭＳ Ｐゴシック"/>
      <family val="3"/>
    </font>
    <font>
      <sz val="14"/>
      <color indexed="8"/>
      <name val="ＭＳ ゴシック"/>
      <family val="3"/>
    </font>
    <font>
      <sz val="13"/>
      <color indexed="8"/>
      <name val="ＭＳ ゴシック"/>
      <family val="3"/>
    </font>
    <font>
      <sz val="11"/>
      <name val="ＭＳ Ｐゴシック"/>
      <family val="3"/>
    </font>
    <font>
      <sz val="11"/>
      <name val="ＭＳ ゴシック"/>
      <family val="3"/>
    </font>
    <font>
      <sz val="10"/>
      <color indexed="8"/>
      <name val="ＭＳ Ｐゴシック"/>
      <family val="3"/>
    </font>
    <font>
      <sz val="12"/>
      <color indexed="8"/>
      <name val="ＭＳ 明朝"/>
      <family val="1"/>
    </font>
    <font>
      <sz val="9"/>
      <name val="ＭＳ ゴシック"/>
      <family val="3"/>
    </font>
    <font>
      <sz val="9"/>
      <color indexed="8"/>
      <name val="ＭＳ ゴシック"/>
      <family val="3"/>
    </font>
    <font>
      <b/>
      <sz val="28"/>
      <name val="ＭＳ ゴシック"/>
      <family val="3"/>
    </font>
    <font>
      <b/>
      <sz val="20"/>
      <color indexed="8"/>
      <name val="ＭＳ ゴシック"/>
      <family val="3"/>
    </font>
    <font>
      <b/>
      <sz val="9"/>
      <color indexed="8"/>
      <name val="ＭＳ ゴシック"/>
      <family val="3"/>
    </font>
    <font>
      <sz val="6"/>
      <name val="ＭＳ ゴシック"/>
      <family val="3"/>
    </font>
    <font>
      <sz val="8"/>
      <color indexed="8"/>
      <name val="ＭＳ ゴシック"/>
      <family val="3"/>
    </font>
    <font>
      <sz val="9"/>
      <color indexed="8"/>
      <name val="ＭＳ Ｐゴシック"/>
      <family val="3"/>
    </font>
    <font>
      <b/>
      <sz val="13"/>
      <color indexed="56"/>
      <name val="ＭＳ ゴシック"/>
      <family val="3"/>
    </font>
    <font>
      <b/>
      <sz val="9"/>
      <color indexed="12"/>
      <name val="ＭＳ ゴシック"/>
      <family val="3"/>
    </font>
    <font>
      <b/>
      <sz val="18"/>
      <color indexed="8"/>
      <name val="ＭＳ ゴシック"/>
      <family val="3"/>
    </font>
    <font>
      <b/>
      <sz val="24"/>
      <color indexed="8"/>
      <name val="ＭＳ ゴシック"/>
      <family val="3"/>
    </font>
    <font>
      <b/>
      <sz val="12"/>
      <color indexed="8"/>
      <name val="ＭＳ ゴシック"/>
      <family val="3"/>
    </font>
    <font>
      <sz val="14"/>
      <color indexed="8"/>
      <name val="ＭＳ Ｐゴシック"/>
      <family val="3"/>
    </font>
    <font>
      <sz val="12"/>
      <color indexed="8"/>
      <name val="ＭＳ Ｐゴシック"/>
      <family val="3"/>
    </font>
    <font>
      <strike/>
      <sz val="14"/>
      <color indexed="8"/>
      <name val="ＭＳ Ｐゴシック"/>
      <family val="3"/>
    </font>
    <font>
      <sz val="12"/>
      <color indexed="8"/>
      <name val="ＭＳ ゴシック"/>
      <family val="3"/>
    </font>
    <font>
      <b/>
      <sz val="22"/>
      <name val="ＭＳ Ｐゴシック"/>
      <family val="3"/>
    </font>
    <font>
      <sz val="11"/>
      <color theme="1"/>
      <name val="ＭＳ Ｐゴシック"/>
      <family val="3"/>
    </font>
    <font>
      <sz val="14"/>
      <color theme="1"/>
      <name val="ＭＳ Ｐゴシック"/>
      <family val="3"/>
    </font>
    <font>
      <b/>
      <sz val="32"/>
      <color rgb="FF000000"/>
      <name val="ＭＳ Ｐゴシック"/>
      <family val="2"/>
    </font>
    <font>
      <sz val="11"/>
      <color rgb="FF000000"/>
      <name val="ＭＳ Ｐゴシック"/>
      <family val="2"/>
    </font>
    <font>
      <b/>
      <sz val="20"/>
      <color rgb="FFFFFFFF"/>
      <name val="ＭＳ ゴシック"/>
      <family val="2"/>
    </font>
    <font>
      <b/>
      <sz val="11"/>
      <color rgb="FF000000"/>
      <name val="ＭＳ ゴシック"/>
      <family val="2"/>
    </font>
    <font>
      <sz val="9"/>
      <color rgb="FF000000"/>
      <name val="ＭＳ Ｐゴシック"/>
      <family val="2"/>
    </font>
    <font>
      <sz val="10"/>
      <color rgb="FF000000"/>
      <name val="ＭＳ Ｐゴシック"/>
      <family val="2"/>
    </font>
    <font>
      <b/>
      <sz val="16"/>
      <color rgb="FF000000"/>
      <name val="ＭＳ Ｐゴシック"/>
      <family val="2"/>
    </font>
    <font>
      <b/>
      <i/>
      <sz val="12"/>
      <color rgb="FF4080FF"/>
      <name val="ＭＳ Ｐゴシック"/>
      <family val="2"/>
    </font>
    <font>
      <sz val="8"/>
      <color theme="1"/>
      <name val="ＭＳ Ｐゴシック"/>
      <family val="2"/>
    </font>
    <font>
      <sz val="10"/>
      <color theme="1"/>
      <name val="ＭＳ Ｐゴシック"/>
      <family val="2"/>
    </font>
    <font>
      <b/>
      <sz val="10"/>
      <color theme="1"/>
      <name val="ＭＳ Ｐゴシック"/>
      <family val="2"/>
    </font>
    <font>
      <b/>
      <sz val="10"/>
      <color rgb="FF000080"/>
      <name val="ＭＳ Ｐゴシック"/>
      <family val="2"/>
    </font>
    <font>
      <b/>
      <sz val="10"/>
      <color rgb="FFFF0000"/>
      <name val="ＭＳ Ｐゴシック"/>
      <family val="2"/>
    </font>
    <font>
      <b/>
      <i/>
      <sz val="12"/>
      <color rgb="FFFF0000"/>
      <name val="ＭＳ Ｐゴシック"/>
      <family val="2"/>
    </font>
    <font>
      <sz val="13"/>
      <color theme="1"/>
      <name val="ＭＳ Ｐゴシック"/>
      <family val="2"/>
    </font>
    <font>
      <sz val="11"/>
      <color theme="1"/>
      <name val="+mn-cs"/>
      <family val="2"/>
    </font>
    <font>
      <sz val="9"/>
      <name val="ＭＳ Ｐゴシック"/>
      <family val="2"/>
    </font>
    <font>
      <sz val="8"/>
      <color rgb="FF000000"/>
      <name val="ＭＳ Ｐゴシック"/>
      <family val="2"/>
    </font>
    <font>
      <sz val="8"/>
      <name val="ＭＳ Ｐゴシック"/>
      <family val="2"/>
    </font>
    <font>
      <b/>
      <sz val="11"/>
      <color rgb="FF000000"/>
      <name val="ＭＳ Ｐゴシック"/>
      <family val="2"/>
    </font>
    <font>
      <b/>
      <sz val="13"/>
      <color rgb="FFFF0000"/>
      <name val="ＭＳ Ｐゴシック"/>
      <family val="2"/>
    </font>
    <font>
      <b/>
      <i/>
      <sz val="11"/>
      <color rgb="FFFF0000"/>
      <name val="ＭＳ Ｐゴシック"/>
      <family val="2"/>
    </font>
    <font>
      <b/>
      <sz val="20"/>
      <color rgb="FF000000"/>
      <name val="ＭＳ Ｐゴシック"/>
      <family val="2"/>
    </font>
    <font>
      <sz val="9"/>
      <color theme="1"/>
      <name val="ＭＳ Ｐゴシック"/>
      <family val="2"/>
    </font>
    <font>
      <sz val="14"/>
      <color rgb="FF000000"/>
      <name val="ＭＳ ゴシック"/>
      <family val="2"/>
    </font>
    <font>
      <b/>
      <sz val="14"/>
      <name val="ＭＳ ゴシック"/>
      <family val="2"/>
    </font>
    <font>
      <b/>
      <sz val="16"/>
      <color theme="1"/>
      <name val="+mn-cs"/>
      <family val="2"/>
    </font>
    <font>
      <sz val="10"/>
      <name val="Calibri"/>
      <family val="2"/>
    </font>
    <font>
      <b/>
      <sz val="16"/>
      <name val="ＭＳ ゴシック"/>
      <family val="2"/>
    </font>
    <font>
      <sz val="14"/>
      <color theme="1"/>
      <name val="ＭＳ ゴシック"/>
      <family val="2"/>
    </font>
    <font>
      <b/>
      <sz val="14"/>
      <color rgb="FF000000"/>
      <name val="ＭＳ ゴシック"/>
      <family val="2"/>
    </font>
    <font>
      <sz val="13"/>
      <color theme="1"/>
      <name val="ＭＳ ゴシック"/>
      <family val="2"/>
    </font>
    <font>
      <sz val="11"/>
      <name val="Calibri"/>
      <family val="2"/>
    </font>
    <font>
      <sz val="10.75"/>
      <color rgb="FF000000"/>
      <name val="ＭＳ Ｐゴシック"/>
      <family val="2"/>
    </font>
    <font>
      <b/>
      <sz val="25"/>
      <name val="ＭＳ Ｐゴシック"/>
      <family val="2"/>
    </font>
    <font>
      <b/>
      <sz val="12.5"/>
      <color rgb="FFFFFFFF"/>
      <name val="ＭＳ ゴシック"/>
      <family val="2"/>
    </font>
    <font>
      <sz val="11"/>
      <color rgb="FF000000"/>
      <name val="Calibri"/>
      <family val="2"/>
    </font>
    <font>
      <sz val="8"/>
      <color rgb="FF000000"/>
      <name val="Calibri"/>
      <family val="2"/>
    </font>
    <font>
      <b/>
      <sz val="24"/>
      <color rgb="FF000000"/>
      <name val="ＭＳ Ｐゴシック"/>
      <family val="2"/>
    </font>
    <font>
      <b/>
      <sz val="13"/>
      <color theme="1"/>
      <name val="ＭＳ Ｐゴシック"/>
      <family val="2"/>
    </font>
    <font>
      <b/>
      <sz val="16"/>
      <color rgb="FFFF0000"/>
      <name val="ＭＳ Ｐゴシック"/>
      <family val="2"/>
    </font>
    <font>
      <sz val="11.5"/>
      <color theme="1"/>
      <name val="ＭＳ Ｐゴシック"/>
      <family val="2"/>
    </font>
    <font>
      <sz val="12"/>
      <color theme="1"/>
      <name val="ＭＳ Ｐゴシック"/>
      <family val="2"/>
    </font>
    <font>
      <sz val="11"/>
      <color theme="0"/>
      <name val="Calibri"/>
      <family val="2"/>
      <scheme val="minor"/>
    </font>
    <font>
      <b/>
      <sz val="15"/>
      <color rgb="FF000000"/>
      <name val="ＭＳ ゴシック"/>
      <family val="2"/>
    </font>
    <font>
      <b/>
      <sz val="24"/>
      <color rgb="FF000000"/>
      <name val="ＭＳ ゴシック"/>
      <family val="2"/>
    </font>
    <font>
      <b/>
      <sz val="16"/>
      <color rgb="FF000000"/>
      <name val="ＭＳ ゴシック"/>
      <family val="2"/>
    </font>
  </fonts>
  <fills count="8">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thin"/>
      <top style="medium"/>
      <bottom/>
    </border>
    <border>
      <left style="thin"/>
      <right style="medium"/>
      <top style="medium"/>
      <bottom style="medium"/>
    </border>
    <border>
      <left style="medium"/>
      <right/>
      <top/>
      <bottom/>
    </border>
    <border>
      <left style="thin"/>
      <right style="medium"/>
      <top style="medium"/>
      <bottom/>
    </border>
    <border>
      <left style="medium"/>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border>
    <border>
      <left style="medium"/>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top/>
      <bottom style="thin"/>
    </border>
    <border>
      <left style="thin"/>
      <right/>
      <top style="thin"/>
      <bottom style="thin"/>
    </border>
    <border>
      <left style="thin"/>
      <right/>
      <top style="thin"/>
      <bottom/>
    </border>
    <border>
      <left style="thin"/>
      <right/>
      <top style="thin"/>
      <bottom style="medium"/>
    </border>
    <border>
      <left style="thin"/>
      <right style="thin"/>
      <top/>
      <bottom style="thin"/>
    </border>
    <border>
      <left/>
      <right style="thin"/>
      <top style="thin"/>
      <bottom/>
    </border>
    <border>
      <left/>
      <right/>
      <top style="thin"/>
      <bottom style="thin"/>
    </border>
    <border>
      <left/>
      <right style="thin"/>
      <top style="thin"/>
      <bottom style="thin"/>
    </border>
    <border>
      <left/>
      <right style="thin"/>
      <top/>
      <bottom style="thin"/>
    </border>
    <border>
      <left style="dashed"/>
      <right style="thin"/>
      <top style="thin"/>
      <bottom style="thin"/>
    </border>
    <border>
      <left style="thin"/>
      <right style="dashed"/>
      <top style="thin"/>
      <bottom/>
    </border>
    <border>
      <left/>
      <right/>
      <top/>
      <bottom style="thin"/>
    </border>
    <border>
      <left style="dashed"/>
      <right style="thin"/>
      <top style="thin"/>
      <bottom/>
    </border>
    <border>
      <left style="dashed"/>
      <right/>
      <top style="thin"/>
      <bottom/>
    </border>
    <border>
      <left style="dashed"/>
      <right style="thin"/>
      <top style="dashed"/>
      <bottom style="thin"/>
    </border>
    <border>
      <left style="thin"/>
      <right style="thin"/>
      <top style="dashed"/>
      <bottom style="thin"/>
    </border>
    <border>
      <left style="thin"/>
      <right/>
      <top style="dashed"/>
      <bottom style="thin"/>
    </border>
    <border>
      <left style="thin"/>
      <right style="dashed"/>
      <top style="dashed"/>
      <bottom style="thin"/>
    </border>
    <border>
      <left style="dashed"/>
      <right/>
      <top style="dashed"/>
      <bottom style="thin"/>
    </border>
    <border>
      <left/>
      <right/>
      <top style="thin"/>
      <bottom/>
    </border>
    <border>
      <left style="medium"/>
      <right/>
      <top style="medium"/>
      <bottom/>
    </border>
    <border>
      <left/>
      <right/>
      <top style="medium"/>
      <bottom/>
    </border>
    <border>
      <left/>
      <right style="medium"/>
      <top style="medium"/>
      <bottom/>
    </border>
    <border>
      <left style="thin"/>
      <right style="thin"/>
      <top/>
      <bottom style="medium"/>
    </border>
    <border>
      <left style="medium"/>
      <right/>
      <top/>
      <bottom style="medium"/>
    </border>
    <border>
      <left/>
      <right/>
      <top/>
      <bottom style="medium"/>
    </border>
    <border>
      <left/>
      <right style="medium"/>
      <top/>
      <bottom style="medium"/>
    </border>
    <border>
      <left/>
      <right style="medium"/>
      <top/>
      <bottom/>
    </border>
    <border>
      <left style="thin"/>
      <right/>
      <top/>
      <bottom/>
    </border>
    <border>
      <left style="medium"/>
      <right style="thin"/>
      <top style="double"/>
      <bottom style="hair"/>
    </border>
    <border>
      <left style="thin"/>
      <right style="thin"/>
      <top style="double"/>
      <bottom style="hair"/>
    </border>
    <border>
      <left style="medium"/>
      <right style="thin"/>
      <top style="hair"/>
      <bottom style="hair"/>
    </border>
    <border>
      <left style="thin"/>
      <right style="thin"/>
      <top style="hair"/>
      <bottom style="hair"/>
    </border>
    <border>
      <left style="medium"/>
      <right style="thin"/>
      <top/>
      <bottom style="hair"/>
    </border>
    <border>
      <left style="medium"/>
      <right style="thin"/>
      <top style="hair"/>
      <bottom style="thin"/>
    </border>
    <border>
      <left/>
      <right style="thin"/>
      <top/>
      <bottom/>
    </border>
    <border>
      <left style="thin"/>
      <right style="dashed"/>
      <top style="thin"/>
      <bottom style="thin"/>
    </border>
    <border>
      <left style="dashed"/>
      <right style="thin"/>
      <top/>
      <bottom style="thin"/>
    </border>
    <border>
      <left style="medium"/>
      <right style="thin"/>
      <top/>
      <bottom/>
    </border>
    <border>
      <left style="thin"/>
      <right style="thin"/>
      <top/>
      <bottom/>
    </border>
    <border>
      <left style="medium"/>
      <right style="thin"/>
      <top/>
      <bottom style="thin"/>
    </border>
    <border>
      <left style="thin"/>
      <right/>
      <top style="medium"/>
      <bottom/>
    </border>
    <border>
      <left style="thin"/>
      <right style="medium"/>
      <top/>
      <bottom/>
    </border>
    <border>
      <left style="thin"/>
      <right style="medium"/>
      <top/>
      <bottom style="thin"/>
    </border>
    <border>
      <left/>
      <right style="medium"/>
      <top/>
      <bottom style="thin"/>
    </border>
    <border>
      <left style="medium"/>
      <right style="thin"/>
      <top/>
      <bottom style="medium"/>
    </border>
    <border>
      <left/>
      <right style="thin"/>
      <top/>
      <bottom style="medium"/>
    </border>
    <border>
      <left style="thin"/>
      <right/>
      <top/>
      <bottom style="medium"/>
    </border>
    <border>
      <left style="thin"/>
      <right style="medium"/>
      <top/>
      <bottom style="medium"/>
    </border>
    <border>
      <left/>
      <right style="medium"/>
      <top style="thin"/>
      <bottom/>
    </border>
    <border>
      <left/>
      <right style="thin"/>
      <top style="medium"/>
      <bottom style="mediu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right style="medium"/>
      <top style="thin"/>
      <bottom style="thin"/>
    </border>
    <border>
      <left/>
      <right/>
      <top style="thin"/>
      <bottom style="medium"/>
    </border>
    <border>
      <left/>
      <right style="thin"/>
      <top style="thin"/>
      <bottom style="medium"/>
    </border>
    <border>
      <left/>
      <right style="medium"/>
      <top style="thin"/>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medium"/>
      <top style="thin"/>
      <bottom style="medium"/>
    </border>
    <border>
      <left style="medium"/>
      <right/>
      <top style="medium"/>
      <bottom style="thin"/>
    </border>
    <border>
      <left/>
      <right style="hair"/>
      <top style="thin"/>
      <bottom/>
    </border>
    <border>
      <left style="hair"/>
      <right style="hair"/>
      <top style="thin"/>
      <bottom/>
    </border>
    <border>
      <left style="hair"/>
      <right/>
      <top style="thin"/>
      <bottom/>
    </border>
    <border>
      <left/>
      <right style="hair"/>
      <top/>
      <bottom/>
    </border>
    <border>
      <left style="hair"/>
      <right style="hair"/>
      <top/>
      <bottom/>
    </border>
    <border>
      <left style="hair"/>
      <right/>
      <top/>
      <bottom/>
    </border>
    <border>
      <left style="hair"/>
      <right style="thin"/>
      <top/>
      <bottom/>
    </border>
    <border>
      <left/>
      <right style="hair"/>
      <top/>
      <bottom style="thin"/>
    </border>
    <border>
      <left style="hair"/>
      <right style="hair"/>
      <top/>
      <bottom style="thin"/>
    </border>
    <border>
      <left style="hair"/>
      <right/>
      <top/>
      <bottom style="thin"/>
    </border>
    <border>
      <left style="thin"/>
      <right/>
      <top/>
      <bottom style="double"/>
    </border>
    <border>
      <left/>
      <right/>
      <top/>
      <bottom style="double"/>
    </border>
    <border>
      <left/>
      <right style="thin"/>
      <top/>
      <bottom style="double"/>
    </border>
    <border>
      <left/>
      <right style="medium"/>
      <top/>
      <bottom style="double"/>
    </border>
    <border>
      <left style="thin"/>
      <right/>
      <top style="double"/>
      <bottom style="hair"/>
    </border>
    <border>
      <left/>
      <right/>
      <top style="double"/>
      <bottom style="hair"/>
    </border>
    <border>
      <left/>
      <right style="thin"/>
      <top style="double"/>
      <bottom style="hair"/>
    </border>
    <border>
      <left style="thin"/>
      <right style="hair"/>
      <top style="double"/>
      <bottom style="hair"/>
    </border>
    <border>
      <left style="hair"/>
      <right style="hair"/>
      <top style="double"/>
      <bottom style="hair"/>
    </border>
    <border>
      <left style="hair"/>
      <right/>
      <top style="double"/>
      <bottom style="hair"/>
    </border>
    <border>
      <left style="medium"/>
      <right/>
      <top/>
      <bottom style="hair"/>
    </border>
    <border>
      <left/>
      <right/>
      <top/>
      <bottom style="hair"/>
    </border>
    <border>
      <left/>
      <right style="medium"/>
      <top/>
      <bottom style="hair"/>
    </border>
    <border>
      <left style="medium"/>
      <right/>
      <top/>
      <bottom style="double"/>
    </border>
    <border>
      <left/>
      <right style="medium"/>
      <top style="double"/>
      <bottom style="hair"/>
    </border>
    <border>
      <left style="thin"/>
      <right/>
      <top style="hair"/>
      <bottom style="hair"/>
    </border>
    <border>
      <left/>
      <right/>
      <top style="hair"/>
      <bottom style="hair"/>
    </border>
    <border>
      <left/>
      <right style="thin"/>
      <top style="hair"/>
      <bottom style="hair"/>
    </border>
    <border>
      <left style="thin"/>
      <right style="hair"/>
      <top style="hair"/>
      <bottom style="hair"/>
    </border>
    <border>
      <left style="hair"/>
      <right style="hair"/>
      <top style="hair"/>
      <bottom style="hair"/>
    </border>
    <border>
      <left style="hair"/>
      <right/>
      <top style="hair"/>
      <bottom style="hair"/>
    </border>
    <border>
      <left style="medium"/>
      <right/>
      <top style="hair"/>
      <bottom style="hair"/>
    </border>
    <border>
      <left/>
      <right style="medium"/>
      <top style="hair"/>
      <bottom style="hair"/>
    </border>
    <border>
      <left/>
      <right style="hair"/>
      <top style="hair"/>
      <bottom style="hair"/>
    </border>
    <border>
      <left style="hair"/>
      <right style="medium"/>
      <top style="hair"/>
      <bottom style="hair"/>
    </border>
    <border>
      <left/>
      <right style="hair"/>
      <top style="double"/>
      <bottom style="hair"/>
    </border>
    <border>
      <left style="hair"/>
      <right style="medium"/>
      <top style="double"/>
      <bottom style="hair"/>
    </border>
    <border>
      <left style="thin"/>
      <right style="hair"/>
      <top style="hair"/>
      <bottom style="thin"/>
    </border>
    <border>
      <left style="hair"/>
      <right style="hair"/>
      <top style="hair"/>
      <bottom style="thin"/>
    </border>
    <border>
      <left style="hair"/>
      <right/>
      <top style="hair"/>
      <bottom style="thin"/>
    </border>
    <border>
      <left style="thin"/>
      <right style="hair"/>
      <top style="thin"/>
      <bottom style="medium"/>
    </border>
    <border>
      <left style="hair"/>
      <right style="hair"/>
      <top style="thin"/>
      <bottom style="medium"/>
    </border>
    <border>
      <left style="hair"/>
      <right/>
      <top style="thin"/>
      <bottom style="medium"/>
    </border>
    <border>
      <left style="medium"/>
      <right style="hair"/>
      <top style="thin"/>
      <bottom style="medium"/>
    </border>
    <border>
      <left style="hair"/>
      <right style="medium"/>
      <top style="thin"/>
      <bottom style="medium"/>
    </border>
    <border diagonalUp="1">
      <left/>
      <right style="hair"/>
      <top style="thin"/>
      <bottom style="medium"/>
      <diagonal style="thin"/>
    </border>
    <border diagonalUp="1">
      <left style="hair"/>
      <right style="hair"/>
      <top style="thin"/>
      <bottom style="medium"/>
      <diagonal style="thin"/>
    </border>
    <border>
      <left/>
      <right style="hair"/>
      <top style="hair"/>
      <bottom style="thin"/>
    </border>
    <border>
      <left style="hair"/>
      <right style="medium"/>
      <top style="hair"/>
      <bottom style="thin"/>
    </border>
    <border>
      <left style="hair"/>
      <right style="hair"/>
      <top style="thin"/>
      <bottom style="hair"/>
    </border>
    <border>
      <left style="hair"/>
      <right style="medium"/>
      <top style="thin"/>
      <bottom style="hair"/>
    </border>
    <border>
      <left style="thin"/>
      <right style="hair"/>
      <top style="thin"/>
      <bottom style="hair"/>
    </border>
    <border>
      <left style="hair"/>
      <right/>
      <top style="thin"/>
      <bottom style="hair"/>
    </border>
    <border>
      <left style="medium"/>
      <right style="hair"/>
      <top style="thin"/>
      <bottom style="hair"/>
    </border>
    <border>
      <left/>
      <right style="hair"/>
      <top style="thin"/>
      <bottom style="hair"/>
    </border>
    <border diagonalUp="1">
      <left style="thin"/>
      <right style="hair"/>
      <top style="thin"/>
      <bottom style="medium"/>
      <diagonal style="thin"/>
    </border>
    <border diagonalUp="1">
      <left style="hair"/>
      <right/>
      <top style="thin"/>
      <bottom style="medium"/>
      <diagonal style="thin"/>
    </border>
    <border>
      <left style="thin"/>
      <right/>
      <top style="hair"/>
      <bottom style="thin"/>
    </border>
    <border>
      <left/>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style="hair"/>
      <top/>
      <bottom/>
    </border>
    <border>
      <left style="hair"/>
      <right style="medium"/>
      <top/>
      <bottom/>
    </border>
    <border>
      <left style="thin"/>
      <right style="hair"/>
      <top style="thin"/>
      <bottom/>
    </border>
    <border>
      <left style="hair"/>
      <right style="medium"/>
      <top style="thin"/>
      <bottom/>
    </border>
    <border>
      <left style="hair"/>
      <right style="thin"/>
      <top style="thin"/>
      <bottom/>
    </border>
    <border>
      <left/>
      <right style="hair"/>
      <top style="thin"/>
      <bottom style="thin"/>
    </border>
    <border>
      <left style="hair"/>
      <right/>
      <top style="thin"/>
      <bottom style="thin"/>
    </border>
    <border diagonalUp="1">
      <left style="hair"/>
      <right/>
      <top style="thin"/>
      <bottom style="thin"/>
      <diagonal style="hair"/>
    </border>
    <border diagonalUp="1">
      <left/>
      <right/>
      <top style="thin"/>
      <bottom style="thin"/>
      <diagonal style="hair"/>
    </border>
    <border diagonalUp="1">
      <left/>
      <right style="medium"/>
      <top style="thin"/>
      <bottom style="thin"/>
      <diagonal style="hair"/>
    </border>
    <border>
      <left style="thin"/>
      <right style="hair"/>
      <top/>
      <bottom style="thin"/>
    </border>
    <border diagonalUp="1">
      <left/>
      <right style="thin"/>
      <top style="thin"/>
      <bottom style="thin"/>
      <diagonal style="hair"/>
    </border>
    <border>
      <left style="hair"/>
      <right style="thin"/>
      <top/>
      <bottom style="thin"/>
    </border>
    <border diagonalUp="1">
      <left style="hair"/>
      <right/>
      <top style="thin"/>
      <bottom style="medium"/>
      <diagonal style="hair"/>
    </border>
    <border diagonalUp="1">
      <left/>
      <right/>
      <top style="thin"/>
      <bottom style="medium"/>
      <diagonal style="hair"/>
    </border>
    <border diagonalUp="1">
      <left/>
      <right style="thin"/>
      <top style="thin"/>
      <bottom style="medium"/>
      <diagonal style="hair"/>
    </border>
    <border>
      <left style="thin"/>
      <right style="hair"/>
      <top/>
      <bottom style="medium"/>
    </border>
    <border>
      <left style="hair"/>
      <right style="hair"/>
      <top/>
      <bottom style="medium"/>
    </border>
    <border>
      <left style="hair"/>
      <right style="medium"/>
      <top/>
      <bottom style="medium"/>
    </border>
    <border diagonalUp="1">
      <left style="hair"/>
      <right/>
      <top style="thin"/>
      <bottom/>
      <diagonal style="hair"/>
    </border>
    <border diagonalUp="1">
      <left/>
      <right/>
      <top style="thin"/>
      <bottom/>
      <diagonal style="hair"/>
    </border>
    <border diagonalUp="1">
      <left/>
      <right style="medium"/>
      <top style="thin"/>
      <bottom/>
      <diagonal style="hair"/>
    </border>
    <border>
      <left style="thin"/>
      <right style="hair"/>
      <top style="thin"/>
      <bottom style="thin"/>
    </border>
    <border>
      <left style="hair"/>
      <right style="hair"/>
      <top style="thin"/>
      <bottom style="thin"/>
    </border>
    <border diagonalUp="1">
      <left style="hair"/>
      <right/>
      <top/>
      <bottom/>
      <diagonal style="hair"/>
    </border>
    <border diagonalUp="1">
      <left/>
      <right/>
      <top/>
      <bottom/>
      <diagonal style="hair"/>
    </border>
    <border diagonalUp="1">
      <left/>
      <right style="medium"/>
      <top/>
      <bottom/>
      <diagonal style="hair"/>
    </border>
    <border>
      <left/>
      <right style="hair"/>
      <top style="thin"/>
      <bottom style="medium"/>
    </border>
    <border diagonalUp="1">
      <left/>
      <right style="medium"/>
      <top style="thin"/>
      <bottom style="medium"/>
      <diagonal style="hair"/>
    </border>
    <border diagonalUp="1">
      <left style="thin"/>
      <right/>
      <top/>
      <bottom style="medium"/>
      <diagonal style="thin"/>
    </border>
    <border diagonalUp="1">
      <left/>
      <right/>
      <top/>
      <bottom style="medium"/>
      <diagonal style="thin"/>
    </border>
    <border diagonalUp="1">
      <left/>
      <right style="medium"/>
      <top/>
      <bottom style="medium"/>
      <diagonal style="thin"/>
    </border>
    <border diagonalUp="1">
      <left style="hair"/>
      <right/>
      <top/>
      <bottom style="thin"/>
      <diagonal style="hair"/>
    </border>
    <border diagonalUp="1">
      <left/>
      <right/>
      <top/>
      <bottom style="thin"/>
      <diagonal style="hair"/>
    </border>
    <border diagonalUp="1">
      <left/>
      <right style="medium"/>
      <top/>
      <bottom style="thin"/>
      <diagonal style="hair"/>
    </border>
    <border diagonalUp="1">
      <left style="thin"/>
      <right style="thin"/>
      <top style="thin"/>
      <bottom/>
      <diagonal style="thin"/>
    </border>
    <border diagonalUp="1">
      <left style="thin"/>
      <right style="thin"/>
      <top style="thin"/>
      <bottom style="thin"/>
      <diagonal style="thin"/>
    </border>
  </borders>
  <cellStyleXfs count="5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9" fillId="0" borderId="0">
      <alignment/>
      <protection/>
    </xf>
    <xf numFmtId="9" fontId="2" fillId="0" borderId="0" applyFont="0" applyFill="0" applyBorder="0" applyProtection="0">
      <alignment/>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Protection="0">
      <alignment/>
    </xf>
    <xf numFmtId="38" fontId="9" fillId="0" borderId="0" applyFont="0" applyFill="0" applyBorder="0" applyProtection="0">
      <alignment/>
    </xf>
    <xf numFmtId="38" fontId="2" fillId="0" borderId="0" applyFont="0" applyFill="0" applyBorder="0" applyProtection="0">
      <alignment/>
    </xf>
    <xf numFmtId="38" fontId="9" fillId="0" borderId="0" applyFont="0" applyFill="0" applyBorder="0" applyProtection="0">
      <alignment/>
    </xf>
    <xf numFmtId="6" fontId="9" fillId="0" borderId="0" applyFont="0" applyFill="0" applyBorder="0" applyProtection="0">
      <alignment/>
    </xf>
    <xf numFmtId="6" fontId="9" fillId="0" borderId="0" applyFont="0" applyFill="0" applyBorder="0" applyAlignment="0" applyProtection="0"/>
    <xf numFmtId="0" fontId="9" fillId="0" borderId="0">
      <alignment vertical="center"/>
      <protection/>
    </xf>
    <xf numFmtId="0" fontId="2" fillId="0" borderId="0">
      <alignment vertical="center"/>
      <protection/>
    </xf>
    <xf numFmtId="0" fontId="2" fillId="0" borderId="0">
      <alignment vertical="center"/>
      <protection/>
    </xf>
    <xf numFmtId="0" fontId="12" fillId="0" borderId="0">
      <alignment vertical="center"/>
      <protection/>
    </xf>
    <xf numFmtId="0" fontId="9" fillId="0" borderId="0">
      <alignment/>
      <protection/>
    </xf>
    <xf numFmtId="0" fontId="2" fillId="0" borderId="0">
      <alignment vertical="center"/>
      <protection/>
    </xf>
    <xf numFmtId="0" fontId="0" fillId="0" borderId="0">
      <alignment vertical="center"/>
      <protection/>
    </xf>
    <xf numFmtId="0" fontId="9" fillId="0" borderId="0">
      <alignment vertical="center"/>
      <protection/>
    </xf>
    <xf numFmtId="0" fontId="13" fillId="0" borderId="0">
      <alignment/>
      <protection/>
    </xf>
    <xf numFmtId="0" fontId="9" fillId="0" borderId="0">
      <alignment/>
      <protection/>
    </xf>
    <xf numFmtId="0" fontId="2" fillId="0" borderId="0">
      <alignment vertical="center"/>
      <protection/>
    </xf>
    <xf numFmtId="0" fontId="0" fillId="0" borderId="0">
      <alignment vertical="center"/>
      <protection/>
    </xf>
    <xf numFmtId="0" fontId="2" fillId="0" borderId="0">
      <alignment vertical="center"/>
      <protection/>
    </xf>
    <xf numFmtId="0" fontId="1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31" fillId="0" borderId="0">
      <alignment vertical="center"/>
      <protection/>
    </xf>
  </cellStyleXfs>
  <cellXfs count="1257">
    <xf numFmtId="0" fontId="0" fillId="0" borderId="0" xfId="0" applyAlignment="1">
      <alignment vertical="center"/>
    </xf>
    <xf numFmtId="0" fontId="2" fillId="0" borderId="0" xfId="20" applyAlignment="1">
      <alignment vertical="center"/>
      <protection/>
    </xf>
    <xf numFmtId="0" fontId="4" fillId="0" borderId="0" xfId="20" applyFont="1" applyAlignment="1">
      <alignment vertical="center"/>
      <protection/>
    </xf>
    <xf numFmtId="0" fontId="5" fillId="0" borderId="0" xfId="20" applyFont="1" applyAlignment="1">
      <alignment horizontal="right" vertical="center"/>
      <protection/>
    </xf>
    <xf numFmtId="0" fontId="7" fillId="2" borderId="1" xfId="20" applyFont="1" applyFill="1" applyBorder="1" applyAlignment="1">
      <alignment/>
      <protection/>
    </xf>
    <xf numFmtId="0" fontId="7" fillId="2" borderId="2" xfId="20" applyFont="1" applyFill="1" applyBorder="1" applyAlignment="1">
      <alignment horizontal="right" vertical="top"/>
      <protection/>
    </xf>
    <xf numFmtId="0" fontId="7" fillId="2" borderId="3" xfId="20" applyFont="1" applyFill="1" applyBorder="1" applyAlignment="1">
      <alignment horizontal="right" vertical="top"/>
      <protection/>
    </xf>
    <xf numFmtId="0" fontId="7" fillId="2" borderId="4" xfId="20" applyFont="1" applyFill="1" applyBorder="1" applyAlignment="1">
      <alignment horizontal="center" vertical="center"/>
      <protection/>
    </xf>
    <xf numFmtId="0" fontId="7" fillId="2" borderId="5" xfId="20" applyFont="1" applyFill="1" applyBorder="1" applyAlignment="1">
      <alignment horizontal="center" vertical="center"/>
      <protection/>
    </xf>
    <xf numFmtId="0" fontId="7" fillId="2" borderId="6" xfId="20" applyFont="1" applyFill="1" applyBorder="1" applyAlignment="1">
      <alignment horizontal="center" vertical="center"/>
      <protection/>
    </xf>
    <xf numFmtId="0" fontId="7" fillId="0" borderId="7" xfId="20" applyFont="1" applyFill="1" applyBorder="1" applyAlignment="1">
      <alignment horizontal="center" vertical="center" wrapText="1"/>
      <protection/>
    </xf>
    <xf numFmtId="176" fontId="7" fillId="0" borderId="4" xfId="20" applyNumberFormat="1" applyFont="1" applyFill="1" applyBorder="1" applyAlignment="1" applyProtection="1">
      <alignment horizontal="right" vertical="center" wrapText="1"/>
      <protection/>
    </xf>
    <xf numFmtId="176" fontId="7" fillId="0" borderId="5" xfId="20" applyNumberFormat="1" applyFont="1" applyFill="1" applyBorder="1" applyAlignment="1" applyProtection="1">
      <alignment horizontal="right" vertical="center" wrapText="1"/>
      <protection/>
    </xf>
    <xf numFmtId="176" fontId="7" fillId="0" borderId="8" xfId="20" applyNumberFormat="1" applyFont="1" applyFill="1" applyBorder="1" applyAlignment="1" applyProtection="1">
      <alignment horizontal="right" vertical="center" wrapText="1"/>
      <protection/>
    </xf>
    <xf numFmtId="0" fontId="7" fillId="0" borderId="9" xfId="20" applyFont="1" applyFill="1" applyBorder="1" applyAlignment="1">
      <alignment horizontal="center" vertical="center" wrapText="1"/>
      <protection/>
    </xf>
    <xf numFmtId="176" fontId="7" fillId="0" borderId="10" xfId="20" applyNumberFormat="1" applyFont="1" applyFill="1" applyBorder="1" applyAlignment="1" applyProtection="1">
      <alignment horizontal="right" vertical="center" wrapText="1"/>
      <protection/>
    </xf>
    <xf numFmtId="176" fontId="7" fillId="0" borderId="11" xfId="20" applyNumberFormat="1" applyFont="1" applyFill="1" applyBorder="1" applyAlignment="1" applyProtection="1">
      <alignment horizontal="right" vertical="center" wrapText="1"/>
      <protection/>
    </xf>
    <xf numFmtId="176" fontId="7" fillId="0" borderId="12" xfId="20" applyNumberFormat="1" applyFont="1" applyFill="1" applyBorder="1" applyAlignment="1" applyProtection="1">
      <alignment horizontal="right" vertical="center" wrapText="1"/>
      <protection/>
    </xf>
    <xf numFmtId="0" fontId="7" fillId="0" borderId="13" xfId="20" applyFont="1" applyFill="1" applyBorder="1" applyAlignment="1">
      <alignment horizontal="center" vertical="center"/>
      <protection/>
    </xf>
    <xf numFmtId="176" fontId="7" fillId="0" borderId="14" xfId="20" applyNumberFormat="1" applyFont="1" applyFill="1" applyBorder="1" applyAlignment="1" applyProtection="1">
      <alignment horizontal="right" vertical="center" wrapText="1"/>
      <protection/>
    </xf>
    <xf numFmtId="176" fontId="7" fillId="0" borderId="15" xfId="20" applyNumberFormat="1" applyFont="1" applyFill="1" applyBorder="1" applyAlignment="1" applyProtection="1">
      <alignment horizontal="right" vertical="center" wrapText="1"/>
      <protection/>
    </xf>
    <xf numFmtId="176" fontId="7" fillId="0" borderId="16" xfId="20" applyNumberFormat="1" applyFont="1" applyFill="1" applyBorder="1" applyAlignment="1" applyProtection="1">
      <alignment horizontal="right" vertical="center" wrapText="1"/>
      <protection/>
    </xf>
    <xf numFmtId="0" fontId="7" fillId="0" borderId="0" xfId="21" applyFont="1" applyAlignment="1">
      <alignment vertical="center"/>
      <protection/>
    </xf>
    <xf numFmtId="0" fontId="2" fillId="0" borderId="0" xfId="21" applyAlignment="1">
      <alignment vertical="center"/>
      <protection/>
    </xf>
    <xf numFmtId="0" fontId="5" fillId="0" borderId="0" xfId="21" applyFont="1" applyAlignment="1">
      <alignment horizontal="right" vertical="center"/>
      <protection/>
    </xf>
    <xf numFmtId="0" fontId="7" fillId="3" borderId="1" xfId="21" applyFont="1" applyFill="1" applyBorder="1" applyAlignment="1">
      <alignment/>
      <protection/>
    </xf>
    <xf numFmtId="0" fontId="7" fillId="3" borderId="2" xfId="21" applyFont="1" applyFill="1" applyBorder="1" applyAlignment="1">
      <alignment horizontal="right" vertical="top"/>
      <protection/>
    </xf>
    <xf numFmtId="0" fontId="7" fillId="3" borderId="3" xfId="21" applyFont="1" applyFill="1" applyBorder="1" applyAlignment="1">
      <alignment horizontal="right" vertical="top"/>
      <protection/>
    </xf>
    <xf numFmtId="0" fontId="7" fillId="3" borderId="17" xfId="21" applyFont="1" applyFill="1" applyBorder="1" applyAlignment="1">
      <alignment horizontal="center" vertical="center"/>
      <protection/>
    </xf>
    <xf numFmtId="0" fontId="7" fillId="3" borderId="5" xfId="21" applyFont="1" applyFill="1" applyBorder="1" applyAlignment="1">
      <alignment horizontal="center" vertical="center"/>
      <protection/>
    </xf>
    <xf numFmtId="0" fontId="7" fillId="3" borderId="8" xfId="21" applyFont="1" applyFill="1" applyBorder="1" applyAlignment="1">
      <alignment horizontal="center" vertical="center"/>
      <protection/>
    </xf>
    <xf numFmtId="0" fontId="7" fillId="0" borderId="18" xfId="21" applyFont="1" applyFill="1" applyBorder="1" applyAlignment="1">
      <alignment vertical="center" wrapText="1"/>
      <protection/>
    </xf>
    <xf numFmtId="176" fontId="7" fillId="0" borderId="19" xfId="21" applyNumberFormat="1" applyFont="1" applyFill="1" applyBorder="1" applyAlignment="1">
      <alignment horizontal="right" vertical="center"/>
      <protection/>
    </xf>
    <xf numFmtId="176" fontId="7" fillId="0" borderId="20" xfId="21" applyNumberFormat="1" applyFont="1" applyFill="1" applyBorder="1" applyAlignment="1">
      <alignment horizontal="right" vertical="center"/>
      <protection/>
    </xf>
    <xf numFmtId="176" fontId="7" fillId="0" borderId="21" xfId="21" applyNumberFormat="1" applyFont="1" applyFill="1" applyBorder="1" applyAlignment="1">
      <alignment horizontal="right" vertical="center"/>
      <protection/>
    </xf>
    <xf numFmtId="0" fontId="7" fillId="0" borderId="22" xfId="21" applyFont="1" applyFill="1" applyBorder="1" applyAlignment="1">
      <alignment vertical="center"/>
      <protection/>
    </xf>
    <xf numFmtId="176" fontId="7" fillId="0" borderId="23" xfId="21" applyNumberFormat="1" applyFont="1" applyFill="1" applyBorder="1" applyAlignment="1">
      <alignment horizontal="right" vertical="center"/>
      <protection/>
    </xf>
    <xf numFmtId="176" fontId="7" fillId="0" borderId="24" xfId="21" applyNumberFormat="1" applyFont="1" applyFill="1" applyBorder="1" applyAlignment="1">
      <alignment horizontal="right" vertical="center"/>
      <protection/>
    </xf>
    <xf numFmtId="176" fontId="7" fillId="0" borderId="25" xfId="21" applyNumberFormat="1" applyFont="1" applyFill="1" applyBorder="1" applyAlignment="1">
      <alignment horizontal="right" vertical="center"/>
      <protection/>
    </xf>
    <xf numFmtId="0" fontId="7" fillId="0" borderId="9" xfId="21" applyFont="1" applyFill="1" applyBorder="1" applyAlignment="1">
      <alignment vertical="center"/>
      <protection/>
    </xf>
    <xf numFmtId="0" fontId="7" fillId="0" borderId="13" xfId="21" applyFont="1" applyFill="1" applyBorder="1" applyAlignment="1">
      <alignment vertical="center"/>
      <protection/>
    </xf>
    <xf numFmtId="176" fontId="7" fillId="0" borderId="14" xfId="21" applyNumberFormat="1" applyFont="1" applyFill="1" applyBorder="1" applyAlignment="1">
      <alignment horizontal="right" vertical="center"/>
      <protection/>
    </xf>
    <xf numFmtId="176" fontId="7" fillId="0" borderId="15" xfId="21" applyNumberFormat="1" applyFont="1" applyFill="1" applyBorder="1" applyAlignment="1">
      <alignment horizontal="right" vertical="center"/>
      <protection/>
    </xf>
    <xf numFmtId="176" fontId="7" fillId="0" borderId="16" xfId="21" applyNumberFormat="1" applyFont="1" applyFill="1" applyBorder="1" applyAlignment="1">
      <alignment horizontal="right" vertical="center"/>
      <protection/>
    </xf>
    <xf numFmtId="0" fontId="8" fillId="0" borderId="0" xfId="21" applyFont="1" applyFill="1" applyBorder="1" applyAlignment="1">
      <alignment/>
      <protection/>
    </xf>
    <xf numFmtId="0" fontId="8" fillId="0" borderId="0" xfId="21" applyNumberFormat="1" applyFont="1" applyFill="1" applyBorder="1" applyAlignment="1">
      <alignment vertical="center" wrapText="1"/>
      <protection/>
    </xf>
    <xf numFmtId="0" fontId="8" fillId="0" borderId="0" xfId="21" applyNumberFormat="1" applyFont="1" applyBorder="1" applyAlignment="1">
      <alignment vertical="center" wrapText="1"/>
      <protection/>
    </xf>
    <xf numFmtId="0" fontId="7" fillId="0" borderId="0" xfId="21" applyNumberFormat="1" applyFont="1" applyFill="1" applyBorder="1" applyAlignment="1">
      <alignment vertical="center"/>
      <protection/>
    </xf>
    <xf numFmtId="0" fontId="4" fillId="0" borderId="0" xfId="22" applyFont="1" applyAlignment="1">
      <alignment vertical="center"/>
      <protection/>
    </xf>
    <xf numFmtId="0" fontId="2" fillId="0" borderId="0" xfId="22" applyAlignment="1">
      <alignment vertical="center"/>
      <protection/>
    </xf>
    <xf numFmtId="0" fontId="5" fillId="0" borderId="0" xfId="22" applyFont="1" applyAlignment="1">
      <alignment horizontal="center" vertical="center"/>
      <protection/>
    </xf>
    <xf numFmtId="0" fontId="8" fillId="2" borderId="1" xfId="22" applyFont="1" applyFill="1" applyBorder="1" applyAlignment="1">
      <alignment/>
      <protection/>
    </xf>
    <xf numFmtId="0" fontId="8" fillId="2" borderId="2" xfId="22" applyFont="1" applyFill="1" applyBorder="1" applyAlignment="1">
      <alignment/>
      <protection/>
    </xf>
    <xf numFmtId="0" fontId="8" fillId="2" borderId="2" xfId="22" applyFont="1" applyFill="1" applyBorder="1" applyAlignment="1">
      <alignment horizontal="right" vertical="center"/>
      <protection/>
    </xf>
    <xf numFmtId="0" fontId="8" fillId="2" borderId="3" xfId="22" applyFont="1" applyFill="1" applyBorder="1" applyAlignment="1">
      <alignment horizontal="right" vertical="top"/>
      <protection/>
    </xf>
    <xf numFmtId="0" fontId="8" fillId="2" borderId="17" xfId="22" applyFont="1" applyFill="1" applyBorder="1" applyAlignment="1">
      <alignment horizontal="center" vertical="center"/>
      <protection/>
    </xf>
    <xf numFmtId="0" fontId="8" fillId="2" borderId="5" xfId="22" applyFont="1" applyFill="1" applyBorder="1" applyAlignment="1">
      <alignment horizontal="center" vertical="center"/>
      <protection/>
    </xf>
    <xf numFmtId="0" fontId="8" fillId="2" borderId="6" xfId="22" applyFont="1" applyFill="1" applyBorder="1" applyAlignment="1">
      <alignment horizontal="center" vertical="center"/>
      <protection/>
    </xf>
    <xf numFmtId="0" fontId="8" fillId="0" borderId="26" xfId="22" applyFont="1" applyFill="1" applyBorder="1" applyAlignment="1">
      <alignment vertical="center" wrapText="1"/>
      <protection/>
    </xf>
    <xf numFmtId="177" fontId="8" fillId="0" borderId="19" xfId="22" applyNumberFormat="1" applyFont="1" applyFill="1" applyBorder="1" applyAlignment="1" applyProtection="1">
      <alignment horizontal="right" vertical="center"/>
      <protection/>
    </xf>
    <xf numFmtId="177" fontId="8" fillId="0" borderId="20" xfId="22" applyNumberFormat="1" applyFont="1" applyFill="1" applyBorder="1" applyAlignment="1" applyProtection="1">
      <alignment horizontal="right" vertical="center"/>
      <protection/>
    </xf>
    <xf numFmtId="177" fontId="8" fillId="0" borderId="21" xfId="22" applyNumberFormat="1" applyFont="1" applyFill="1" applyBorder="1" applyAlignment="1" applyProtection="1">
      <alignment horizontal="right" vertical="center"/>
      <protection/>
    </xf>
    <xf numFmtId="0" fontId="8" fillId="0" borderId="27" xfId="22" applyFont="1" applyFill="1" applyBorder="1" applyAlignment="1">
      <alignment vertical="center"/>
      <protection/>
    </xf>
    <xf numFmtId="177" fontId="8" fillId="0" borderId="23" xfId="22" applyNumberFormat="1" applyFont="1" applyFill="1" applyBorder="1" applyAlignment="1" applyProtection="1">
      <alignment horizontal="right" vertical="center"/>
      <protection/>
    </xf>
    <xf numFmtId="177" fontId="8" fillId="0" borderId="24" xfId="22" applyNumberFormat="1" applyFont="1" applyFill="1" applyBorder="1" applyAlignment="1" applyProtection="1">
      <alignment horizontal="right" vertical="center"/>
      <protection/>
    </xf>
    <xf numFmtId="177" fontId="8" fillId="0" borderId="25" xfId="22" applyNumberFormat="1" applyFont="1" applyFill="1" applyBorder="1" applyAlignment="1" applyProtection="1">
      <alignment horizontal="right" vertical="center"/>
      <protection/>
    </xf>
    <xf numFmtId="0" fontId="8" fillId="0" borderId="28" xfId="22" applyFont="1" applyFill="1" applyBorder="1" applyAlignment="1">
      <alignment vertical="center"/>
      <protection/>
    </xf>
    <xf numFmtId="0" fontId="8" fillId="0" borderId="29" xfId="22" applyFont="1" applyFill="1" applyBorder="1" applyAlignment="1">
      <alignment vertical="center"/>
      <protection/>
    </xf>
    <xf numFmtId="177" fontId="8" fillId="0" borderId="14" xfId="22" applyNumberFormat="1" applyFont="1" applyFill="1" applyBorder="1" applyAlignment="1" applyProtection="1">
      <alignment horizontal="right" vertical="center"/>
      <protection/>
    </xf>
    <xf numFmtId="177" fontId="8" fillId="0" borderId="15" xfId="22" applyNumberFormat="1" applyFont="1" applyFill="1" applyBorder="1" applyAlignment="1" applyProtection="1">
      <alignment horizontal="right" vertical="center"/>
      <protection/>
    </xf>
    <xf numFmtId="177" fontId="8" fillId="0" borderId="16" xfId="22" applyNumberFormat="1" applyFont="1" applyFill="1" applyBorder="1" applyAlignment="1" applyProtection="1">
      <alignment horizontal="right" vertical="center"/>
      <protection/>
    </xf>
    <xf numFmtId="0" fontId="8" fillId="0" borderId="0" xfId="22" applyFont="1" applyAlignment="1">
      <alignment/>
      <protection/>
    </xf>
    <xf numFmtId="0" fontId="2" fillId="0" borderId="0" xfId="23" applyAlignment="1">
      <alignment vertical="center"/>
      <protection/>
    </xf>
    <xf numFmtId="0" fontId="5" fillId="0" borderId="0" xfId="23" applyFont="1" applyAlignment="1">
      <alignment horizontal="center" vertical="center"/>
      <protection/>
    </xf>
    <xf numFmtId="0" fontId="8" fillId="2" borderId="1" xfId="23" applyFont="1" applyFill="1" applyBorder="1" applyAlignment="1">
      <alignment/>
      <protection/>
    </xf>
    <xf numFmtId="0" fontId="8" fillId="2" borderId="2" xfId="23" applyFont="1" applyFill="1" applyBorder="1" applyAlignment="1">
      <alignment/>
      <protection/>
    </xf>
    <xf numFmtId="0" fontId="8" fillId="2" borderId="2" xfId="23" applyFont="1" applyFill="1" applyBorder="1" applyAlignment="1">
      <alignment horizontal="right" vertical="center"/>
      <protection/>
    </xf>
    <xf numFmtId="0" fontId="8" fillId="2" borderId="3" xfId="23" applyFont="1" applyFill="1" applyBorder="1" applyAlignment="1">
      <alignment horizontal="right" vertical="top"/>
      <protection/>
    </xf>
    <xf numFmtId="0" fontId="8" fillId="2" borderId="17" xfId="23" applyFont="1" applyFill="1" applyBorder="1" applyAlignment="1">
      <alignment horizontal="center" vertical="center"/>
      <protection/>
    </xf>
    <xf numFmtId="0" fontId="8" fillId="2" borderId="5" xfId="23" applyFont="1" applyFill="1" applyBorder="1" applyAlignment="1">
      <alignment horizontal="center" vertical="center"/>
      <protection/>
    </xf>
    <xf numFmtId="0" fontId="8" fillId="2" borderId="8" xfId="23" applyFont="1" applyFill="1" applyBorder="1" applyAlignment="1">
      <alignment horizontal="center" vertical="center"/>
      <protection/>
    </xf>
    <xf numFmtId="0" fontId="8" fillId="0" borderId="26" xfId="23" applyFont="1" applyFill="1" applyBorder="1" applyAlignment="1">
      <alignment vertical="center" wrapText="1"/>
      <protection/>
    </xf>
    <xf numFmtId="177" fontId="8" fillId="0" borderId="19" xfId="23" applyNumberFormat="1" applyFont="1" applyFill="1" applyBorder="1" applyAlignment="1" applyProtection="1">
      <alignment horizontal="right" vertical="center"/>
      <protection/>
    </xf>
    <xf numFmtId="177" fontId="8" fillId="0" borderId="20" xfId="23" applyNumberFormat="1" applyFont="1" applyFill="1" applyBorder="1" applyAlignment="1" applyProtection="1">
      <alignment horizontal="right" vertical="center"/>
      <protection/>
    </xf>
    <xf numFmtId="177" fontId="8" fillId="0" borderId="21" xfId="23" applyNumberFormat="1" applyFont="1" applyFill="1" applyBorder="1" applyAlignment="1" applyProtection="1">
      <alignment horizontal="right" vertical="center"/>
      <protection/>
    </xf>
    <xf numFmtId="0" fontId="8" fillId="0" borderId="27" xfId="23" applyFont="1" applyFill="1" applyBorder="1" applyAlignment="1">
      <alignment vertical="center"/>
      <protection/>
    </xf>
    <xf numFmtId="177" fontId="8" fillId="0" borderId="23" xfId="23" applyNumberFormat="1" applyFont="1" applyFill="1" applyBorder="1" applyAlignment="1" applyProtection="1">
      <alignment horizontal="right" vertical="center"/>
      <protection/>
    </xf>
    <xf numFmtId="177" fontId="8" fillId="0" borderId="24" xfId="23" applyNumberFormat="1" applyFont="1" applyFill="1" applyBorder="1" applyAlignment="1" applyProtection="1">
      <alignment horizontal="right" vertical="center"/>
      <protection/>
    </xf>
    <xf numFmtId="177" fontId="8" fillId="0" borderId="25" xfId="23" applyNumberFormat="1" applyFont="1" applyFill="1" applyBorder="1" applyAlignment="1" applyProtection="1">
      <alignment horizontal="right" vertical="center"/>
      <protection/>
    </xf>
    <xf numFmtId="0" fontId="8" fillId="0" borderId="28" xfId="23" applyFont="1" applyFill="1" applyBorder="1" applyAlignment="1">
      <alignment vertical="center"/>
      <protection/>
    </xf>
    <xf numFmtId="0" fontId="8" fillId="0" borderId="30" xfId="23" applyFont="1" applyFill="1" applyBorder="1" applyAlignment="1">
      <alignment vertical="center"/>
      <protection/>
    </xf>
    <xf numFmtId="0" fontId="8" fillId="0" borderId="27" xfId="23" applyFont="1" applyFill="1" applyBorder="1" applyAlignment="1">
      <alignment vertical="center" wrapText="1"/>
      <protection/>
    </xf>
    <xf numFmtId="0" fontId="8" fillId="0" borderId="29" xfId="23" applyFont="1" applyFill="1" applyBorder="1" applyAlignment="1">
      <alignment vertical="center"/>
      <protection/>
    </xf>
    <xf numFmtId="177" fontId="8" fillId="0" borderId="14" xfId="23" applyNumberFormat="1" applyFont="1" applyFill="1" applyBorder="1" applyAlignment="1" applyProtection="1">
      <alignment horizontal="right" vertical="center"/>
      <protection/>
    </xf>
    <xf numFmtId="177" fontId="8" fillId="0" borderId="15" xfId="23" applyNumberFormat="1" applyFont="1" applyFill="1" applyBorder="1" applyAlignment="1" applyProtection="1">
      <alignment horizontal="right" vertical="center"/>
      <protection/>
    </xf>
    <xf numFmtId="177" fontId="8" fillId="0" borderId="16" xfId="23" applyNumberFormat="1" applyFont="1" applyFill="1" applyBorder="1" applyAlignment="1" applyProtection="1">
      <alignment horizontal="right" vertical="center"/>
      <protection/>
    </xf>
    <xf numFmtId="0" fontId="8" fillId="0" borderId="0" xfId="23" applyFont="1" applyFill="1" applyBorder="1" applyAlignment="1">
      <alignment/>
      <protection/>
    </xf>
    <xf numFmtId="0" fontId="8" fillId="0" borderId="0" xfId="23" applyFont="1" applyFill="1" applyBorder="1" applyAlignment="1">
      <alignment vertical="center"/>
      <protection/>
    </xf>
    <xf numFmtId="0" fontId="8" fillId="0" borderId="0" xfId="23" applyFont="1" applyFill="1" applyBorder="1" applyAlignment="1">
      <alignment horizontal="left" vertical="center"/>
      <protection/>
    </xf>
    <xf numFmtId="177" fontId="8" fillId="0" borderId="0" xfId="23" applyNumberFormat="1" applyFont="1" applyFill="1" applyBorder="1" applyAlignment="1" applyProtection="1">
      <alignment horizontal="right" vertical="center"/>
      <protection/>
    </xf>
    <xf numFmtId="178" fontId="10" fillId="0" borderId="28" xfId="24" applyNumberFormat="1" applyFont="1" applyBorder="1" applyAlignment="1">
      <alignment vertical="center"/>
      <protection/>
    </xf>
    <xf numFmtId="178" fontId="10" fillId="0" borderId="31" xfId="24" applyNumberFormat="1" applyFont="1" applyBorder="1" applyAlignment="1">
      <alignment vertical="center"/>
      <protection/>
    </xf>
    <xf numFmtId="178" fontId="10" fillId="0" borderId="11" xfId="24" applyNumberFormat="1" applyFont="1" applyBorder="1" applyAlignment="1">
      <alignment horizontal="center" vertical="center" wrapText="1"/>
      <protection/>
    </xf>
    <xf numFmtId="178" fontId="10" fillId="0" borderId="27" xfId="24" applyNumberFormat="1" applyFont="1" applyBorder="1" applyAlignment="1">
      <alignment horizontal="center" vertical="center"/>
      <protection/>
    </xf>
    <xf numFmtId="178" fontId="10" fillId="0" borderId="32" xfId="24" applyNumberFormat="1" applyFont="1" applyBorder="1" applyAlignment="1">
      <alignment horizontal="center" vertical="center"/>
      <protection/>
    </xf>
    <xf numFmtId="178" fontId="10" fillId="0" borderId="33" xfId="24" applyNumberFormat="1" applyFont="1" applyBorder="1" applyAlignment="1">
      <alignment horizontal="center" vertical="center"/>
      <protection/>
    </xf>
    <xf numFmtId="0" fontId="9" fillId="0" borderId="0" xfId="24">
      <alignment/>
      <protection/>
    </xf>
    <xf numFmtId="178" fontId="10" fillId="0" borderId="26" xfId="24" applyNumberFormat="1" applyFont="1" applyBorder="1" applyAlignment="1">
      <alignment vertical="center"/>
      <protection/>
    </xf>
    <xf numFmtId="178" fontId="10" fillId="0" borderId="34" xfId="24" applyNumberFormat="1" applyFont="1" applyBorder="1" applyAlignment="1">
      <alignment vertical="center"/>
      <protection/>
    </xf>
    <xf numFmtId="0" fontId="9" fillId="0" borderId="30" xfId="24" applyFont="1" applyBorder="1" applyAlignment="1">
      <alignment vertical="center"/>
      <protection/>
    </xf>
    <xf numFmtId="178" fontId="10" fillId="0" borderId="28" xfId="24" applyNumberFormat="1" applyFont="1" applyBorder="1" applyAlignment="1">
      <alignment horizontal="center" vertical="center"/>
      <protection/>
    </xf>
    <xf numFmtId="178" fontId="10" fillId="0" borderId="35" xfId="24" applyNumberFormat="1" applyFont="1" applyBorder="1" applyAlignment="1">
      <alignment horizontal="center" vertical="center" wrapText="1"/>
      <protection/>
    </xf>
    <xf numFmtId="178" fontId="10" fillId="0" borderId="36" xfId="24" applyNumberFormat="1" applyFont="1" applyBorder="1" applyAlignment="1">
      <alignment horizontal="center" vertical="center"/>
      <protection/>
    </xf>
    <xf numFmtId="178" fontId="10" fillId="0" borderId="37" xfId="24" applyNumberFormat="1" applyFont="1" applyBorder="1" applyAlignment="1">
      <alignment horizontal="center" vertical="center" wrapText="1"/>
      <protection/>
    </xf>
    <xf numFmtId="178" fontId="10" fillId="0" borderId="24" xfId="24" applyNumberFormat="1" applyFont="1" applyBorder="1" applyAlignment="1">
      <alignment horizontal="center" vertical="center"/>
      <protection/>
    </xf>
    <xf numFmtId="178" fontId="10" fillId="0" borderId="31" xfId="24" applyNumberFormat="1" applyFont="1" applyBorder="1" applyAlignment="1">
      <alignment horizontal="center" vertical="center"/>
      <protection/>
    </xf>
    <xf numFmtId="179" fontId="10" fillId="0" borderId="11" xfId="24" applyNumberFormat="1" applyFont="1" applyFill="1" applyBorder="1" applyAlignment="1">
      <alignment vertical="center"/>
      <protection/>
    </xf>
    <xf numFmtId="179" fontId="10" fillId="0" borderId="28" xfId="24" applyNumberFormat="1" applyFont="1" applyFill="1" applyBorder="1" applyAlignment="1">
      <alignment vertical="center"/>
      <protection/>
    </xf>
    <xf numFmtId="180" fontId="10" fillId="0" borderId="38" xfId="24" applyNumberFormat="1" applyFont="1" applyFill="1" applyBorder="1" applyAlignment="1">
      <alignment vertical="center"/>
      <protection/>
    </xf>
    <xf numFmtId="179" fontId="10" fillId="0" borderId="36" xfId="24" applyNumberFormat="1" applyFont="1" applyFill="1" applyBorder="1" applyAlignment="1">
      <alignment vertical="center"/>
      <protection/>
    </xf>
    <xf numFmtId="180" fontId="10" fillId="0" borderId="39" xfId="24" applyNumberFormat="1" applyFont="1" applyFill="1" applyBorder="1" applyAlignment="1">
      <alignment vertical="center"/>
      <protection/>
    </xf>
    <xf numFmtId="180" fontId="10" fillId="0" borderId="11" xfId="24" applyNumberFormat="1" applyFont="1" applyBorder="1" applyAlignment="1">
      <alignment vertical="center"/>
      <protection/>
    </xf>
    <xf numFmtId="178" fontId="10" fillId="0" borderId="26" xfId="24" applyNumberFormat="1" applyFont="1" applyBorder="1" applyAlignment="1">
      <alignment horizontal="center" vertical="center"/>
      <protection/>
    </xf>
    <xf numFmtId="178" fontId="10" fillId="0" borderId="40" xfId="24" applyNumberFormat="1" applyFont="1" applyBorder="1" applyAlignment="1">
      <alignment horizontal="center" vertical="center"/>
      <protection/>
    </xf>
    <xf numFmtId="179" fontId="10" fillId="0" borderId="41" xfId="24" applyNumberFormat="1" applyFont="1" applyFill="1" applyBorder="1" applyAlignment="1">
      <alignment vertical="center"/>
      <protection/>
    </xf>
    <xf numFmtId="179" fontId="10" fillId="0" borderId="42" xfId="24" applyNumberFormat="1" applyFont="1" applyFill="1" applyBorder="1" applyAlignment="1">
      <alignment vertical="center"/>
      <protection/>
    </xf>
    <xf numFmtId="180" fontId="10" fillId="0" borderId="40" xfId="24" applyNumberFormat="1" applyFont="1" applyFill="1" applyBorder="1" applyAlignment="1">
      <alignment vertical="center"/>
      <protection/>
    </xf>
    <xf numFmtId="179" fontId="10" fillId="0" borderId="43" xfId="24" applyNumberFormat="1" applyFont="1" applyFill="1" applyBorder="1" applyAlignment="1">
      <alignment vertical="center"/>
      <protection/>
    </xf>
    <xf numFmtId="180" fontId="10" fillId="0" borderId="44" xfId="24" applyNumberFormat="1" applyFont="1" applyFill="1" applyBorder="1" applyAlignment="1">
      <alignment vertical="center"/>
      <protection/>
    </xf>
    <xf numFmtId="180" fontId="10" fillId="0" borderId="41" xfId="24" applyNumberFormat="1" applyFont="1" applyBorder="1" applyAlignment="1">
      <alignment vertical="center"/>
      <protection/>
    </xf>
    <xf numFmtId="179" fontId="10" fillId="0" borderId="41" xfId="24" applyNumberFormat="1" applyFont="1" applyFill="1" applyBorder="1" applyAlignment="1">
      <alignment vertical="center" wrapText="1"/>
      <protection/>
    </xf>
    <xf numFmtId="179" fontId="10" fillId="0" borderId="11" xfId="24" applyNumberFormat="1" applyFont="1" applyBorder="1" applyAlignment="1">
      <alignment vertical="center"/>
      <protection/>
    </xf>
    <xf numFmtId="179" fontId="10" fillId="0" borderId="28" xfId="24" applyNumberFormat="1" applyFont="1" applyBorder="1" applyAlignment="1">
      <alignment vertical="center"/>
      <protection/>
    </xf>
    <xf numFmtId="180" fontId="10" fillId="0" borderId="38" xfId="24" applyNumberFormat="1" applyFont="1" applyBorder="1" applyAlignment="1">
      <alignment vertical="center"/>
      <protection/>
    </xf>
    <xf numFmtId="179" fontId="10" fillId="0" borderId="36" xfId="24" applyNumberFormat="1" applyFont="1" applyBorder="1" applyAlignment="1">
      <alignment vertical="center"/>
      <protection/>
    </xf>
    <xf numFmtId="180" fontId="10" fillId="0" borderId="45" xfId="24" applyNumberFormat="1" applyFont="1" applyBorder="1" applyAlignment="1">
      <alignment vertical="center"/>
      <protection/>
    </xf>
    <xf numFmtId="0" fontId="9" fillId="0" borderId="24" xfId="24" applyBorder="1">
      <alignment/>
      <protection/>
    </xf>
    <xf numFmtId="0" fontId="9" fillId="0" borderId="24" xfId="24" applyBorder="1" applyAlignment="1">
      <alignment vertical="center"/>
      <protection/>
    </xf>
    <xf numFmtId="0" fontId="11" fillId="0" borderId="24" xfId="24" applyFont="1" applyBorder="1">
      <alignment/>
      <protection/>
    </xf>
    <xf numFmtId="0" fontId="14" fillId="0" borderId="0" xfId="45" applyFont="1" applyFill="1" applyAlignment="1">
      <alignment vertical="center"/>
      <protection/>
    </xf>
    <xf numFmtId="49" fontId="14" fillId="0" borderId="0" xfId="45" applyNumberFormat="1" applyFont="1" applyFill="1" applyAlignment="1">
      <alignment vertical="center"/>
      <protection/>
    </xf>
    <xf numFmtId="0" fontId="14" fillId="0" borderId="0" xfId="45" applyFont="1" applyAlignment="1">
      <alignment vertical="center"/>
      <protection/>
    </xf>
    <xf numFmtId="0" fontId="16" fillId="0" borderId="0" xfId="45" applyFont="1" applyFill="1" applyAlignment="1">
      <alignment vertical="center"/>
      <protection/>
    </xf>
    <xf numFmtId="0" fontId="17" fillId="0" borderId="0" xfId="45" applyFont="1" applyFill="1" applyAlignment="1">
      <alignmen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4" fontId="14" fillId="0" borderId="46" xfId="45" applyNumberFormat="1" applyFont="1" applyFill="1" applyBorder="1" applyAlignment="1">
      <alignment horizontal="right" vertical="center"/>
      <protection/>
    </xf>
    <xf numFmtId="184" fontId="14" fillId="0" borderId="47" xfId="45" applyNumberFormat="1" applyFont="1" applyFill="1" applyBorder="1" applyAlignment="1">
      <alignment horizontal="right" vertical="center"/>
      <protection/>
    </xf>
    <xf numFmtId="184" fontId="14" fillId="0" borderId="48" xfId="45" applyNumberFormat="1" applyFont="1" applyFill="1" applyBorder="1" applyAlignment="1">
      <alignment horizontal="right" vertical="center"/>
      <protection/>
    </xf>
    <xf numFmtId="0" fontId="13" fillId="0" borderId="30" xfId="46" applyFont="1" applyFill="1" applyBorder="1" applyAlignment="1">
      <alignment vertical="center"/>
      <protection/>
    </xf>
    <xf numFmtId="184" fontId="14" fillId="0" borderId="46" xfId="45" applyNumberFormat="1" applyFont="1" applyFill="1" applyBorder="1" applyAlignment="1">
      <alignment vertical="center"/>
      <protection/>
    </xf>
    <xf numFmtId="184" fontId="14" fillId="0" borderId="47" xfId="45" applyNumberFormat="1" applyFont="1" applyFill="1" applyBorder="1" applyAlignment="1">
      <alignment vertical="center"/>
      <protection/>
    </xf>
    <xf numFmtId="184" fontId="14" fillId="0" borderId="48" xfId="45" applyNumberFormat="1" applyFont="1" applyFill="1" applyBorder="1" applyAlignment="1">
      <alignment vertical="center"/>
      <protection/>
    </xf>
    <xf numFmtId="0" fontId="14" fillId="0" borderId="7" xfId="45" applyFont="1" applyFill="1" applyBorder="1" applyAlignment="1">
      <alignment horizontal="left" vertical="center"/>
      <protection/>
    </xf>
    <xf numFmtId="0" fontId="13" fillId="0" borderId="49" xfId="46"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9" fillId="0" borderId="51" xfId="45" applyFont="1" applyFill="1" applyBorder="1" applyAlignment="1">
      <alignment vertical="center" wrapText="1"/>
      <protection/>
    </xf>
    <xf numFmtId="0" fontId="19" fillId="0" borderId="52" xfId="45" applyFont="1" applyFill="1" applyBorder="1" applyAlignment="1">
      <alignment vertical="center" wrapText="1"/>
      <protection/>
    </xf>
    <xf numFmtId="181" fontId="14" fillId="0" borderId="50" xfId="45" applyNumberFormat="1" applyFont="1" applyFill="1" applyBorder="1" applyAlignment="1">
      <alignment vertical="center"/>
      <protection/>
    </xf>
    <xf numFmtId="181" fontId="14" fillId="0" borderId="51" xfId="45" applyNumberFormat="1" applyFont="1" applyFill="1" applyBorder="1" applyAlignment="1">
      <alignment vertical="center"/>
      <protection/>
    </xf>
    <xf numFmtId="181" fontId="14" fillId="0" borderId="52" xfId="45" applyNumberFormat="1" applyFont="1" applyFill="1" applyBorder="1" applyAlignment="1">
      <alignment vertical="center"/>
      <protection/>
    </xf>
    <xf numFmtId="0" fontId="14" fillId="0" borderId="7" xfId="45" applyFont="1" applyFill="1" applyBorder="1" applyAlignment="1">
      <alignment vertical="center"/>
      <protection/>
    </xf>
    <xf numFmtId="0" fontId="14" fillId="0" borderId="0" xfId="45" applyFont="1" applyFill="1" applyBorder="1" applyAlignment="1">
      <alignment vertical="center"/>
      <protection/>
    </xf>
    <xf numFmtId="0" fontId="14" fillId="0" borderId="53" xfId="45" applyFont="1" applyFill="1" applyBorder="1" applyAlignment="1">
      <alignment vertical="center"/>
      <protection/>
    </xf>
    <xf numFmtId="49" fontId="14" fillId="0" borderId="7" xfId="45" applyNumberFormat="1" applyFont="1" applyFill="1" applyBorder="1" applyAlignment="1">
      <alignment vertical="center"/>
      <protection/>
    </xf>
    <xf numFmtId="49" fontId="14" fillId="0" borderId="0" xfId="45" applyNumberFormat="1" applyFont="1" applyFill="1" applyBorder="1" applyAlignment="1">
      <alignment vertical="center"/>
      <protection/>
    </xf>
    <xf numFmtId="0" fontId="14" fillId="0" borderId="0" xfId="45" applyFont="1" applyFill="1" applyBorder="1" applyAlignment="1">
      <alignment vertical="center"/>
      <protection/>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50" xfId="45" applyFont="1" applyFill="1" applyBorder="1" applyAlignment="1">
      <alignment vertical="center"/>
      <protection/>
    </xf>
    <xf numFmtId="0" fontId="14" fillId="0" borderId="51" xfId="45" applyFont="1" applyFill="1" applyBorder="1" applyAlignment="1">
      <alignment vertical="center"/>
      <protection/>
    </xf>
    <xf numFmtId="0" fontId="14" fillId="0" borderId="52" xfId="45" applyFont="1" applyFill="1" applyBorder="1" applyAlignment="1">
      <alignment vertical="center"/>
      <protection/>
    </xf>
    <xf numFmtId="0" fontId="14" fillId="0" borderId="0" xfId="47" applyFont="1" applyFill="1" applyAlignment="1">
      <alignment vertical="center"/>
      <protection/>
    </xf>
    <xf numFmtId="49" fontId="22" fillId="0" borderId="0" xfId="48" applyNumberFormat="1" applyFont="1" applyAlignment="1">
      <alignment vertical="center"/>
      <protection/>
    </xf>
    <xf numFmtId="49" fontId="14" fillId="0" borderId="0" xfId="48" applyNumberFormat="1" applyFont="1" applyAlignment="1">
      <alignment vertical="center"/>
      <protection/>
    </xf>
    <xf numFmtId="49" fontId="14" fillId="0" borderId="0" xfId="48" applyNumberFormat="1" applyFont="1" applyFill="1" applyAlignment="1">
      <alignment vertical="center"/>
      <protection/>
    </xf>
    <xf numFmtId="0" fontId="14" fillId="0" borderId="0" xfId="48" applyFont="1" applyAlignment="1">
      <alignment vertical="center"/>
      <protection/>
    </xf>
    <xf numFmtId="0" fontId="23" fillId="0" borderId="0" xfId="48" applyFont="1" applyAlignment="1">
      <alignment vertical="center"/>
      <protection/>
    </xf>
    <xf numFmtId="0" fontId="4" fillId="0" borderId="37" xfId="48" applyFont="1" applyBorder="1" applyAlignment="1">
      <alignment horizontal="center" vertical="center"/>
      <protection/>
    </xf>
    <xf numFmtId="0" fontId="4" fillId="0" borderId="37" xfId="48" applyFont="1" applyBorder="1" applyAlignment="1">
      <alignment vertical="center"/>
      <protection/>
    </xf>
    <xf numFmtId="0" fontId="14" fillId="0" borderId="0" xfId="48" applyFont="1" applyBorder="1" applyAlignment="1">
      <alignment vertical="center"/>
      <protection/>
    </xf>
    <xf numFmtId="0" fontId="14" fillId="0" borderId="45" xfId="48" applyFont="1" applyBorder="1" applyAlignment="1">
      <alignment vertical="center"/>
      <protection/>
    </xf>
    <xf numFmtId="0" fontId="14" fillId="0" borderId="37" xfId="48" applyFont="1" applyBorder="1" applyAlignment="1">
      <alignment vertical="center"/>
      <protection/>
    </xf>
    <xf numFmtId="0" fontId="14" fillId="0" borderId="28" xfId="48" applyFont="1" applyBorder="1" applyAlignment="1">
      <alignment horizontal="center" vertical="center"/>
      <protection/>
    </xf>
    <xf numFmtId="0" fontId="14" fillId="0" borderId="45" xfId="48" applyFont="1" applyBorder="1" applyAlignment="1">
      <alignment horizontal="center" vertical="center"/>
      <protection/>
    </xf>
    <xf numFmtId="0" fontId="14" fillId="0" borderId="54" xfId="48" applyFont="1" applyBorder="1" applyAlignment="1">
      <alignment horizontal="center" vertical="center"/>
      <protection/>
    </xf>
    <xf numFmtId="0" fontId="14" fillId="0" borderId="0" xfId="48" applyFont="1" applyFill="1" applyBorder="1" applyAlignment="1">
      <alignment horizontal="center" vertical="center" wrapText="1"/>
      <protection/>
    </xf>
    <xf numFmtId="0" fontId="14" fillId="0" borderId="0" xfId="48" applyFont="1" applyBorder="1" applyAlignment="1">
      <alignment horizontal="center" vertical="center"/>
      <protection/>
    </xf>
    <xf numFmtId="0" fontId="14" fillId="0" borderId="37" xfId="48" applyFont="1" applyFill="1" applyBorder="1" applyAlignment="1">
      <alignment horizontal="center" vertical="center" wrapText="1"/>
      <protection/>
    </xf>
    <xf numFmtId="0" fontId="14" fillId="0" borderId="0" xfId="48" applyFont="1" applyFill="1" applyAlignment="1">
      <alignment vertical="center"/>
      <protection/>
    </xf>
    <xf numFmtId="0" fontId="13" fillId="0" borderId="0" xfId="48" applyFont="1" applyBorder="1" applyAlignment="1">
      <alignment vertical="center"/>
      <protection/>
    </xf>
    <xf numFmtId="0" fontId="13" fillId="0" borderId="0" xfId="48" applyFont="1" applyAlignment="1">
      <alignment vertical="center"/>
      <protection/>
    </xf>
    <xf numFmtId="49" fontId="14" fillId="4" borderId="0" xfId="49" applyNumberFormat="1" applyFont="1" applyFill="1" applyAlignment="1" applyProtection="1">
      <alignment vertical="center"/>
      <protection/>
    </xf>
    <xf numFmtId="0" fontId="14" fillId="4" borderId="0" xfId="49" applyFont="1" applyFill="1" applyAlignment="1" applyProtection="1">
      <alignment vertical="center"/>
      <protection/>
    </xf>
    <xf numFmtId="0" fontId="14" fillId="4" borderId="0" xfId="49" applyFont="1" applyFill="1" applyBorder="1" applyAlignment="1" applyProtection="1">
      <alignment vertical="center"/>
      <protection/>
    </xf>
    <xf numFmtId="0" fontId="14" fillId="4" borderId="51" xfId="49" applyFont="1" applyFill="1" applyBorder="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4" fillId="4" borderId="0" xfId="49" applyFont="1" applyFill="1" applyAlignment="1" applyProtection="1">
      <alignment vertical="center"/>
      <protection/>
    </xf>
    <xf numFmtId="0" fontId="14" fillId="4" borderId="0" xfId="49" applyFont="1" applyFill="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6" fillId="4" borderId="0" xfId="49" applyFont="1" applyFill="1" applyAlignment="1" applyProtection="1">
      <alignment vertical="center"/>
      <protection/>
    </xf>
    <xf numFmtId="0" fontId="27" fillId="4" borderId="0" xfId="49" applyFont="1" applyFill="1" applyAlignment="1" applyProtection="1">
      <alignment vertical="center"/>
      <protection/>
    </xf>
    <xf numFmtId="0" fontId="27" fillId="4" borderId="0" xfId="50" applyFont="1" applyFill="1" applyAlignment="1" applyProtection="1">
      <alignment vertical="center"/>
      <protection/>
    </xf>
    <xf numFmtId="0" fontId="27" fillId="0" borderId="0" xfId="50" applyFont="1" applyAlignment="1" applyProtection="1">
      <alignment vertical="center"/>
      <protection/>
    </xf>
    <xf numFmtId="0" fontId="26" fillId="4" borderId="0"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6" fillId="0" borderId="55" xfId="49" applyFont="1" applyBorder="1" applyAlignment="1" applyProtection="1">
      <alignment horizontal="center" vertical="center" shrinkToFit="1"/>
      <protection locked="0"/>
    </xf>
    <xf numFmtId="0" fontId="26" fillId="0" borderId="55" xfId="49" applyFont="1" applyFill="1" applyBorder="1" applyAlignment="1" applyProtection="1">
      <alignment horizontal="center" vertical="center" shrinkToFit="1"/>
      <protection locked="0"/>
    </xf>
    <xf numFmtId="0" fontId="26" fillId="0" borderId="56" xfId="52" applyFont="1" applyBorder="1" applyAlignment="1" applyProtection="1">
      <alignment horizontal="center" vertical="center" shrinkToFit="1"/>
      <protection locked="0"/>
    </xf>
    <xf numFmtId="0" fontId="26" fillId="0" borderId="57" xfId="49" applyFont="1" applyBorder="1" applyAlignment="1" applyProtection="1">
      <alignment horizontal="center" vertical="center" shrinkToFit="1"/>
      <protection locked="0"/>
    </xf>
    <xf numFmtId="0" fontId="26" fillId="0" borderId="57" xfId="49" applyFont="1" applyFill="1" applyBorder="1" applyAlignment="1" applyProtection="1">
      <alignment horizontal="center" vertical="center" shrinkToFit="1"/>
      <protection locked="0"/>
    </xf>
    <xf numFmtId="0" fontId="26" fillId="0" borderId="58" xfId="52" applyFont="1" applyBorder="1" applyAlignment="1" applyProtection="1">
      <alignment horizontal="center" vertical="center" shrinkToFit="1"/>
      <protection locked="0"/>
    </xf>
    <xf numFmtId="0" fontId="26" fillId="5" borderId="14" xfId="49" applyFont="1" applyFill="1" applyBorder="1" applyAlignment="1" applyProtection="1">
      <alignment horizontal="center" vertical="center" shrinkToFit="1"/>
      <protection locked="0"/>
    </xf>
    <xf numFmtId="0" fontId="20" fillId="4" borderId="0" xfId="49" applyFont="1" applyFill="1" applyAlignment="1" applyProtection="1">
      <alignment vertical="center"/>
      <protection/>
    </xf>
    <xf numFmtId="0" fontId="26" fillId="0" borderId="59" xfId="49" applyFont="1" applyBorder="1" applyAlignment="1" applyProtection="1">
      <alignment horizontal="center" vertical="center" shrinkToFit="1"/>
      <protection locked="0"/>
    </xf>
    <xf numFmtId="0" fontId="26" fillId="4" borderId="58" xfId="49" applyFont="1" applyFill="1" applyBorder="1" applyAlignment="1" applyProtection="1">
      <alignment horizontal="center" vertical="center" shrinkToFit="1"/>
      <protection locked="0"/>
    </xf>
    <xf numFmtId="0" fontId="2" fillId="4" borderId="0" xfId="50" applyFont="1" applyFill="1" applyAlignment="1" applyProtection="1">
      <alignment vertical="center"/>
      <protection/>
    </xf>
    <xf numFmtId="0" fontId="26" fillId="0" borderId="60" xfId="49" applyFont="1" applyBorder="1" applyAlignment="1" applyProtection="1">
      <alignment horizontal="center" vertical="center" shrinkToFit="1"/>
      <protection locked="0"/>
    </xf>
    <xf numFmtId="0" fontId="26" fillId="4" borderId="0" xfId="49" applyFont="1" applyFill="1" applyBorder="1" applyAlignment="1" applyProtection="1">
      <alignment horizontal="center" vertical="center" shrinkToFit="1"/>
      <protection/>
    </xf>
    <xf numFmtId="0" fontId="26" fillId="4" borderId="0" xfId="49" applyFont="1" applyFill="1" applyBorder="1" applyAlignment="1" applyProtection="1">
      <alignment horizontal="left" vertical="center" shrinkToFit="1"/>
      <protection/>
    </xf>
    <xf numFmtId="177" fontId="26" fillId="4" borderId="0" xfId="49" applyNumberFormat="1" applyFont="1" applyFill="1" applyBorder="1" applyAlignment="1" applyProtection="1">
      <alignment horizontal="right" vertical="center" shrinkToFit="1"/>
      <protection/>
    </xf>
    <xf numFmtId="177" fontId="26" fillId="4" borderId="0" xfId="49" applyNumberFormat="1" applyFont="1" applyFill="1" applyBorder="1" applyAlignment="1" applyProtection="1">
      <alignment horizontal="left" vertical="center" shrinkToFit="1"/>
      <protection/>
    </xf>
    <xf numFmtId="0" fontId="20" fillId="4" borderId="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51" xfId="49" applyFont="1" applyFill="1" applyBorder="1" applyAlignment="1" applyProtection="1">
      <alignment horizontal="center" vertical="center"/>
      <protection/>
    </xf>
    <xf numFmtId="0" fontId="26" fillId="4" borderId="32" xfId="49" applyFont="1" applyFill="1" applyBorder="1" applyAlignment="1" applyProtection="1">
      <alignment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53" xfId="49" applyFont="1" applyFill="1" applyBorder="1" applyAlignment="1" applyProtection="1">
      <alignment vertical="center"/>
      <protection/>
    </xf>
    <xf numFmtId="0" fontId="26" fillId="4" borderId="0" xfId="49" applyFont="1" applyFill="1" applyAlignment="1" applyProtection="1">
      <alignment vertical="center"/>
      <protection/>
    </xf>
    <xf numFmtId="0" fontId="26" fillId="4" borderId="0" xfId="49" applyFont="1" applyFill="1" applyBorder="1" applyAlignment="1" applyProtection="1">
      <alignment horizontal="center" vertical="center"/>
      <protection/>
    </xf>
    <xf numFmtId="0" fontId="27" fillId="4" borderId="0" xfId="49" applyFont="1" applyFill="1" applyAlignment="1" applyProtection="1">
      <alignment vertical="center"/>
      <protection/>
    </xf>
    <xf numFmtId="0" fontId="27" fillId="4" borderId="0" xfId="49" applyFont="1" applyFill="1" applyBorder="1" applyAlignment="1" applyProtection="1">
      <alignment horizontal="center" vertical="center"/>
      <protection/>
    </xf>
    <xf numFmtId="0" fontId="27" fillId="4" borderId="7"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9" fillId="4" borderId="0" xfId="50" applyFont="1" applyFill="1" applyAlignment="1" applyProtection="1">
      <alignment vertical="center"/>
      <protection/>
    </xf>
    <xf numFmtId="0" fontId="2" fillId="0" borderId="0" xfId="50" applyAlignment="1">
      <alignment vertical="center"/>
      <protection/>
    </xf>
    <xf numFmtId="0" fontId="9" fillId="4" borderId="0" xfId="24" applyFill="1" applyProtection="1">
      <alignment/>
      <protection hidden="1"/>
    </xf>
    <xf numFmtId="0" fontId="9" fillId="4" borderId="0" xfId="24" applyFill="1">
      <alignment/>
      <protection/>
    </xf>
    <xf numFmtId="0" fontId="2" fillId="0" borderId="0" xfId="53" applyFont="1" applyFill="1" applyAlignment="1">
      <alignment vertical="center"/>
      <protection/>
    </xf>
    <xf numFmtId="0" fontId="2" fillId="0" borderId="0" xfId="53" applyFont="1" applyFill="1" applyBorder="1" applyAlignment="1">
      <alignment vertical="center"/>
      <protection/>
    </xf>
    <xf numFmtId="0" fontId="26" fillId="0" borderId="28" xfId="53" applyFont="1" applyFill="1" applyBorder="1" applyAlignment="1">
      <alignment vertical="center"/>
      <protection/>
    </xf>
    <xf numFmtId="0" fontId="2" fillId="0" borderId="45" xfId="53" applyFont="1" applyFill="1" applyBorder="1" applyAlignment="1">
      <alignment vertical="center"/>
      <protection/>
    </xf>
    <xf numFmtId="0" fontId="2" fillId="0" borderId="31" xfId="53" applyFont="1" applyFill="1" applyBorder="1" applyAlignment="1">
      <alignment vertical="center"/>
      <protection/>
    </xf>
    <xf numFmtId="0" fontId="2" fillId="0" borderId="54" xfId="53" applyFont="1" applyFill="1" applyBorder="1" applyAlignment="1">
      <alignment vertical="center"/>
      <protection/>
    </xf>
    <xf numFmtId="178" fontId="4" fillId="0" borderId="0" xfId="53" applyNumberFormat="1" applyFont="1" applyFill="1" applyBorder="1" applyAlignment="1">
      <alignment vertical="center"/>
      <protection/>
    </xf>
    <xf numFmtId="0" fontId="2" fillId="0" borderId="61" xfId="53" applyFont="1" applyFill="1" applyBorder="1" applyAlignment="1">
      <alignment vertical="center"/>
      <protection/>
    </xf>
    <xf numFmtId="0" fontId="2" fillId="4" borderId="28" xfId="53" applyFont="1" applyFill="1" applyBorder="1" applyAlignment="1">
      <alignment vertical="center"/>
      <protection/>
    </xf>
    <xf numFmtId="0" fontId="2" fillId="4" borderId="45" xfId="53" applyFont="1" applyFill="1" applyBorder="1" applyAlignment="1">
      <alignment vertical="center"/>
      <protection/>
    </xf>
    <xf numFmtId="0" fontId="2" fillId="4" borderId="31" xfId="53" applyFont="1" applyFill="1" applyBorder="1" applyAlignment="1">
      <alignment vertical="center"/>
      <protection/>
    </xf>
    <xf numFmtId="0" fontId="2" fillId="4" borderId="27" xfId="53" applyFont="1" applyFill="1" applyBorder="1" applyAlignment="1">
      <alignment vertical="center"/>
      <protection/>
    </xf>
    <xf numFmtId="0" fontId="2" fillId="4" borderId="32" xfId="53" applyFont="1" applyFill="1" applyBorder="1" applyAlignment="1">
      <alignment vertical="center"/>
      <protection/>
    </xf>
    <xf numFmtId="0" fontId="2" fillId="4" borderId="33" xfId="53" applyFont="1" applyFill="1" applyBorder="1" applyAlignment="1">
      <alignment vertical="center"/>
      <protection/>
    </xf>
    <xf numFmtId="178" fontId="4" fillId="4" borderId="26" xfId="53" applyNumberFormat="1" applyFont="1" applyFill="1" applyBorder="1" applyAlignment="1">
      <alignment vertical="center"/>
      <protection/>
    </xf>
    <xf numFmtId="178" fontId="4" fillId="4" borderId="37" xfId="53" applyNumberFormat="1" applyFont="1" applyFill="1" applyBorder="1" applyAlignment="1">
      <alignment vertical="center"/>
      <protection/>
    </xf>
    <xf numFmtId="178" fontId="4" fillId="4" borderId="34" xfId="53" applyNumberFormat="1" applyFont="1" applyFill="1" applyBorder="1" applyAlignment="1">
      <alignment vertical="center"/>
      <protection/>
    </xf>
    <xf numFmtId="178" fontId="4" fillId="4" borderId="24" xfId="53" applyNumberFormat="1" applyFont="1" applyFill="1" applyBorder="1" applyAlignment="1">
      <alignment horizontal="center" vertical="center"/>
      <protection/>
    </xf>
    <xf numFmtId="178" fontId="14" fillId="4" borderId="62" xfId="53" applyNumberFormat="1" applyFont="1" applyFill="1" applyBorder="1" applyAlignment="1">
      <alignment horizontal="center" vertical="center"/>
      <protection/>
    </xf>
    <xf numFmtId="178" fontId="4" fillId="4" borderId="35" xfId="53" applyNumberFormat="1" applyFont="1" applyFill="1" applyBorder="1" applyAlignment="1">
      <alignment horizontal="center" vertical="center"/>
      <protection/>
    </xf>
    <xf numFmtId="177" fontId="4" fillId="4" borderId="30" xfId="54" applyNumberFormat="1" applyFont="1" applyFill="1" applyBorder="1" applyAlignment="1">
      <alignment horizontal="right" vertical="center" wrapText="1"/>
      <protection/>
    </xf>
    <xf numFmtId="177" fontId="4" fillId="4" borderId="30" xfId="54" applyNumberFormat="1" applyFont="1" applyFill="1" applyBorder="1" applyAlignment="1">
      <alignment horizontal="right" vertical="center"/>
      <protection/>
    </xf>
    <xf numFmtId="177" fontId="4" fillId="4" borderId="26" xfId="54" applyNumberFormat="1" applyFont="1" applyFill="1" applyBorder="1" applyAlignment="1">
      <alignment horizontal="right" vertical="center"/>
      <protection/>
    </xf>
    <xf numFmtId="188" fontId="4" fillId="4" borderId="63" xfId="54" applyNumberFormat="1" applyFont="1" applyFill="1" applyBorder="1" applyAlignment="1">
      <alignment horizontal="right" vertical="center"/>
      <protection/>
    </xf>
    <xf numFmtId="177" fontId="4" fillId="4" borderId="24" xfId="54" applyNumberFormat="1" applyFont="1" applyFill="1" applyBorder="1" applyAlignment="1">
      <alignment horizontal="right" vertical="center" wrapText="1"/>
      <protection/>
    </xf>
    <xf numFmtId="177" fontId="4" fillId="4" borderId="24" xfId="54" applyNumberFormat="1" applyFont="1" applyFill="1" applyBorder="1" applyAlignment="1">
      <alignment horizontal="right" vertical="center"/>
      <protection/>
    </xf>
    <xf numFmtId="177" fontId="4" fillId="4" borderId="27" xfId="54" applyNumberFormat="1" applyFont="1" applyFill="1" applyBorder="1" applyAlignment="1">
      <alignment horizontal="right" vertical="center"/>
      <protection/>
    </xf>
    <xf numFmtId="188" fontId="4" fillId="4" borderId="35" xfId="54" applyNumberFormat="1" applyFont="1" applyFill="1" applyBorder="1" applyAlignment="1">
      <alignment horizontal="right" vertical="center"/>
      <protection/>
    </xf>
    <xf numFmtId="190" fontId="4" fillId="0" borderId="0" xfId="53" applyNumberFormat="1" applyFont="1" applyFill="1" applyBorder="1" applyAlignment="1">
      <alignment vertical="center"/>
      <protection/>
    </xf>
    <xf numFmtId="178" fontId="4" fillId="0" borderId="27" xfId="53" applyNumberFormat="1" applyFont="1" applyFill="1" applyBorder="1" applyAlignment="1">
      <alignment vertical="center"/>
      <protection/>
    </xf>
    <xf numFmtId="178" fontId="4" fillId="0" borderId="32" xfId="53" applyNumberFormat="1" applyFont="1" applyFill="1" applyBorder="1" applyAlignment="1">
      <alignment vertical="center"/>
      <protection/>
    </xf>
    <xf numFmtId="178" fontId="4" fillId="0" borderId="33" xfId="53" applyNumberFormat="1" applyFont="1" applyFill="1" applyBorder="1" applyAlignment="1">
      <alignment vertical="center"/>
      <protection/>
    </xf>
    <xf numFmtId="178" fontId="4" fillId="0" borderId="24" xfId="53" applyNumberFormat="1" applyFont="1" applyFill="1" applyBorder="1" applyAlignment="1">
      <alignment horizontal="center" vertical="center"/>
      <protection/>
    </xf>
    <xf numFmtId="178" fontId="4" fillId="0" borderId="62" xfId="53" applyNumberFormat="1" applyFont="1" applyFill="1" applyBorder="1" applyAlignment="1">
      <alignment horizontal="center" vertical="center"/>
      <protection/>
    </xf>
    <xf numFmtId="178" fontId="4" fillId="0" borderId="35" xfId="53" applyNumberFormat="1" applyFont="1" applyFill="1" applyBorder="1" applyAlignment="1">
      <alignment horizontal="center" vertical="center"/>
      <protection/>
    </xf>
    <xf numFmtId="178" fontId="4" fillId="0" borderId="0" xfId="53" applyNumberFormat="1" applyFont="1" applyFill="1" applyBorder="1" applyAlignment="1">
      <alignment horizontal="center" vertical="center"/>
      <protection/>
    </xf>
    <xf numFmtId="178" fontId="4" fillId="0" borderId="54" xfId="53" applyNumberFormat="1" applyFont="1" applyFill="1" applyBorder="1" applyAlignment="1">
      <alignment vertical="center"/>
      <protection/>
    </xf>
    <xf numFmtId="191" fontId="10" fillId="0" borderId="24" xfId="53" applyNumberFormat="1" applyFont="1" applyFill="1" applyBorder="1" applyAlignment="1">
      <alignment horizontal="right" vertical="center" shrinkToFit="1"/>
      <protection/>
    </xf>
    <xf numFmtId="191" fontId="10" fillId="0" borderId="62" xfId="53" applyNumberFormat="1" applyFont="1" applyFill="1" applyBorder="1" applyAlignment="1">
      <alignment horizontal="right" vertical="center" shrinkToFit="1"/>
      <protection/>
    </xf>
    <xf numFmtId="191" fontId="4" fillId="0" borderId="35" xfId="53" applyNumberFormat="1" applyFont="1" applyFill="1" applyBorder="1" applyAlignment="1">
      <alignment horizontal="right" vertical="center" shrinkToFit="1"/>
      <protection/>
    </xf>
    <xf numFmtId="178" fontId="4" fillId="0" borderId="61" xfId="53" applyNumberFormat="1" applyFont="1" applyFill="1" applyBorder="1" applyAlignment="1">
      <alignment vertical="center"/>
      <protection/>
    </xf>
    <xf numFmtId="178" fontId="4" fillId="0" borderId="0" xfId="53" applyNumberFormat="1" applyFont="1" applyFill="1" applyAlignment="1">
      <alignment vertical="center"/>
      <protection/>
    </xf>
    <xf numFmtId="188" fontId="10" fillId="0" borderId="24" xfId="53" applyNumberFormat="1" applyFont="1" applyFill="1" applyBorder="1" applyAlignment="1">
      <alignment horizontal="right" vertical="center" shrinkToFit="1"/>
      <protection/>
    </xf>
    <xf numFmtId="188" fontId="10" fillId="0" borderId="62" xfId="53" applyNumberFormat="1" applyFont="1" applyFill="1" applyBorder="1" applyAlignment="1">
      <alignment horizontal="right" vertical="center" shrinkToFit="1"/>
      <protection/>
    </xf>
    <xf numFmtId="188" fontId="4" fillId="0" borderId="35" xfId="53" applyNumberFormat="1" applyFont="1" applyFill="1" applyBorder="1" applyAlignment="1">
      <alignment horizontal="right" vertical="center" shrinkToFit="1"/>
      <protection/>
    </xf>
    <xf numFmtId="178" fontId="4" fillId="0" borderId="26" xfId="53" applyNumberFormat="1" applyFont="1" applyFill="1" applyBorder="1" applyAlignment="1">
      <alignment vertical="center"/>
      <protection/>
    </xf>
    <xf numFmtId="178" fontId="4" fillId="0" borderId="37" xfId="53" applyNumberFormat="1" applyFont="1" applyFill="1" applyBorder="1" applyAlignment="1">
      <alignment vertical="center"/>
      <protection/>
    </xf>
    <xf numFmtId="190" fontId="4" fillId="0" borderId="37" xfId="53" applyNumberFormat="1" applyFont="1" applyFill="1" applyBorder="1" applyAlignment="1">
      <alignment vertical="center"/>
      <protection/>
    </xf>
    <xf numFmtId="178" fontId="4" fillId="0" borderId="34" xfId="53" applyNumberFormat="1" applyFont="1" applyFill="1" applyBorder="1" applyAlignment="1">
      <alignment vertical="center"/>
      <protection/>
    </xf>
    <xf numFmtId="0" fontId="2" fillId="0" borderId="31" xfId="53" applyFont="1" applyFill="1" applyBorder="1" applyAlignment="1">
      <alignment/>
      <protection/>
    </xf>
    <xf numFmtId="0" fontId="2" fillId="0" borderId="61" xfId="53" applyFont="1" applyFill="1" applyBorder="1" applyAlignment="1">
      <alignment/>
      <protection/>
    </xf>
    <xf numFmtId="177" fontId="4" fillId="4" borderId="24" xfId="53" applyNumberFormat="1" applyFont="1" applyFill="1" applyBorder="1" applyAlignment="1">
      <alignment horizontal="right" vertical="center"/>
      <protection/>
    </xf>
    <xf numFmtId="177" fontId="4" fillId="4" borderId="62" xfId="53" applyNumberFormat="1" applyFont="1" applyFill="1" applyBorder="1" applyAlignment="1">
      <alignment horizontal="right" vertical="center"/>
      <protection/>
    </xf>
    <xf numFmtId="188" fontId="4" fillId="4" borderId="35" xfId="53" applyNumberFormat="1" applyFont="1" applyFill="1" applyBorder="1" applyAlignment="1">
      <alignment horizontal="right" vertical="center"/>
      <protection/>
    </xf>
    <xf numFmtId="177" fontId="4" fillId="0" borderId="24" xfId="53" applyNumberFormat="1" applyFont="1" applyFill="1" applyBorder="1" applyAlignment="1">
      <alignment horizontal="right" vertical="center"/>
      <protection/>
    </xf>
    <xf numFmtId="177" fontId="4" fillId="0" borderId="62" xfId="53" applyNumberFormat="1" applyFont="1" applyFill="1" applyBorder="1" applyAlignment="1">
      <alignment horizontal="right" vertical="center"/>
      <protection/>
    </xf>
    <xf numFmtId="188" fontId="4" fillId="0" borderId="35" xfId="53" applyNumberFormat="1" applyFont="1" applyFill="1" applyBorder="1" applyAlignment="1">
      <alignment horizontal="right" vertical="center"/>
      <protection/>
    </xf>
    <xf numFmtId="177" fontId="4" fillId="4" borderId="24" xfId="53" applyNumberFormat="1" applyFont="1" applyFill="1" applyBorder="1" applyAlignment="1">
      <alignment horizontal="right" vertical="center" wrapText="1"/>
      <protection/>
    </xf>
    <xf numFmtId="177" fontId="4" fillId="4" borderId="62" xfId="53" applyNumberFormat="1" applyFont="1" applyFill="1" applyBorder="1" applyAlignment="1">
      <alignment horizontal="right" vertical="center" wrapText="1"/>
      <protection/>
    </xf>
    <xf numFmtId="188" fontId="4" fillId="4" borderId="35" xfId="53" applyNumberFormat="1" applyFont="1" applyFill="1" applyBorder="1" applyAlignment="1">
      <alignment horizontal="right" vertical="center" wrapText="1"/>
      <protection/>
    </xf>
    <xf numFmtId="0" fontId="4" fillId="0" borderId="0" xfId="53" applyFont="1" applyFill="1" applyBorder="1" applyAlignment="1">
      <alignment/>
      <protection/>
    </xf>
    <xf numFmtId="0" fontId="2" fillId="0" borderId="0" xfId="53" applyFont="1" applyFill="1" applyBorder="1" applyAlignment="1">
      <alignment/>
      <protection/>
    </xf>
    <xf numFmtId="190" fontId="4" fillId="0" borderId="45" xfId="53" applyNumberFormat="1" applyFont="1" applyFill="1" applyBorder="1" applyAlignment="1">
      <alignment vertical="center"/>
      <protection/>
    </xf>
    <xf numFmtId="0" fontId="2" fillId="0" borderId="37" xfId="53" applyFont="1" applyFill="1" applyBorder="1" applyAlignment="1">
      <alignment vertical="center"/>
      <protection/>
    </xf>
    <xf numFmtId="0" fontId="26" fillId="0" borderId="54" xfId="53" applyFont="1" applyFill="1" applyBorder="1" applyAlignment="1">
      <alignment vertical="center"/>
      <protection/>
    </xf>
    <xf numFmtId="0" fontId="2" fillId="0" borderId="37" xfId="54" applyFont="1" applyFill="1" applyBorder="1" applyAlignment="1">
      <alignment vertical="center"/>
      <protection/>
    </xf>
    <xf numFmtId="190" fontId="4" fillId="0" borderId="37" xfId="54" applyNumberFormat="1" applyFont="1" applyFill="1" applyBorder="1" applyAlignment="1">
      <alignment vertical="center"/>
      <protection/>
    </xf>
    <xf numFmtId="178" fontId="10" fillId="0" borderId="28" xfId="55" applyNumberFormat="1" applyFont="1" applyBorder="1" applyAlignment="1">
      <alignment vertical="center"/>
      <protection/>
    </xf>
    <xf numFmtId="178" fontId="10" fillId="0" borderId="31" xfId="55" applyNumberFormat="1" applyFont="1" applyBorder="1" applyAlignment="1">
      <alignment vertical="center"/>
      <protection/>
    </xf>
    <xf numFmtId="178" fontId="10" fillId="0" borderId="26" xfId="55" applyNumberFormat="1" applyFont="1" applyBorder="1" applyAlignment="1">
      <alignment vertical="center"/>
      <protection/>
    </xf>
    <xf numFmtId="178" fontId="10" fillId="0" borderId="34" xfId="55" applyNumberFormat="1" applyFont="1" applyBorder="1" applyAlignment="1">
      <alignment vertical="center"/>
      <protection/>
    </xf>
    <xf numFmtId="178" fontId="10" fillId="0" borderId="28" xfId="55" applyNumberFormat="1" applyFont="1" applyBorder="1" applyAlignment="1">
      <alignment horizontal="center" vertical="center"/>
      <protection/>
    </xf>
    <xf numFmtId="178" fontId="10" fillId="0" borderId="35" xfId="55" applyNumberFormat="1" applyFont="1" applyBorder="1" applyAlignment="1">
      <alignment horizontal="center" vertical="center" wrapText="1"/>
      <protection/>
    </xf>
    <xf numFmtId="178" fontId="13" fillId="0" borderId="36" xfId="55" applyNumberFormat="1" applyFont="1" applyBorder="1" applyAlignment="1">
      <alignment horizontal="center" vertical="center"/>
      <protection/>
    </xf>
    <xf numFmtId="178" fontId="10" fillId="0" borderId="37" xfId="55" applyNumberFormat="1" applyFont="1" applyBorder="1" applyAlignment="1">
      <alignment horizontal="center" vertical="center" wrapText="1"/>
      <protection/>
    </xf>
    <xf numFmtId="178" fontId="10" fillId="0" borderId="24" xfId="55" applyNumberFormat="1" applyFont="1" applyBorder="1" applyAlignment="1">
      <alignment horizontal="center" vertical="center"/>
      <protection/>
    </xf>
    <xf numFmtId="177" fontId="10" fillId="0" borderId="11" xfId="56" applyNumberFormat="1" applyFont="1" applyFill="1" applyBorder="1" applyAlignment="1">
      <alignment horizontal="right" vertical="center"/>
      <protection/>
    </xf>
    <xf numFmtId="177" fontId="10" fillId="0" borderId="28" xfId="56" applyNumberFormat="1" applyFont="1" applyFill="1" applyBorder="1" applyAlignment="1">
      <alignment horizontal="right" vertical="center"/>
      <protection/>
    </xf>
    <xf numFmtId="188" fontId="10" fillId="0" borderId="38" xfId="56" applyNumberFormat="1" applyFont="1" applyFill="1" applyBorder="1" applyAlignment="1">
      <alignment horizontal="right" vertical="center"/>
      <protection/>
    </xf>
    <xf numFmtId="177" fontId="10" fillId="0" borderId="36" xfId="56" applyNumberFormat="1" applyFont="1" applyFill="1" applyBorder="1" applyAlignment="1">
      <alignment horizontal="right" vertical="center"/>
      <protection/>
    </xf>
    <xf numFmtId="188" fontId="10" fillId="0" borderId="39" xfId="56" applyNumberFormat="1" applyFont="1" applyFill="1" applyBorder="1" applyAlignment="1">
      <alignment horizontal="right" vertical="center"/>
      <protection/>
    </xf>
    <xf numFmtId="188" fontId="10" fillId="0" borderId="11" xfId="56" applyNumberFormat="1" applyFont="1" applyBorder="1" applyAlignment="1">
      <alignment horizontal="right" vertical="center"/>
      <protection/>
    </xf>
    <xf numFmtId="178" fontId="10" fillId="0" borderId="26" xfId="55" applyNumberFormat="1" applyFont="1" applyBorder="1" applyAlignment="1">
      <alignment horizontal="center" vertical="center"/>
      <protection/>
    </xf>
    <xf numFmtId="178" fontId="10" fillId="0" borderId="40" xfId="55" applyNumberFormat="1" applyFont="1" applyBorder="1" applyAlignment="1">
      <alignment horizontal="center" vertical="center"/>
      <protection/>
    </xf>
    <xf numFmtId="177" fontId="10" fillId="0" borderId="41" xfId="56" applyNumberFormat="1" applyFont="1" applyFill="1" applyBorder="1" applyAlignment="1">
      <alignment horizontal="right" vertical="center"/>
      <protection/>
    </xf>
    <xf numFmtId="177" fontId="10" fillId="0" borderId="42" xfId="56" applyNumberFormat="1" applyFont="1" applyFill="1" applyBorder="1" applyAlignment="1">
      <alignment horizontal="right" vertical="center"/>
      <protection/>
    </xf>
    <xf numFmtId="188" fontId="10" fillId="0" borderId="40" xfId="56" applyNumberFormat="1" applyFont="1" applyFill="1" applyBorder="1" applyAlignment="1">
      <alignment horizontal="right" vertical="center"/>
      <protection/>
    </xf>
    <xf numFmtId="177" fontId="10" fillId="0" borderId="43" xfId="56" applyNumberFormat="1" applyFont="1" applyFill="1" applyBorder="1" applyAlignment="1">
      <alignment horizontal="right" vertical="center"/>
      <protection/>
    </xf>
    <xf numFmtId="188" fontId="10" fillId="0" borderId="44" xfId="56" applyNumberFormat="1" applyFont="1" applyFill="1" applyBorder="1" applyAlignment="1">
      <alignment horizontal="right" vertical="center"/>
      <protection/>
    </xf>
    <xf numFmtId="188" fontId="10" fillId="0" borderId="41" xfId="56" applyNumberFormat="1" applyFont="1" applyBorder="1" applyAlignment="1">
      <alignment horizontal="right" vertical="center"/>
      <protection/>
    </xf>
    <xf numFmtId="177" fontId="10" fillId="0" borderId="41" xfId="56" applyNumberFormat="1" applyFont="1" applyFill="1" applyBorder="1" applyAlignment="1">
      <alignment horizontal="right" vertical="center" wrapText="1"/>
      <protection/>
    </xf>
    <xf numFmtId="178" fontId="10" fillId="0" borderId="31" xfId="55" applyNumberFormat="1" applyFont="1" applyBorder="1" applyAlignment="1">
      <alignment horizontal="center" vertical="center"/>
      <protection/>
    </xf>
    <xf numFmtId="177" fontId="10" fillId="0" borderId="11" xfId="56" applyNumberFormat="1" applyFont="1" applyBorder="1" applyAlignment="1">
      <alignment horizontal="right" vertical="center"/>
      <protection/>
    </xf>
    <xf numFmtId="177" fontId="10" fillId="0" borderId="28" xfId="56" applyNumberFormat="1" applyFont="1" applyBorder="1" applyAlignment="1">
      <alignment horizontal="right" vertical="center"/>
      <protection/>
    </xf>
    <xf numFmtId="188" fontId="10" fillId="0" borderId="38" xfId="56" applyNumberFormat="1" applyFont="1" applyBorder="1" applyAlignment="1">
      <alignment horizontal="right" vertical="center"/>
      <protection/>
    </xf>
    <xf numFmtId="177" fontId="10" fillId="0" borderId="36" xfId="56" applyNumberFormat="1" applyFont="1" applyBorder="1" applyAlignment="1">
      <alignment horizontal="right" vertical="center"/>
      <protection/>
    </xf>
    <xf numFmtId="188" fontId="10" fillId="0" borderId="45" xfId="56" applyNumberFormat="1" applyFont="1" applyBorder="1" applyAlignment="1">
      <alignment horizontal="right" vertical="center"/>
      <protection/>
    </xf>
    <xf numFmtId="0" fontId="2" fillId="0" borderId="26" xfId="53" applyFont="1" applyFill="1" applyBorder="1" applyAlignment="1">
      <alignment vertical="center"/>
      <protection/>
    </xf>
    <xf numFmtId="0" fontId="2" fillId="0" borderId="34" xfId="53" applyFont="1" applyFill="1" applyBorder="1" applyAlignment="1">
      <alignment vertical="center"/>
      <protection/>
    </xf>
    <xf numFmtId="0" fontId="9" fillId="4" borderId="0" xfId="24" applyFont="1" applyFill="1">
      <alignment/>
      <protection/>
    </xf>
    <xf numFmtId="0" fontId="9" fillId="4" borderId="0" xfId="24" applyFont="1" applyFill="1" applyAlignment="1" applyProtection="1">
      <alignment/>
      <protection hidden="1"/>
    </xf>
    <xf numFmtId="0" fontId="30" fillId="4" borderId="0" xfId="24" applyFont="1" applyFill="1">
      <alignment/>
      <protection/>
    </xf>
    <xf numFmtId="0" fontId="9" fillId="4" borderId="0" xfId="24" applyFont="1" applyFill="1" applyProtection="1">
      <alignment/>
      <protection hidden="1"/>
    </xf>
    <xf numFmtId="0" fontId="2" fillId="0" borderId="28" xfId="53" applyFont="1" applyFill="1" applyBorder="1" applyAlignment="1">
      <alignment vertical="center"/>
      <protection/>
    </xf>
    <xf numFmtId="190" fontId="2" fillId="0" borderId="45" xfId="53" applyNumberFormat="1" applyFont="1" applyFill="1" applyBorder="1" applyAlignment="1">
      <alignment vertical="center"/>
      <protection/>
    </xf>
    <xf numFmtId="0" fontId="26" fillId="0" borderId="0" xfId="53" applyFont="1" applyFill="1" applyAlignment="1">
      <alignment vertical="center"/>
      <protection/>
    </xf>
    <xf numFmtId="0" fontId="26" fillId="0" borderId="0" xfId="53" applyFont="1" applyFill="1" applyAlignment="1">
      <alignment vertical="center"/>
      <protection/>
    </xf>
    <xf numFmtId="0" fontId="2" fillId="0" borderId="32" xfId="53" applyFont="1" applyFill="1" applyBorder="1" applyAlignment="1">
      <alignment vertical="center"/>
      <protection/>
    </xf>
    <xf numFmtId="178" fontId="31" fillId="0" borderId="0" xfId="53" applyNumberFormat="1" applyFont="1" applyFill="1" applyBorder="1" applyAlignment="1">
      <alignment vertical="center"/>
      <protection/>
    </xf>
    <xf numFmtId="178" fontId="2" fillId="0" borderId="0" xfId="53" applyNumberFormat="1" applyFont="1" applyFill="1" applyBorder="1" applyAlignment="1">
      <alignment vertical="center"/>
      <protection/>
    </xf>
    <xf numFmtId="179" fontId="2" fillId="4" borderId="0" xfId="54" applyNumberFormat="1" applyFont="1" applyFill="1" applyBorder="1" applyAlignment="1">
      <alignment vertical="center" wrapText="1"/>
      <protection/>
    </xf>
    <xf numFmtId="179" fontId="2" fillId="4" borderId="24" xfId="54" applyNumberFormat="1" applyFont="1" applyFill="1" applyBorder="1" applyAlignment="1">
      <alignment horizontal="center" vertical="center" wrapText="1"/>
      <protection/>
    </xf>
    <xf numFmtId="178" fontId="2" fillId="0" borderId="0" xfId="53" applyNumberFormat="1" applyFont="1" applyFill="1" applyAlignment="1">
      <alignment vertical="center"/>
      <protection/>
    </xf>
    <xf numFmtId="178" fontId="2" fillId="0" borderId="54" xfId="53" applyNumberFormat="1" applyFont="1" applyFill="1" applyBorder="1" applyAlignment="1">
      <alignment vertical="center"/>
      <protection/>
    </xf>
    <xf numFmtId="178" fontId="2" fillId="0" borderId="61" xfId="53" applyNumberFormat="1" applyFont="1" applyFill="1" applyBorder="1" applyAlignment="1">
      <alignment vertical="center"/>
      <protection/>
    </xf>
    <xf numFmtId="192" fontId="2" fillId="0" borderId="0" xfId="53" applyNumberFormat="1" applyFont="1" applyFill="1" applyBorder="1" applyAlignment="1">
      <alignment vertical="center"/>
      <protection/>
    </xf>
    <xf numFmtId="178" fontId="2" fillId="0" borderId="26" xfId="53" applyNumberFormat="1" applyFont="1" applyFill="1" applyBorder="1" applyAlignment="1">
      <alignment vertical="center"/>
      <protection/>
    </xf>
    <xf numFmtId="178" fontId="2" fillId="0" borderId="37" xfId="53" applyNumberFormat="1" applyFont="1" applyFill="1" applyBorder="1" applyAlignment="1">
      <alignment vertical="center"/>
      <protection/>
    </xf>
    <xf numFmtId="190" fontId="2" fillId="0" borderId="37" xfId="53" applyNumberFormat="1" applyFont="1" applyFill="1" applyBorder="1" applyAlignment="1">
      <alignment vertical="center"/>
      <protection/>
    </xf>
    <xf numFmtId="178" fontId="2" fillId="0" borderId="34" xfId="53" applyNumberFormat="1" applyFont="1" applyFill="1" applyBorder="1" applyAlignment="1">
      <alignment vertical="center"/>
      <protection/>
    </xf>
    <xf numFmtId="178" fontId="9" fillId="0" borderId="0" xfId="55" applyNumberFormat="1" applyFont="1" applyBorder="1" applyAlignment="1">
      <alignment vertical="center"/>
      <protection/>
    </xf>
    <xf numFmtId="177" fontId="9" fillId="0" borderId="0" xfId="56" applyNumberFormat="1" applyFont="1" applyFill="1" applyBorder="1" applyAlignment="1">
      <alignment horizontal="right" vertical="center"/>
      <protection/>
    </xf>
    <xf numFmtId="188" fontId="9" fillId="0" borderId="0" xfId="56" applyNumberFormat="1" applyFont="1" applyFill="1" applyBorder="1" applyAlignment="1">
      <alignment horizontal="right" vertical="center"/>
      <protection/>
    </xf>
    <xf numFmtId="188" fontId="9" fillId="0" borderId="0" xfId="56" applyNumberFormat="1" applyFont="1" applyBorder="1" applyAlignment="1">
      <alignment horizontal="right" vertical="center"/>
      <protection/>
    </xf>
    <xf numFmtId="178" fontId="2" fillId="4" borderId="0" xfId="53" applyNumberFormat="1" applyFont="1" applyFill="1" applyBorder="1" applyAlignment="1">
      <alignment vertical="center" wrapText="1"/>
      <protection/>
    </xf>
    <xf numFmtId="178" fontId="9" fillId="0" borderId="0" xfId="55" applyNumberFormat="1" applyFont="1" applyBorder="1" applyAlignment="1">
      <alignment horizontal="center" vertical="center"/>
      <protection/>
    </xf>
    <xf numFmtId="188" fontId="2" fillId="0" borderId="0" xfId="53" applyNumberFormat="1" applyFont="1" applyFill="1" applyBorder="1" applyAlignment="1">
      <alignment vertical="center"/>
      <protection/>
    </xf>
    <xf numFmtId="0" fontId="32" fillId="0" borderId="0" xfId="57" applyFont="1" applyAlignment="1">
      <alignment vertical="center"/>
      <protection/>
    </xf>
    <xf numFmtId="180" fontId="2" fillId="0" borderId="0" xfId="53" applyNumberFormat="1" applyFont="1" applyFill="1" applyBorder="1" applyAlignment="1">
      <alignment vertical="center"/>
      <protection/>
    </xf>
    <xf numFmtId="0" fontId="14" fillId="0" borderId="46" xfId="45" applyFont="1" applyFill="1" applyBorder="1" applyAlignment="1">
      <alignment horizontal="center" vertical="center"/>
      <protection/>
    </xf>
    <xf numFmtId="0" fontId="14" fillId="0" borderId="47" xfId="45" applyFont="1" applyFill="1" applyBorder="1" applyAlignment="1">
      <alignment horizontal="center" vertical="center"/>
      <protection/>
    </xf>
    <xf numFmtId="0" fontId="14" fillId="0" borderId="48" xfId="45" applyFont="1" applyFill="1" applyBorder="1" applyAlignment="1">
      <alignment horizontal="center" vertical="center"/>
      <protection/>
    </xf>
    <xf numFmtId="0" fontId="13" fillId="0" borderId="46" xfId="34" applyFont="1" applyFill="1" applyBorder="1" applyAlignment="1">
      <alignment horizontal="left" vertical="center"/>
      <protection/>
    </xf>
    <xf numFmtId="0" fontId="13" fillId="0" borderId="47" xfId="34" applyFont="1" applyFill="1" applyBorder="1" applyAlignment="1">
      <alignment horizontal="left" vertical="center"/>
      <protection/>
    </xf>
    <xf numFmtId="0" fontId="13" fillId="0" borderId="48" xfId="34" applyFont="1" applyFill="1" applyBorder="1" applyAlignment="1">
      <alignment horizontal="left" vertical="center"/>
      <protection/>
    </xf>
    <xf numFmtId="178" fontId="14" fillId="0" borderId="46" xfId="45" applyNumberFormat="1" applyFont="1" applyFill="1" applyBorder="1" applyAlignment="1">
      <alignment horizontal="right" vertical="center"/>
      <protection/>
    </xf>
    <xf numFmtId="178" fontId="14" fillId="0" borderId="47" xfId="45" applyNumberFormat="1" applyFont="1" applyFill="1" applyBorder="1" applyAlignment="1">
      <alignment horizontal="right" vertical="center"/>
      <protection/>
    </xf>
    <xf numFmtId="178" fontId="14" fillId="0" borderId="48" xfId="45" applyNumberFormat="1" applyFont="1" applyFill="1" applyBorder="1" applyAlignment="1">
      <alignment horizontal="righ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1" fontId="14" fillId="0" borderId="46" xfId="45" applyNumberFormat="1" applyFont="1" applyFill="1" applyBorder="1" applyAlignment="1">
      <alignment horizontal="right" vertical="center"/>
      <protection/>
    </xf>
    <xf numFmtId="181" fontId="14" fillId="0" borderId="47" xfId="45" applyNumberFormat="1" applyFont="1" applyFill="1" applyBorder="1" applyAlignment="1">
      <alignment horizontal="right" vertical="center"/>
      <protection/>
    </xf>
    <xf numFmtId="181" fontId="14" fillId="0" borderId="48" xfId="45" applyNumberFormat="1" applyFont="1" applyFill="1" applyBorder="1" applyAlignment="1">
      <alignment horizontal="right" vertical="center"/>
      <protection/>
    </xf>
    <xf numFmtId="49" fontId="15" fillId="0" borderId="0" xfId="45" applyNumberFormat="1" applyFont="1" applyFill="1" applyAlignment="1">
      <alignment horizontal="center" vertical="center"/>
      <protection/>
    </xf>
    <xf numFmtId="0" fontId="14" fillId="0" borderId="4" xfId="45" applyFont="1" applyFill="1" applyBorder="1" applyAlignment="1">
      <alignment horizontal="center" vertical="center"/>
      <protection/>
    </xf>
    <xf numFmtId="0" fontId="14" fillId="0" borderId="17" xfId="45" applyFont="1" applyFill="1" applyBorder="1" applyAlignment="1">
      <alignment horizontal="center" vertical="center"/>
      <protection/>
    </xf>
    <xf numFmtId="0" fontId="14" fillId="0" borderId="5" xfId="45" applyFont="1" applyFill="1" applyBorder="1" applyAlignment="1">
      <alignment horizontal="center" vertical="center"/>
      <protection/>
    </xf>
    <xf numFmtId="0" fontId="14" fillId="0" borderId="64" xfId="45" applyFont="1" applyFill="1" applyBorder="1" applyAlignment="1">
      <alignment horizontal="center" vertical="center"/>
      <protection/>
    </xf>
    <xf numFmtId="0" fontId="14" fillId="0" borderId="61" xfId="45" applyFont="1" applyFill="1" applyBorder="1" applyAlignment="1">
      <alignment horizontal="center" vertical="center"/>
      <protection/>
    </xf>
    <xf numFmtId="0" fontId="14" fillId="0" borderId="65" xfId="45" applyFont="1" applyFill="1" applyBorder="1" applyAlignment="1">
      <alignment horizontal="center" vertical="center"/>
      <protection/>
    </xf>
    <xf numFmtId="0" fontId="14" fillId="0" borderId="66" xfId="45" applyFont="1" applyFill="1" applyBorder="1" applyAlignment="1">
      <alignment horizontal="center" vertical="center"/>
      <protection/>
    </xf>
    <xf numFmtId="0" fontId="14" fillId="0" borderId="34" xfId="45" applyFont="1" applyFill="1" applyBorder="1" applyAlignment="1">
      <alignment horizontal="center" vertical="center"/>
      <protection/>
    </xf>
    <xf numFmtId="0" fontId="14" fillId="0" borderId="30" xfId="45" applyFont="1" applyFill="1" applyBorder="1" applyAlignment="1">
      <alignment horizontal="center" vertical="center"/>
      <protection/>
    </xf>
    <xf numFmtId="0" fontId="14" fillId="0" borderId="67" xfId="45" applyFont="1" applyFill="1" applyBorder="1" applyAlignment="1">
      <alignment horizontal="center" vertical="center"/>
      <protection/>
    </xf>
    <xf numFmtId="0" fontId="14" fillId="0" borderId="8" xfId="45" applyFont="1" applyFill="1" applyBorder="1" applyAlignment="1">
      <alignment horizontal="center" vertical="center"/>
      <protection/>
    </xf>
    <xf numFmtId="0" fontId="14" fillId="0" borderId="54" xfId="45" applyFont="1" applyFill="1" applyBorder="1" applyAlignment="1">
      <alignment horizontal="center" vertical="center"/>
      <protection/>
    </xf>
    <xf numFmtId="0" fontId="14" fillId="0" borderId="68" xfId="45" applyFont="1" applyFill="1" applyBorder="1" applyAlignment="1">
      <alignment horizontal="center" vertical="center"/>
      <protection/>
    </xf>
    <xf numFmtId="0" fontId="14" fillId="0" borderId="26" xfId="45" applyFont="1" applyFill="1" applyBorder="1" applyAlignment="1">
      <alignment horizontal="center" vertical="center"/>
      <protection/>
    </xf>
    <xf numFmtId="0" fontId="14" fillId="0" borderId="69" xfId="45"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0" xfId="45" applyFont="1" applyFill="1" applyBorder="1" applyAlignment="1">
      <alignment horizontal="center" vertical="center"/>
      <protection/>
    </xf>
    <xf numFmtId="0" fontId="14" fillId="0" borderId="18" xfId="45" applyFont="1" applyFill="1" applyBorder="1" applyAlignment="1">
      <alignment horizontal="center" vertical="center"/>
      <protection/>
    </xf>
    <xf numFmtId="0" fontId="14" fillId="0" borderId="37" xfId="45"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70" xfId="45" applyFont="1" applyFill="1" applyBorder="1" applyAlignment="1">
      <alignment horizontal="center" vertical="center"/>
      <protection/>
    </xf>
    <xf numFmtId="0" fontId="14" fillId="0" borderId="1" xfId="45" applyFont="1" applyFill="1" applyBorder="1" applyAlignment="1">
      <alignment horizontal="center" vertical="center"/>
      <protection/>
    </xf>
    <xf numFmtId="0" fontId="14" fillId="0" borderId="2" xfId="45" applyFont="1" applyFill="1" applyBorder="1" applyAlignment="1">
      <alignment horizontal="center" vertical="center"/>
      <protection/>
    </xf>
    <xf numFmtId="0" fontId="14" fillId="0" borderId="3" xfId="45" applyFont="1" applyFill="1" applyBorder="1" applyAlignment="1">
      <alignment horizontal="center" vertical="center"/>
      <protection/>
    </xf>
    <xf numFmtId="181" fontId="14" fillId="0" borderId="7" xfId="45" applyNumberFormat="1" applyFont="1" applyFill="1" applyBorder="1" applyAlignment="1">
      <alignment horizontal="right" vertical="center"/>
      <protection/>
    </xf>
    <xf numFmtId="181" fontId="14" fillId="0" borderId="0" xfId="45" applyNumberFormat="1" applyFont="1" applyFill="1" applyBorder="1" applyAlignment="1">
      <alignment horizontal="right" vertical="center"/>
      <protection/>
    </xf>
    <xf numFmtId="181" fontId="14" fillId="0" borderId="53" xfId="45" applyNumberFormat="1" applyFont="1" applyFill="1" applyBorder="1" applyAlignment="1">
      <alignment horizontal="right" vertical="center"/>
      <protection/>
    </xf>
    <xf numFmtId="178" fontId="14" fillId="0" borderId="7" xfId="45" applyNumberFormat="1" applyFont="1" applyFill="1" applyBorder="1" applyAlignment="1">
      <alignment horizontal="right" vertical="center"/>
      <protection/>
    </xf>
    <xf numFmtId="178" fontId="14" fillId="0" borderId="0" xfId="45" applyNumberFormat="1" applyFont="1" applyFill="1" applyBorder="1" applyAlignment="1">
      <alignment horizontal="right" vertical="center"/>
      <protection/>
    </xf>
    <xf numFmtId="178" fontId="14" fillId="0" borderId="53" xfId="45" applyNumberFormat="1" applyFont="1" applyFill="1" applyBorder="1" applyAlignment="1">
      <alignment horizontal="right" vertical="center"/>
      <protection/>
    </xf>
    <xf numFmtId="0" fontId="14" fillId="0" borderId="7" xfId="45" applyFont="1" applyFill="1" applyBorder="1" applyAlignment="1">
      <alignment horizontal="left" vertical="center"/>
      <protection/>
    </xf>
    <xf numFmtId="0" fontId="14" fillId="0" borderId="0" xfId="45" applyFont="1" applyFill="1" applyBorder="1" applyAlignment="1">
      <alignment horizontal="left" vertical="center"/>
      <protection/>
    </xf>
    <xf numFmtId="0" fontId="14" fillId="0" borderId="53" xfId="45" applyFont="1" applyFill="1" applyBorder="1" applyAlignment="1">
      <alignment horizontal="left" vertical="center"/>
      <protection/>
    </xf>
    <xf numFmtId="0" fontId="14" fillId="0" borderId="10" xfId="45" applyFont="1" applyFill="1" applyBorder="1" applyAlignment="1">
      <alignment horizontal="center" vertical="center"/>
      <protection/>
    </xf>
    <xf numFmtId="0" fontId="14" fillId="0" borderId="31" xfId="45" applyFont="1" applyFill="1" applyBorder="1" applyAlignment="1">
      <alignment horizontal="center" vertical="center"/>
      <protection/>
    </xf>
    <xf numFmtId="0" fontId="14" fillId="0" borderId="11" xfId="45" applyFont="1" applyFill="1" applyBorder="1" applyAlignment="1">
      <alignment horizontal="center" vertical="center"/>
      <protection/>
    </xf>
    <xf numFmtId="0" fontId="14" fillId="0" borderId="71" xfId="45" applyFont="1" applyFill="1" applyBorder="1" applyAlignment="1">
      <alignment horizontal="center" vertical="center"/>
      <protection/>
    </xf>
    <xf numFmtId="0" fontId="14" fillId="0" borderId="72" xfId="45" applyFont="1" applyFill="1" applyBorder="1" applyAlignment="1">
      <alignment horizontal="center" vertical="center"/>
      <protection/>
    </xf>
    <xf numFmtId="0" fontId="14" fillId="0" borderId="49" xfId="45" applyFont="1" applyFill="1" applyBorder="1" applyAlignment="1">
      <alignment horizontal="center" vertical="center"/>
      <protection/>
    </xf>
    <xf numFmtId="0" fontId="14" fillId="0" borderId="28" xfId="45" applyFont="1" applyFill="1" applyBorder="1" applyAlignment="1">
      <alignment horizontal="center" vertical="center"/>
      <protection/>
    </xf>
    <xf numFmtId="0" fontId="14" fillId="0" borderId="12" xfId="45" applyFont="1" applyFill="1" applyBorder="1" applyAlignment="1">
      <alignment horizontal="center" vertical="center"/>
      <protection/>
    </xf>
    <xf numFmtId="0" fontId="14" fillId="0" borderId="73" xfId="45" applyFont="1" applyFill="1" applyBorder="1" applyAlignment="1">
      <alignment horizontal="center" vertical="center"/>
      <protection/>
    </xf>
    <xf numFmtId="0" fontId="14" fillId="0" borderId="74" xfId="45" applyFont="1" applyFill="1" applyBorder="1" applyAlignment="1">
      <alignment horizontal="center" vertical="center"/>
      <protection/>
    </xf>
    <xf numFmtId="0" fontId="14" fillId="0" borderId="9" xfId="45" applyFont="1" applyFill="1" applyBorder="1" applyAlignment="1">
      <alignment horizontal="center" vertical="center"/>
      <protection/>
    </xf>
    <xf numFmtId="0" fontId="14" fillId="0" borderId="45"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4" fillId="0" borderId="51" xfId="45" applyFont="1" applyFill="1" applyBorder="1" applyAlignment="1">
      <alignment horizontal="center" vertical="center"/>
      <protection/>
    </xf>
    <xf numFmtId="49" fontId="14" fillId="0" borderId="28" xfId="45" applyNumberFormat="1" applyFont="1" applyFill="1" applyBorder="1" applyAlignment="1">
      <alignment horizontal="center" vertical="center"/>
      <protection/>
    </xf>
    <xf numFmtId="49" fontId="14" fillId="0" borderId="45" xfId="45" applyNumberFormat="1" applyFont="1" applyFill="1" applyBorder="1" applyAlignment="1">
      <alignment horizontal="center" vertical="center"/>
      <protection/>
    </xf>
    <xf numFmtId="49" fontId="14" fillId="0" borderId="75" xfId="45" applyNumberFormat="1" applyFont="1" applyFill="1" applyBorder="1" applyAlignment="1">
      <alignment horizontal="center" vertical="center"/>
      <protection/>
    </xf>
    <xf numFmtId="49" fontId="14" fillId="0" borderId="54" xfId="45" applyNumberFormat="1"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49" fontId="14" fillId="0" borderId="53" xfId="45" applyNumberFormat="1" applyFont="1" applyFill="1" applyBorder="1" applyAlignment="1">
      <alignment horizontal="center" vertical="center"/>
      <protection/>
    </xf>
    <xf numFmtId="49" fontId="14" fillId="0" borderId="73" xfId="45" applyNumberFormat="1" applyFont="1" applyFill="1" applyBorder="1" applyAlignment="1">
      <alignment horizontal="center" vertical="center"/>
      <protection/>
    </xf>
    <xf numFmtId="49" fontId="14" fillId="0" borderId="51" xfId="45" applyNumberFormat="1" applyFont="1" applyFill="1" applyBorder="1" applyAlignment="1">
      <alignment horizontal="center" vertical="center"/>
      <protection/>
    </xf>
    <xf numFmtId="49" fontId="14" fillId="0" borderId="52" xfId="45" applyNumberFormat="1" applyFont="1" applyFill="1" applyBorder="1" applyAlignment="1">
      <alignment horizontal="center" vertical="center"/>
      <protection/>
    </xf>
    <xf numFmtId="0" fontId="14" fillId="0" borderId="22" xfId="45" applyFont="1" applyFill="1" applyBorder="1" applyAlignment="1">
      <alignment vertical="center"/>
      <protection/>
    </xf>
    <xf numFmtId="0" fontId="14" fillId="0" borderId="32" xfId="45" applyFont="1" applyFill="1" applyBorder="1" applyAlignment="1">
      <alignment vertical="center"/>
      <protection/>
    </xf>
    <xf numFmtId="0" fontId="14" fillId="0" borderId="33" xfId="45" applyFont="1" applyFill="1" applyBorder="1" applyAlignment="1">
      <alignment vertical="center"/>
      <protection/>
    </xf>
    <xf numFmtId="0" fontId="14" fillId="0" borderId="27" xfId="45" applyFont="1" applyFill="1" applyBorder="1" applyAlignment="1">
      <alignment horizontal="center" vertical="center"/>
      <protection/>
    </xf>
    <xf numFmtId="0" fontId="14" fillId="0" borderId="32" xfId="45" applyFont="1" applyFill="1" applyBorder="1" applyAlignment="1">
      <alignment horizontal="center" vertical="center"/>
      <protection/>
    </xf>
    <xf numFmtId="0" fontId="13" fillId="0" borderId="7" xfId="34" applyFont="1" applyFill="1" applyBorder="1" applyAlignment="1">
      <alignment horizontal="left" vertical="center"/>
      <protection/>
    </xf>
    <xf numFmtId="0" fontId="13" fillId="0" borderId="0" xfId="34" applyFont="1" applyFill="1" applyBorder="1" applyAlignment="1">
      <alignment horizontal="left" vertical="center"/>
      <protection/>
    </xf>
    <xf numFmtId="0" fontId="13" fillId="0" borderId="53" xfId="34" applyFont="1" applyFill="1" applyBorder="1" applyAlignment="1">
      <alignment horizontal="left" vertical="center"/>
      <protection/>
    </xf>
    <xf numFmtId="182" fontId="14" fillId="0" borderId="7" xfId="45" applyNumberFormat="1" applyFont="1" applyFill="1" applyBorder="1" applyAlignment="1">
      <alignment horizontal="right" vertical="center"/>
      <protection/>
    </xf>
    <xf numFmtId="182" fontId="14" fillId="0" borderId="0" xfId="45" applyNumberFormat="1" applyFont="1" applyFill="1" applyBorder="1" applyAlignment="1">
      <alignment horizontal="right" vertical="center"/>
      <protection/>
    </xf>
    <xf numFmtId="182" fontId="14" fillId="0" borderId="53" xfId="45" applyNumberFormat="1" applyFont="1" applyFill="1" applyBorder="1" applyAlignment="1">
      <alignment horizontal="right" vertical="center"/>
      <protection/>
    </xf>
    <xf numFmtId="183" fontId="14" fillId="0" borderId="7" xfId="45" applyNumberFormat="1" applyFont="1" applyFill="1" applyBorder="1" applyAlignment="1">
      <alignment horizontal="right" vertical="center"/>
      <protection/>
    </xf>
    <xf numFmtId="183" fontId="14" fillId="0" borderId="0" xfId="45" applyNumberFormat="1" applyFont="1" applyFill="1" applyBorder="1" applyAlignment="1">
      <alignment horizontal="right" vertical="center"/>
      <protection/>
    </xf>
    <xf numFmtId="183" fontId="14" fillId="0" borderId="53" xfId="45" applyNumberFormat="1" applyFont="1" applyFill="1" applyBorder="1" applyAlignment="1">
      <alignment horizontal="right" vertical="center"/>
      <protection/>
    </xf>
    <xf numFmtId="0" fontId="14" fillId="0" borderId="76" xfId="45" applyFont="1" applyFill="1" applyBorder="1" applyAlignment="1">
      <alignment horizontal="center" vertical="center"/>
      <protection/>
    </xf>
    <xf numFmtId="0" fontId="14" fillId="0" borderId="77" xfId="45" applyFont="1" applyFill="1" applyBorder="1" applyAlignment="1">
      <alignment vertical="center"/>
      <protection/>
    </xf>
    <xf numFmtId="0" fontId="14" fillId="0" borderId="78" xfId="45" applyFont="1" applyFill="1" applyBorder="1" applyAlignment="1">
      <alignment vertical="center"/>
      <protection/>
    </xf>
    <xf numFmtId="0" fontId="14" fillId="0" borderId="79" xfId="45" applyFont="1" applyFill="1" applyBorder="1" applyAlignment="1">
      <alignment vertical="center"/>
      <protection/>
    </xf>
    <xf numFmtId="178" fontId="14" fillId="0" borderId="77" xfId="45" applyNumberFormat="1" applyFont="1" applyFill="1" applyBorder="1" applyAlignment="1">
      <alignment horizontal="right" vertical="center"/>
      <protection/>
    </xf>
    <xf numFmtId="178" fontId="14" fillId="0" borderId="78" xfId="45" applyNumberFormat="1" applyFont="1" applyFill="1" applyBorder="1" applyAlignment="1">
      <alignment horizontal="right" vertical="center"/>
      <protection/>
    </xf>
    <xf numFmtId="178" fontId="14" fillId="0" borderId="80" xfId="45" applyNumberFormat="1" applyFont="1" applyFill="1" applyBorder="1" applyAlignment="1">
      <alignment horizontal="right" vertical="center"/>
      <protection/>
    </xf>
    <xf numFmtId="0" fontId="14" fillId="0" borderId="27" xfId="45" applyFont="1" applyFill="1" applyBorder="1" applyAlignment="1">
      <alignment vertical="center"/>
      <protection/>
    </xf>
    <xf numFmtId="178" fontId="14" fillId="0" borderId="27" xfId="45" applyNumberFormat="1" applyFont="1" applyFill="1" applyBorder="1" applyAlignment="1">
      <alignment horizontal="right" vertical="center"/>
      <protection/>
    </xf>
    <xf numFmtId="178" fontId="14" fillId="0" borderId="32" xfId="45" applyNumberFormat="1" applyFont="1" applyFill="1" applyBorder="1" applyAlignment="1">
      <alignment horizontal="right" vertical="center"/>
      <protection/>
    </xf>
    <xf numFmtId="178" fontId="14" fillId="0" borderId="81" xfId="45" applyNumberFormat="1" applyFont="1" applyFill="1" applyBorder="1" applyAlignment="1">
      <alignment horizontal="right" vertical="center"/>
      <protection/>
    </xf>
    <xf numFmtId="0" fontId="14" fillId="0" borderId="29" xfId="45" applyFont="1" applyFill="1" applyBorder="1" applyAlignment="1">
      <alignment vertical="center"/>
      <protection/>
    </xf>
    <xf numFmtId="0" fontId="14" fillId="0" borderId="82" xfId="45" applyFont="1" applyFill="1" applyBorder="1" applyAlignment="1">
      <alignment vertical="center"/>
      <protection/>
    </xf>
    <xf numFmtId="0" fontId="14" fillId="0" borderId="83" xfId="45" applyFont="1" applyFill="1" applyBorder="1" applyAlignment="1">
      <alignment vertical="center"/>
      <protection/>
    </xf>
    <xf numFmtId="185" fontId="14" fillId="0" borderId="29" xfId="45" applyNumberFormat="1" applyFont="1" applyFill="1" applyBorder="1" applyAlignment="1">
      <alignment horizontal="right" vertical="center"/>
      <protection/>
    </xf>
    <xf numFmtId="185" fontId="14" fillId="0" borderId="82" xfId="45" applyNumberFormat="1" applyFont="1" applyFill="1" applyBorder="1" applyAlignment="1">
      <alignment horizontal="right" vertical="center"/>
      <protection/>
    </xf>
    <xf numFmtId="185" fontId="14" fillId="0" borderId="84" xfId="45" applyNumberFormat="1" applyFont="1" applyFill="1" applyBorder="1" applyAlignment="1">
      <alignment horizontal="right" vertical="center"/>
      <protection/>
    </xf>
    <xf numFmtId="0" fontId="14" fillId="0" borderId="46" xfId="45" applyFont="1" applyFill="1" applyBorder="1" applyAlignment="1">
      <alignment horizontal="center" vertical="center" wrapText="1"/>
      <protection/>
    </xf>
    <xf numFmtId="0" fontId="14" fillId="0" borderId="47" xfId="45" applyFont="1" applyFill="1" applyBorder="1" applyAlignment="1">
      <alignment horizontal="center" vertical="center" wrapText="1"/>
      <protection/>
    </xf>
    <xf numFmtId="0" fontId="14" fillId="0" borderId="17" xfId="45" applyFont="1" applyFill="1" applyBorder="1" applyAlignment="1">
      <alignment horizontal="center" vertical="center" wrapText="1"/>
      <protection/>
    </xf>
    <xf numFmtId="0" fontId="14" fillId="0" borderId="7" xfId="45" applyFont="1" applyFill="1" applyBorder="1" applyAlignment="1">
      <alignment horizontal="center" vertical="center" wrapText="1"/>
      <protection/>
    </xf>
    <xf numFmtId="0" fontId="14" fillId="0" borderId="0" xfId="45" applyFont="1" applyFill="1" applyBorder="1" applyAlignment="1">
      <alignment horizontal="center" vertical="center" wrapText="1"/>
      <protection/>
    </xf>
    <xf numFmtId="0" fontId="14" fillId="0" borderId="61" xfId="45" applyFont="1" applyFill="1" applyBorder="1" applyAlignment="1">
      <alignment horizontal="center" vertical="center" wrapText="1"/>
      <protection/>
    </xf>
    <xf numFmtId="0" fontId="14" fillId="0" borderId="50" xfId="45" applyFont="1" applyFill="1" applyBorder="1" applyAlignment="1">
      <alignment horizontal="center" vertical="center" wrapText="1"/>
      <protection/>
    </xf>
    <xf numFmtId="0" fontId="14" fillId="0" borderId="51" xfId="45" applyFont="1" applyFill="1" applyBorder="1" applyAlignment="1">
      <alignment horizontal="center" vertical="center" wrapText="1"/>
      <protection/>
    </xf>
    <xf numFmtId="0" fontId="14" fillId="0" borderId="72" xfId="45" applyFont="1" applyFill="1" applyBorder="1" applyAlignment="1">
      <alignment horizontal="center" vertical="center" wrapText="1"/>
      <protection/>
    </xf>
    <xf numFmtId="0" fontId="13" fillId="0" borderId="67" xfId="45" applyFont="1" applyFill="1" applyBorder="1" applyAlignment="1">
      <alignment vertical="center"/>
      <protection/>
    </xf>
    <xf numFmtId="0" fontId="13" fillId="0" borderId="78" xfId="45" applyFont="1" applyFill="1" applyBorder="1" applyAlignment="1">
      <alignment vertical="center"/>
      <protection/>
    </xf>
    <xf numFmtId="0" fontId="13" fillId="0" borderId="79" xfId="45" applyFont="1" applyFill="1" applyBorder="1" applyAlignment="1">
      <alignment vertical="center"/>
      <protection/>
    </xf>
    <xf numFmtId="178" fontId="13" fillId="0" borderId="67" xfId="45" applyNumberFormat="1" applyFont="1" applyFill="1" applyBorder="1" applyAlignment="1">
      <alignment horizontal="right" vertical="center"/>
      <protection/>
    </xf>
    <xf numFmtId="178" fontId="13" fillId="0" borderId="47" xfId="45" applyNumberFormat="1" applyFont="1" applyFill="1" applyBorder="1" applyAlignment="1">
      <alignment horizontal="right" vertical="center"/>
      <protection/>
    </xf>
    <xf numFmtId="178" fontId="13" fillId="0" borderId="48" xfId="45" applyNumberFormat="1" applyFont="1" applyFill="1" applyBorder="1" applyAlignment="1">
      <alignment horizontal="right" vertical="center"/>
      <protection/>
    </xf>
    <xf numFmtId="0" fontId="14" fillId="0" borderId="22" xfId="45" applyFont="1" applyFill="1" applyBorder="1" applyAlignment="1">
      <alignment horizontal="center" vertical="center"/>
      <protection/>
    </xf>
    <xf numFmtId="0" fontId="14" fillId="0" borderId="33" xfId="45" applyFont="1" applyFill="1" applyBorder="1" applyAlignment="1">
      <alignment horizontal="center" vertical="center"/>
      <protection/>
    </xf>
    <xf numFmtId="0" fontId="14" fillId="0" borderId="81" xfId="45" applyFont="1" applyFill="1" applyBorder="1" applyAlignment="1">
      <alignment horizontal="center" vertical="center"/>
      <protection/>
    </xf>
    <xf numFmtId="0" fontId="13" fillId="0" borderId="28" xfId="45" applyFont="1" applyFill="1" applyBorder="1" applyAlignment="1">
      <alignment vertical="center"/>
      <protection/>
    </xf>
    <xf numFmtId="0" fontId="13" fillId="0" borderId="32" xfId="45" applyFont="1" applyFill="1" applyBorder="1" applyAlignment="1">
      <alignment vertical="center"/>
      <protection/>
    </xf>
    <xf numFmtId="0" fontId="13" fillId="0" borderId="33" xfId="45" applyFont="1" applyFill="1" applyBorder="1" applyAlignment="1">
      <alignment vertical="center"/>
      <protection/>
    </xf>
    <xf numFmtId="178" fontId="13" fillId="0" borderId="27" xfId="45" applyNumberFormat="1" applyFont="1" applyFill="1" applyBorder="1" applyAlignment="1">
      <alignment horizontal="right" vertical="center"/>
      <protection/>
    </xf>
    <xf numFmtId="178" fontId="13" fillId="0" borderId="32" xfId="45" applyNumberFormat="1" applyFont="1" applyFill="1" applyBorder="1" applyAlignment="1">
      <alignment horizontal="right" vertical="center"/>
      <protection/>
    </xf>
    <xf numFmtId="178" fontId="13" fillId="0" borderId="81" xfId="45" applyNumberFormat="1" applyFont="1" applyFill="1" applyBorder="1" applyAlignment="1">
      <alignment horizontal="right" vertical="center"/>
      <protection/>
    </xf>
    <xf numFmtId="181" fontId="14" fillId="0" borderId="27" xfId="45" applyNumberFormat="1" applyFont="1" applyFill="1" applyBorder="1" applyAlignment="1">
      <alignment horizontal="right" vertical="center"/>
      <protection/>
    </xf>
    <xf numFmtId="181" fontId="14" fillId="0" borderId="32" xfId="45" applyNumberFormat="1" applyFont="1" applyFill="1" applyBorder="1" applyAlignment="1">
      <alignment horizontal="right" vertical="center"/>
      <protection/>
    </xf>
    <xf numFmtId="181" fontId="14" fillId="0" borderId="33" xfId="45" applyNumberFormat="1" applyFont="1" applyFill="1" applyBorder="1" applyAlignment="1">
      <alignment horizontal="right" vertical="center"/>
      <protection/>
    </xf>
    <xf numFmtId="181" fontId="14" fillId="0" borderId="81" xfId="45" applyNumberFormat="1" applyFont="1" applyFill="1" applyBorder="1" applyAlignment="1">
      <alignment horizontal="right" vertical="center"/>
      <protection/>
    </xf>
    <xf numFmtId="0" fontId="13" fillId="0" borderId="28" xfId="46" applyFont="1" applyFill="1" applyBorder="1" applyAlignment="1">
      <alignment horizontal="center" vertical="center"/>
      <protection/>
    </xf>
    <xf numFmtId="0" fontId="13" fillId="0" borderId="45" xfId="46" applyFont="1" applyFill="1" applyBorder="1" applyAlignment="1">
      <alignment horizontal="center" vertical="center"/>
      <protection/>
    </xf>
    <xf numFmtId="0" fontId="13" fillId="0" borderId="31" xfId="46" applyFont="1" applyFill="1" applyBorder="1" applyAlignment="1">
      <alignment horizontal="center" vertical="center"/>
      <protection/>
    </xf>
    <xf numFmtId="178" fontId="14" fillId="0" borderId="33" xfId="45" applyNumberFormat="1" applyFont="1" applyFill="1" applyBorder="1" applyAlignment="1">
      <alignment horizontal="right" vertical="center"/>
      <protection/>
    </xf>
    <xf numFmtId="0" fontId="14" fillId="0" borderId="50" xfId="45" applyFont="1" applyFill="1" applyBorder="1" applyAlignment="1">
      <alignment horizontal="left" vertical="center"/>
      <protection/>
    </xf>
    <xf numFmtId="0" fontId="14" fillId="0" borderId="51" xfId="45" applyFont="1" applyFill="1" applyBorder="1" applyAlignment="1">
      <alignment horizontal="left" vertical="center"/>
      <protection/>
    </xf>
    <xf numFmtId="0" fontId="14" fillId="0" borderId="52" xfId="45" applyFont="1" applyFill="1" applyBorder="1" applyAlignment="1">
      <alignment horizontal="left" vertical="center"/>
      <protection/>
    </xf>
    <xf numFmtId="181" fontId="14" fillId="0" borderId="50" xfId="45" applyNumberFormat="1" applyFont="1" applyFill="1" applyBorder="1" applyAlignment="1">
      <alignment horizontal="right" vertical="center"/>
      <protection/>
    </xf>
    <xf numFmtId="181" fontId="14" fillId="0" borderId="51" xfId="45" applyNumberFormat="1" applyFont="1" applyFill="1" applyBorder="1" applyAlignment="1">
      <alignment horizontal="right" vertical="center"/>
      <protection/>
    </xf>
    <xf numFmtId="181" fontId="14" fillId="0" borderId="52" xfId="45" applyNumberFormat="1" applyFont="1" applyFill="1" applyBorder="1" applyAlignment="1">
      <alignment horizontal="right" vertical="center"/>
      <protection/>
    </xf>
    <xf numFmtId="0" fontId="14" fillId="0" borderId="46" xfId="47" applyFont="1" applyFill="1" applyBorder="1" applyAlignment="1">
      <alignment horizontal="left" vertical="center"/>
      <protection/>
    </xf>
    <xf numFmtId="0" fontId="14" fillId="0" borderId="47" xfId="47" applyFont="1" applyFill="1" applyBorder="1" applyAlignment="1">
      <alignment horizontal="left" vertical="center"/>
      <protection/>
    </xf>
    <xf numFmtId="0" fontId="14" fillId="0" borderId="48" xfId="47" applyFont="1" applyFill="1" applyBorder="1" applyAlignment="1">
      <alignment horizontal="left" vertical="center"/>
      <protection/>
    </xf>
    <xf numFmtId="185" fontId="13" fillId="0" borderId="28" xfId="45" applyNumberFormat="1" applyFont="1" applyFill="1" applyBorder="1" applyAlignment="1">
      <alignment horizontal="right" vertical="center"/>
      <protection/>
    </xf>
    <xf numFmtId="185" fontId="13" fillId="0" borderId="45" xfId="45" applyNumberFormat="1" applyFont="1" applyFill="1" applyBorder="1" applyAlignment="1">
      <alignment horizontal="right" vertical="center"/>
      <protection/>
    </xf>
    <xf numFmtId="185" fontId="13" fillId="0" borderId="75" xfId="45" applyNumberFormat="1" applyFont="1" applyFill="1" applyBorder="1" applyAlignment="1">
      <alignment horizontal="right" vertical="center"/>
      <protection/>
    </xf>
    <xf numFmtId="0" fontId="13" fillId="0" borderId="29" xfId="46" applyFont="1" applyFill="1" applyBorder="1" applyAlignment="1">
      <alignment horizontal="center" vertical="center"/>
      <protection/>
    </xf>
    <xf numFmtId="0" fontId="13" fillId="0" borderId="82" xfId="46" applyFont="1" applyFill="1" applyBorder="1" applyAlignment="1">
      <alignment horizontal="center" vertical="center"/>
      <protection/>
    </xf>
    <xf numFmtId="0" fontId="13" fillId="0" borderId="83" xfId="46" applyFont="1" applyFill="1" applyBorder="1" applyAlignment="1">
      <alignment horizontal="center" vertical="center"/>
      <protection/>
    </xf>
    <xf numFmtId="0" fontId="19" fillId="0" borderId="0" xfId="45" applyFont="1" applyFill="1" applyBorder="1" applyAlignment="1">
      <alignment horizontal="left" vertical="center" wrapText="1"/>
      <protection/>
    </xf>
    <xf numFmtId="0" fontId="19" fillId="0" borderId="53" xfId="45" applyFont="1" applyFill="1" applyBorder="1" applyAlignment="1">
      <alignment horizontal="left" vertical="center" wrapText="1"/>
      <protection/>
    </xf>
    <xf numFmtId="0" fontId="13" fillId="0" borderId="45" xfId="45" applyFont="1" applyFill="1" applyBorder="1" applyAlignment="1">
      <alignment vertical="center"/>
      <protection/>
    </xf>
    <xf numFmtId="0" fontId="13" fillId="0" borderId="31" xfId="45" applyFont="1" applyFill="1" applyBorder="1" applyAlignment="1">
      <alignment vertical="center"/>
      <protection/>
    </xf>
    <xf numFmtId="0" fontId="14" fillId="0" borderId="85" xfId="45" applyFont="1" applyFill="1" applyBorder="1" applyAlignment="1">
      <alignment horizontal="center" vertical="center"/>
      <protection/>
    </xf>
    <xf numFmtId="0" fontId="14" fillId="0" borderId="86" xfId="45" applyFont="1" applyFill="1" applyBorder="1" applyAlignment="1">
      <alignment horizontal="center" vertical="center"/>
      <protection/>
    </xf>
    <xf numFmtId="183" fontId="14" fillId="0" borderId="86" xfId="45" applyNumberFormat="1" applyFont="1" applyFill="1" applyBorder="1" applyAlignment="1">
      <alignment horizontal="right" vertical="center"/>
      <protection/>
    </xf>
    <xf numFmtId="183" fontId="14" fillId="0" borderId="87" xfId="45" applyNumberFormat="1" applyFont="1" applyFill="1" applyBorder="1" applyAlignment="1">
      <alignment horizontal="right" vertical="center"/>
      <protection/>
    </xf>
    <xf numFmtId="183" fontId="14" fillId="0" borderId="6" xfId="45" applyNumberFormat="1" applyFont="1" applyFill="1" applyBorder="1" applyAlignment="1">
      <alignment horizontal="right" vertical="center"/>
      <protection/>
    </xf>
    <xf numFmtId="181" fontId="14" fillId="0" borderId="29" xfId="45" applyNumberFormat="1" applyFont="1" applyFill="1" applyBorder="1" applyAlignment="1">
      <alignment horizontal="right" vertical="center"/>
      <protection/>
    </xf>
    <xf numFmtId="181" fontId="14" fillId="0" borderId="82" xfId="45" applyNumberFormat="1" applyFont="1" applyFill="1" applyBorder="1" applyAlignment="1">
      <alignment horizontal="right" vertical="center"/>
      <protection/>
    </xf>
    <xf numFmtId="181" fontId="14" fillId="0" borderId="83" xfId="45" applyNumberFormat="1" applyFont="1" applyFill="1" applyBorder="1" applyAlignment="1">
      <alignment horizontal="right" vertical="center"/>
      <protection/>
    </xf>
    <xf numFmtId="181" fontId="14" fillId="0" borderId="84" xfId="45" applyNumberFormat="1" applyFont="1" applyFill="1" applyBorder="1" applyAlignment="1">
      <alignment horizontal="right" vertical="center"/>
      <protection/>
    </xf>
    <xf numFmtId="178" fontId="14" fillId="0" borderId="86" xfId="45" applyNumberFormat="1" applyFont="1" applyFill="1" applyBorder="1" applyAlignment="1">
      <alignment horizontal="right" vertical="center"/>
      <protection/>
    </xf>
    <xf numFmtId="178" fontId="14" fillId="0" borderId="87" xfId="45" applyNumberFormat="1" applyFont="1" applyFill="1" applyBorder="1" applyAlignment="1">
      <alignment horizontal="right" vertical="center"/>
      <protection/>
    </xf>
    <xf numFmtId="178" fontId="14" fillId="0" borderId="6" xfId="45" applyNumberFormat="1" applyFont="1" applyFill="1" applyBorder="1" applyAlignment="1">
      <alignment horizontal="right" vertical="center"/>
      <protection/>
    </xf>
    <xf numFmtId="0" fontId="14" fillId="0" borderId="13" xfId="45" applyFont="1" applyFill="1" applyBorder="1" applyAlignment="1">
      <alignment vertical="center"/>
      <protection/>
    </xf>
    <xf numFmtId="0" fontId="14" fillId="0" borderId="16" xfId="45" applyFont="1" applyFill="1" applyBorder="1" applyAlignment="1">
      <alignment horizontal="center" vertical="center"/>
      <protection/>
    </xf>
    <xf numFmtId="0" fontId="14" fillId="0" borderId="84" xfId="45" applyFont="1" applyFill="1" applyBorder="1" applyAlignment="1">
      <alignment horizontal="center" vertical="center"/>
      <protection/>
    </xf>
    <xf numFmtId="0" fontId="14" fillId="0" borderId="88" xfId="45" applyFont="1" applyFill="1" applyBorder="1" applyAlignment="1">
      <alignment horizontal="center" vertical="center"/>
      <protection/>
    </xf>
    <xf numFmtId="0" fontId="14" fillId="0" borderId="89" xfId="45" applyFont="1" applyFill="1" applyBorder="1" applyAlignment="1">
      <alignment horizontal="center" vertical="center"/>
      <protection/>
    </xf>
    <xf numFmtId="0" fontId="14" fillId="0" borderId="78" xfId="45" applyFont="1" applyFill="1" applyBorder="1" applyAlignment="1">
      <alignment horizontal="center" vertical="center"/>
      <protection/>
    </xf>
    <xf numFmtId="0" fontId="14" fillId="0" borderId="80" xfId="45" applyFont="1" applyFill="1" applyBorder="1" applyAlignment="1">
      <alignment horizontal="center" vertical="center"/>
      <protection/>
    </xf>
    <xf numFmtId="0" fontId="14" fillId="0" borderId="9" xfId="45" applyFont="1" applyFill="1" applyBorder="1" applyAlignment="1">
      <alignment horizontal="center" vertical="center" textRotation="255"/>
      <protection/>
    </xf>
    <xf numFmtId="0" fontId="14" fillId="0" borderId="45" xfId="45" applyFont="1" applyFill="1" applyBorder="1" applyAlignment="1">
      <alignment horizontal="center" vertical="center" textRotation="255"/>
      <protection/>
    </xf>
    <xf numFmtId="0" fontId="14" fillId="0" borderId="31" xfId="45" applyFont="1" applyFill="1" applyBorder="1" applyAlignment="1">
      <alignment horizontal="center" vertical="center" textRotation="255"/>
      <protection/>
    </xf>
    <xf numFmtId="0" fontId="14" fillId="0" borderId="7" xfId="45" applyFont="1" applyFill="1" applyBorder="1" applyAlignment="1">
      <alignment horizontal="center" vertical="center" textRotation="255"/>
      <protection/>
    </xf>
    <xf numFmtId="0" fontId="14" fillId="0" borderId="0" xfId="45" applyFont="1" applyFill="1" applyBorder="1" applyAlignment="1">
      <alignment horizontal="center" vertical="center" textRotation="255"/>
      <protection/>
    </xf>
    <xf numFmtId="0" fontId="14" fillId="0" borderId="61" xfId="45" applyFont="1" applyFill="1" applyBorder="1" applyAlignment="1">
      <alignment horizontal="center" vertical="center" textRotation="255"/>
      <protection/>
    </xf>
    <xf numFmtId="0" fontId="14" fillId="0" borderId="50" xfId="45" applyFont="1" applyFill="1" applyBorder="1" applyAlignment="1">
      <alignment horizontal="center" vertical="center" textRotation="255"/>
      <protection/>
    </xf>
    <xf numFmtId="0" fontId="14" fillId="0" borderId="51" xfId="45" applyFont="1" applyFill="1" applyBorder="1" applyAlignment="1">
      <alignment horizontal="center" vertical="center" textRotation="255"/>
      <protection/>
    </xf>
    <xf numFmtId="0" fontId="14" fillId="0" borderId="72" xfId="45" applyFont="1" applyFill="1" applyBorder="1" applyAlignment="1">
      <alignment horizontal="center" vertical="center" textRotation="255"/>
      <protection/>
    </xf>
    <xf numFmtId="0" fontId="19" fillId="0" borderId="28" xfId="45" applyFont="1" applyFill="1" applyBorder="1" applyAlignment="1">
      <alignment horizontal="center" vertical="center" wrapText="1"/>
      <protection/>
    </xf>
    <xf numFmtId="0" fontId="19" fillId="0" borderId="45" xfId="45" applyFont="1" applyFill="1" applyBorder="1" applyAlignment="1">
      <alignment horizontal="center" vertical="center" wrapText="1"/>
      <protection/>
    </xf>
    <xf numFmtId="0" fontId="19" fillId="0" borderId="31" xfId="45" applyFont="1" applyFill="1" applyBorder="1" applyAlignment="1">
      <alignment horizontal="center" vertical="center" wrapText="1"/>
      <protection/>
    </xf>
    <xf numFmtId="0" fontId="19" fillId="0" borderId="26" xfId="45" applyFont="1" applyFill="1" applyBorder="1" applyAlignment="1">
      <alignment horizontal="center" vertical="center" wrapText="1"/>
      <protection/>
    </xf>
    <xf numFmtId="0" fontId="19" fillId="0" borderId="37" xfId="45" applyFont="1" applyFill="1" applyBorder="1" applyAlignment="1">
      <alignment horizontal="center" vertical="center" wrapText="1"/>
      <protection/>
    </xf>
    <xf numFmtId="0" fontId="19" fillId="0" borderId="34" xfId="45" applyFont="1" applyFill="1" applyBorder="1" applyAlignment="1">
      <alignment horizontal="center" vertical="center" wrapText="1"/>
      <protection/>
    </xf>
    <xf numFmtId="0" fontId="14" fillId="0" borderId="28" xfId="45" applyFont="1" applyFill="1" applyBorder="1" applyAlignment="1">
      <alignment horizontal="center" vertical="center" textRotation="255"/>
      <protection/>
    </xf>
    <xf numFmtId="0" fontId="14" fillId="0" borderId="54" xfId="45" applyFont="1" applyFill="1" applyBorder="1" applyAlignment="1">
      <alignment horizontal="center" vertical="center" textRotation="255"/>
      <protection/>
    </xf>
    <xf numFmtId="0" fontId="14" fillId="0" borderId="26" xfId="45" applyFont="1" applyFill="1" applyBorder="1" applyAlignment="1">
      <alignment horizontal="center" vertical="center" textRotation="255"/>
      <protection/>
    </xf>
    <xf numFmtId="0" fontId="14" fillId="0" borderId="37" xfId="45" applyFont="1" applyFill="1" applyBorder="1" applyAlignment="1">
      <alignment horizontal="center" vertical="center" textRotation="255"/>
      <protection/>
    </xf>
    <xf numFmtId="0" fontId="14" fillId="0" borderId="34" xfId="45" applyFont="1" applyFill="1" applyBorder="1" applyAlignment="1">
      <alignment horizontal="center" vertical="center" textRotation="255"/>
      <protection/>
    </xf>
    <xf numFmtId="178" fontId="14" fillId="0" borderId="29" xfId="45" applyNumberFormat="1" applyFont="1" applyFill="1" applyBorder="1" applyAlignment="1">
      <alignment horizontal="right" vertical="center"/>
      <protection/>
    </xf>
    <xf numFmtId="178" fontId="14" fillId="0" borderId="82" xfId="45" applyNumberFormat="1" applyFont="1" applyFill="1" applyBorder="1" applyAlignment="1">
      <alignment horizontal="right" vertical="center"/>
      <protection/>
    </xf>
    <xf numFmtId="178" fontId="14" fillId="0" borderId="83" xfId="45" applyNumberFormat="1" applyFont="1" applyFill="1" applyBorder="1" applyAlignment="1">
      <alignment horizontal="right" vertical="center"/>
      <protection/>
    </xf>
    <xf numFmtId="0" fontId="14" fillId="0" borderId="73" xfId="45" applyFont="1" applyFill="1" applyBorder="1" applyAlignment="1">
      <alignment horizontal="center" vertical="center" shrinkToFit="1"/>
      <protection/>
    </xf>
    <xf numFmtId="0" fontId="14" fillId="0" borderId="51" xfId="45" applyFont="1" applyFill="1" applyBorder="1" applyAlignment="1">
      <alignment horizontal="center" vertical="center" shrinkToFit="1"/>
      <protection/>
    </xf>
    <xf numFmtId="0" fontId="14" fillId="0" borderId="72" xfId="45" applyFont="1" applyFill="1" applyBorder="1" applyAlignment="1">
      <alignment horizontal="center" vertical="center" shrinkToFit="1"/>
      <protection/>
    </xf>
    <xf numFmtId="0" fontId="20" fillId="0" borderId="32" xfId="45" applyFont="1" applyFill="1" applyBorder="1" applyAlignment="1">
      <alignment vertical="center"/>
      <protection/>
    </xf>
    <xf numFmtId="0" fontId="20" fillId="0" borderId="33" xfId="45" applyFont="1" applyFill="1" applyBorder="1" applyAlignment="1">
      <alignment vertical="center"/>
      <protection/>
    </xf>
    <xf numFmtId="0" fontId="14" fillId="0" borderId="28" xfId="45" applyFont="1" applyFill="1" applyBorder="1" applyAlignment="1">
      <alignment horizontal="center" vertical="center" wrapText="1"/>
      <protection/>
    </xf>
    <xf numFmtId="0" fontId="14" fillId="0" borderId="45" xfId="45" applyFont="1" applyFill="1" applyBorder="1" applyAlignment="1">
      <alignment horizontal="center" vertical="center" wrapText="1"/>
      <protection/>
    </xf>
    <xf numFmtId="0" fontId="14" fillId="0" borderId="31" xfId="45" applyFont="1" applyFill="1" applyBorder="1" applyAlignment="1">
      <alignment horizontal="center" vertical="center" wrapText="1"/>
      <protection/>
    </xf>
    <xf numFmtId="0" fontId="14" fillId="0" borderId="26" xfId="45" applyFont="1" applyFill="1" applyBorder="1" applyAlignment="1">
      <alignment horizontal="center" vertical="center" wrapText="1"/>
      <protection/>
    </xf>
    <xf numFmtId="0" fontId="14" fillId="0" borderId="37" xfId="45" applyFont="1" applyFill="1" applyBorder="1" applyAlignment="1">
      <alignment horizontal="center" vertical="center" wrapText="1"/>
      <protection/>
    </xf>
    <xf numFmtId="0" fontId="14" fillId="0" borderId="34" xfId="45" applyFont="1" applyFill="1" applyBorder="1" applyAlignment="1">
      <alignment horizontal="center" vertical="center" wrapText="1"/>
      <protection/>
    </xf>
    <xf numFmtId="0" fontId="19" fillId="0" borderId="75" xfId="45" applyFont="1" applyFill="1" applyBorder="1" applyAlignment="1">
      <alignment horizontal="center" vertical="center" wrapText="1"/>
      <protection/>
    </xf>
    <xf numFmtId="0" fontId="19" fillId="0" borderId="70" xfId="45" applyFont="1" applyFill="1" applyBorder="1" applyAlignment="1">
      <alignment horizontal="center" vertical="center" wrapText="1"/>
      <protection/>
    </xf>
    <xf numFmtId="0" fontId="13" fillId="0" borderId="50" xfId="34" applyFont="1" applyFill="1" applyBorder="1" applyAlignment="1">
      <alignment horizontal="left" vertical="center"/>
      <protection/>
    </xf>
    <xf numFmtId="0" fontId="13" fillId="0" borderId="51" xfId="34" applyFont="1" applyFill="1" applyBorder="1" applyAlignment="1">
      <alignment horizontal="left" vertical="center"/>
      <protection/>
    </xf>
    <xf numFmtId="0" fontId="13" fillId="0" borderId="52" xfId="34" applyFont="1" applyFill="1" applyBorder="1" applyAlignment="1">
      <alignment horizontal="left" vertical="center"/>
      <protection/>
    </xf>
    <xf numFmtId="178" fontId="14" fillId="0" borderId="50" xfId="45" applyNumberFormat="1" applyFont="1" applyFill="1" applyBorder="1" applyAlignment="1">
      <alignment horizontal="right" vertical="center"/>
      <protection/>
    </xf>
    <xf numFmtId="178" fontId="14" fillId="0" borderId="51" xfId="45" applyNumberFormat="1" applyFont="1" applyFill="1" applyBorder="1" applyAlignment="1">
      <alignment horizontal="right" vertical="center"/>
      <protection/>
    </xf>
    <xf numFmtId="178" fontId="14" fillId="0" borderId="52" xfId="45" applyNumberFormat="1" applyFont="1" applyFill="1" applyBorder="1" applyAlignment="1">
      <alignment horizontal="right" vertical="center"/>
      <protection/>
    </xf>
    <xf numFmtId="0" fontId="13" fillId="0" borderId="46" xfId="34" applyFont="1" applyFill="1" applyBorder="1" applyAlignment="1">
      <alignment horizontal="center" vertical="center" wrapText="1"/>
      <protection/>
    </xf>
    <xf numFmtId="0" fontId="13" fillId="0" borderId="47" xfId="34" applyFont="1" applyFill="1" applyBorder="1" applyAlignment="1">
      <alignment horizontal="center" vertical="center" wrapText="1"/>
      <protection/>
    </xf>
    <xf numFmtId="0" fontId="13" fillId="0" borderId="48" xfId="34" applyFont="1" applyFill="1" applyBorder="1" applyAlignment="1">
      <alignment horizontal="center" vertical="center" wrapText="1"/>
      <protection/>
    </xf>
    <xf numFmtId="0" fontId="13" fillId="0" borderId="7" xfId="34" applyFont="1" applyFill="1" applyBorder="1" applyAlignment="1">
      <alignment horizontal="center" vertical="center" wrapText="1"/>
      <protection/>
    </xf>
    <xf numFmtId="0" fontId="13" fillId="0" borderId="0" xfId="34" applyFont="1" applyFill="1" applyBorder="1" applyAlignment="1">
      <alignment horizontal="center" vertical="center" wrapText="1"/>
      <protection/>
    </xf>
    <xf numFmtId="0" fontId="13" fillId="0" borderId="53" xfId="34" applyFont="1" applyFill="1" applyBorder="1" applyAlignment="1">
      <alignment horizontal="center" vertical="center" wrapText="1"/>
      <protection/>
    </xf>
    <xf numFmtId="0" fontId="13" fillId="0" borderId="50" xfId="34" applyFont="1" applyFill="1" applyBorder="1" applyAlignment="1">
      <alignment horizontal="center" vertical="center" wrapText="1"/>
      <protection/>
    </xf>
    <xf numFmtId="0" fontId="13" fillId="0" borderId="51" xfId="34" applyFont="1" applyFill="1" applyBorder="1" applyAlignment="1">
      <alignment horizontal="center" vertical="center" wrapText="1"/>
      <protection/>
    </xf>
    <xf numFmtId="0" fontId="13" fillId="0" borderId="52" xfId="34" applyFont="1" applyFill="1" applyBorder="1" applyAlignment="1">
      <alignment horizontal="center" vertical="center" wrapText="1"/>
      <protection/>
    </xf>
    <xf numFmtId="186" fontId="14" fillId="0" borderId="0" xfId="45" applyNumberFormat="1" applyFont="1" applyFill="1" applyBorder="1" applyAlignment="1" applyProtection="1">
      <alignment horizontal="center" vertical="center"/>
      <protection hidden="1"/>
    </xf>
    <xf numFmtId="0" fontId="19" fillId="0" borderId="0" xfId="45" applyNumberFormat="1" applyFont="1" applyFill="1" applyBorder="1" applyAlignment="1" applyProtection="1">
      <alignment horizontal="left" vertical="center" wrapText="1"/>
      <protection hidden="1"/>
    </xf>
    <xf numFmtId="0" fontId="14" fillId="0" borderId="0" xfId="45" applyFont="1" applyFill="1" applyBorder="1" applyAlignment="1" applyProtection="1">
      <alignment horizontal="center" vertical="center"/>
      <protection hidden="1"/>
    </xf>
    <xf numFmtId="49" fontId="17" fillId="0" borderId="1" xfId="48" applyNumberFormat="1" applyFont="1" applyFill="1" applyBorder="1" applyAlignment="1">
      <alignment horizontal="center" vertical="center"/>
      <protection/>
    </xf>
    <xf numFmtId="49" fontId="17" fillId="0" borderId="2" xfId="48" applyNumberFormat="1" applyFont="1" applyFill="1" applyBorder="1" applyAlignment="1">
      <alignment horizontal="center" vertical="center"/>
      <protection/>
    </xf>
    <xf numFmtId="49" fontId="17" fillId="0" borderId="3" xfId="48" applyNumberFormat="1" applyFont="1" applyFill="1" applyBorder="1" applyAlignment="1">
      <alignment horizontal="center" vertical="center"/>
      <protection/>
    </xf>
    <xf numFmtId="0" fontId="14" fillId="0" borderId="27" xfId="48" applyFont="1" applyBorder="1" applyAlignment="1">
      <alignment horizontal="center" vertical="center"/>
      <protection/>
    </xf>
    <xf numFmtId="0" fontId="14" fillId="0" borderId="32" xfId="48" applyFont="1" applyBorder="1" applyAlignment="1">
      <alignment horizontal="center" vertical="center"/>
      <protection/>
    </xf>
    <xf numFmtId="0" fontId="14" fillId="0" borderId="33" xfId="48" applyFont="1" applyBorder="1" applyAlignment="1">
      <alignment horizontal="center" vertical="center"/>
      <protection/>
    </xf>
    <xf numFmtId="0" fontId="14" fillId="0" borderId="27" xfId="48" applyFont="1" applyFill="1" applyBorder="1" applyAlignment="1">
      <alignment horizontal="center" vertical="center"/>
      <protection/>
    </xf>
    <xf numFmtId="0" fontId="14" fillId="0" borderId="32" xfId="48" applyFont="1" applyFill="1" applyBorder="1" applyAlignment="1">
      <alignment horizontal="center" vertical="center"/>
      <protection/>
    </xf>
    <xf numFmtId="0" fontId="14" fillId="0" borderId="33" xfId="48" applyFont="1" applyFill="1" applyBorder="1" applyAlignment="1">
      <alignment horizontal="center" vertical="center"/>
      <protection/>
    </xf>
    <xf numFmtId="0" fontId="14" fillId="0" borderId="24" xfId="48" applyFont="1" applyBorder="1" applyAlignment="1">
      <alignment horizontal="center" vertical="center"/>
      <protection/>
    </xf>
    <xf numFmtId="0" fontId="14" fillId="0" borderId="28" xfId="48" applyFont="1" applyBorder="1" applyAlignment="1">
      <alignment vertical="center"/>
      <protection/>
    </xf>
    <xf numFmtId="0" fontId="14" fillId="0" borderId="45" xfId="48" applyFont="1" applyBorder="1" applyAlignment="1">
      <alignment vertical="center"/>
      <protection/>
    </xf>
    <xf numFmtId="0" fontId="14" fillId="0" borderId="31" xfId="48" applyFont="1" applyBorder="1" applyAlignment="1">
      <alignment vertical="center"/>
      <protection/>
    </xf>
    <xf numFmtId="178" fontId="14" fillId="0" borderId="28" xfId="48" applyNumberFormat="1" applyFont="1" applyFill="1" applyBorder="1" applyAlignment="1">
      <alignment horizontal="right" vertical="center"/>
      <protection/>
    </xf>
    <xf numFmtId="178" fontId="14" fillId="0" borderId="45" xfId="48" applyNumberFormat="1" applyFont="1" applyFill="1" applyBorder="1" applyAlignment="1">
      <alignment horizontal="right" vertical="center"/>
      <protection/>
    </xf>
    <xf numFmtId="178" fontId="14" fillId="0" borderId="90" xfId="48" applyNumberFormat="1" applyFont="1" applyFill="1" applyBorder="1" applyAlignment="1">
      <alignment horizontal="right" vertical="center"/>
      <protection/>
    </xf>
    <xf numFmtId="181" fontId="14" fillId="0" borderId="91" xfId="48" applyNumberFormat="1" applyFont="1" applyFill="1" applyBorder="1" applyAlignment="1">
      <alignment horizontal="right" vertical="center"/>
      <protection/>
    </xf>
    <xf numFmtId="178" fontId="14" fillId="0" borderId="91" xfId="48" applyNumberFormat="1" applyFont="1" applyFill="1" applyBorder="1" applyAlignment="1">
      <alignment horizontal="right" vertical="center"/>
      <protection/>
    </xf>
    <xf numFmtId="181" fontId="14" fillId="0" borderId="92" xfId="48" applyNumberFormat="1" applyFont="1" applyFill="1" applyBorder="1" applyAlignment="1">
      <alignment horizontal="right" vertical="center"/>
      <protection/>
    </xf>
    <xf numFmtId="181" fontId="14" fillId="0" borderId="45" xfId="48" applyNumberFormat="1" applyFont="1" applyFill="1" applyBorder="1" applyAlignment="1">
      <alignment horizontal="right" vertical="center"/>
      <protection/>
    </xf>
    <xf numFmtId="181" fontId="14" fillId="0" borderId="31" xfId="48" applyNumberFormat="1" applyFont="1" applyFill="1" applyBorder="1" applyAlignment="1">
      <alignment horizontal="right" vertical="center"/>
      <protection/>
    </xf>
    <xf numFmtId="0" fontId="14" fillId="0" borderId="54" xfId="48" applyFont="1" applyBorder="1" applyAlignment="1">
      <alignment vertical="center"/>
      <protection/>
    </xf>
    <xf numFmtId="0" fontId="14" fillId="0" borderId="0" xfId="48" applyFont="1" applyBorder="1" applyAlignment="1">
      <alignment vertical="center"/>
      <protection/>
    </xf>
    <xf numFmtId="0" fontId="14" fillId="0" borderId="61" xfId="48" applyFont="1" applyBorder="1" applyAlignment="1">
      <alignment vertical="center"/>
      <protection/>
    </xf>
    <xf numFmtId="178" fontId="14" fillId="0" borderId="54" xfId="48" applyNumberFormat="1" applyFont="1" applyFill="1" applyBorder="1" applyAlignment="1">
      <alignment horizontal="right" vertical="center"/>
      <protection/>
    </xf>
    <xf numFmtId="178" fontId="14" fillId="0" borderId="0" xfId="48" applyNumberFormat="1" applyFont="1" applyFill="1" applyBorder="1" applyAlignment="1">
      <alignment horizontal="right" vertical="center"/>
      <protection/>
    </xf>
    <xf numFmtId="178" fontId="14" fillId="0" borderId="93" xfId="48" applyNumberFormat="1" applyFont="1" applyFill="1" applyBorder="1" applyAlignment="1">
      <alignment horizontal="right" vertical="center"/>
      <protection/>
    </xf>
    <xf numFmtId="181" fontId="14" fillId="0" borderId="94" xfId="48" applyNumberFormat="1" applyFont="1" applyFill="1" applyBorder="1" applyAlignment="1">
      <alignment horizontal="right" vertical="center"/>
      <protection/>
    </xf>
    <xf numFmtId="178" fontId="14" fillId="0" borderId="94" xfId="48" applyNumberFormat="1" applyFont="1" applyFill="1" applyBorder="1" applyAlignment="1">
      <alignment horizontal="right" vertical="center"/>
      <protection/>
    </xf>
    <xf numFmtId="181" fontId="14" fillId="0" borderId="95" xfId="48" applyNumberFormat="1" applyFont="1" applyFill="1" applyBorder="1" applyAlignment="1">
      <alignment horizontal="right" vertical="center"/>
      <protection/>
    </xf>
    <xf numFmtId="181" fontId="14" fillId="0" borderId="0" xfId="48" applyNumberFormat="1" applyFont="1" applyFill="1" applyBorder="1" applyAlignment="1">
      <alignment horizontal="right" vertical="center"/>
      <protection/>
    </xf>
    <xf numFmtId="181" fontId="14" fillId="0" borderId="61" xfId="48" applyNumberFormat="1" applyFont="1" applyFill="1" applyBorder="1" applyAlignment="1">
      <alignment horizontal="right" vertical="center"/>
      <protection/>
    </xf>
    <xf numFmtId="178" fontId="14" fillId="0" borderId="96" xfId="48" applyNumberFormat="1" applyFont="1" applyFill="1" applyBorder="1" applyAlignment="1">
      <alignment horizontal="right" vertical="center"/>
      <protection/>
    </xf>
    <xf numFmtId="178" fontId="14" fillId="0" borderId="95" xfId="48" applyNumberFormat="1" applyFont="1" applyFill="1" applyBorder="1" applyAlignment="1">
      <alignment horizontal="right" vertical="center"/>
      <protection/>
    </xf>
    <xf numFmtId="178" fontId="14" fillId="0" borderId="61" xfId="48" applyNumberFormat="1" applyFont="1" applyFill="1" applyBorder="1" applyAlignment="1">
      <alignment horizontal="right" vertical="center"/>
      <protection/>
    </xf>
    <xf numFmtId="0" fontId="14" fillId="0" borderId="28" xfId="48" applyFont="1" applyFill="1" applyBorder="1" applyAlignment="1">
      <alignment vertical="center"/>
      <protection/>
    </xf>
    <xf numFmtId="0" fontId="14" fillId="0" borderId="45" xfId="48" applyFont="1" applyFill="1" applyBorder="1" applyAlignment="1">
      <alignment vertical="center"/>
      <protection/>
    </xf>
    <xf numFmtId="0" fontId="14" fillId="0" borderId="31" xfId="48" applyFont="1" applyFill="1" applyBorder="1" applyAlignment="1">
      <alignment vertical="center"/>
      <protection/>
    </xf>
    <xf numFmtId="0" fontId="14" fillId="0" borderId="54" xfId="48" applyFont="1" applyFill="1" applyBorder="1" applyAlignment="1">
      <alignment vertical="center"/>
      <protection/>
    </xf>
    <xf numFmtId="0" fontId="14" fillId="0" borderId="0" xfId="48" applyFont="1" applyFill="1" applyBorder="1" applyAlignment="1">
      <alignment vertical="center"/>
      <protection/>
    </xf>
    <xf numFmtId="0" fontId="14" fillId="0" borderId="61" xfId="48" applyFont="1" applyFill="1" applyBorder="1" applyAlignment="1">
      <alignment vertical="center"/>
      <protection/>
    </xf>
    <xf numFmtId="0" fontId="14" fillId="0" borderId="54" xfId="48" applyFont="1" applyBorder="1" applyAlignment="1">
      <alignment vertical="center"/>
      <protection/>
    </xf>
    <xf numFmtId="0" fontId="9" fillId="0" borderId="0" xfId="24" applyAlignment="1">
      <alignment vertical="center"/>
      <protection/>
    </xf>
    <xf numFmtId="0" fontId="9" fillId="0" borderId="61" xfId="24" applyBorder="1" applyAlignment="1">
      <alignment vertical="center"/>
      <protection/>
    </xf>
    <xf numFmtId="0" fontId="14" fillId="0" borderId="26" xfId="48" applyFont="1" applyFill="1" applyBorder="1" applyAlignment="1">
      <alignment vertical="center"/>
      <protection/>
    </xf>
    <xf numFmtId="0" fontId="14" fillId="0" borderId="37" xfId="48" applyFont="1" applyFill="1" applyBorder="1" applyAlignment="1">
      <alignment vertical="center"/>
      <protection/>
    </xf>
    <xf numFmtId="0" fontId="14" fillId="0" borderId="34" xfId="48" applyFont="1" applyFill="1" applyBorder="1" applyAlignment="1">
      <alignment vertical="center"/>
      <protection/>
    </xf>
    <xf numFmtId="0" fontId="19" fillId="0" borderId="27" xfId="48" applyFont="1" applyFill="1" applyBorder="1" applyAlignment="1">
      <alignment horizontal="center" vertical="center"/>
      <protection/>
    </xf>
    <xf numFmtId="0" fontId="19" fillId="0" borderId="32" xfId="48" applyFont="1" applyFill="1" applyBorder="1" applyAlignment="1">
      <alignment horizontal="center" vertical="center"/>
      <protection/>
    </xf>
    <xf numFmtId="0" fontId="19" fillId="0" borderId="33" xfId="48" applyFont="1" applyFill="1" applyBorder="1" applyAlignment="1">
      <alignment horizontal="center" vertical="center"/>
      <protection/>
    </xf>
    <xf numFmtId="178" fontId="14" fillId="0" borderId="92" xfId="48" applyNumberFormat="1" applyFont="1" applyFill="1" applyBorder="1" applyAlignment="1">
      <alignment horizontal="right" vertical="center"/>
      <protection/>
    </xf>
    <xf numFmtId="187" fontId="14" fillId="0" borderId="92" xfId="48" applyNumberFormat="1" applyFont="1" applyFill="1" applyBorder="1" applyAlignment="1">
      <alignment horizontal="right" vertical="center"/>
      <protection/>
    </xf>
    <xf numFmtId="187" fontId="14" fillId="0" borderId="45" xfId="48" applyNumberFormat="1" applyFont="1" applyFill="1" applyBorder="1" applyAlignment="1">
      <alignment horizontal="right" vertical="center"/>
      <protection/>
    </xf>
    <xf numFmtId="187" fontId="14" fillId="0" borderId="90" xfId="48" applyNumberFormat="1" applyFont="1" applyFill="1" applyBorder="1" applyAlignment="1">
      <alignment horizontal="right" vertical="center"/>
      <protection/>
    </xf>
    <xf numFmtId="181" fontId="2" fillId="0" borderId="0" xfId="48" applyNumberFormat="1" applyFill="1" applyAlignment="1">
      <alignment horizontal="right" vertical="center"/>
      <protection/>
    </xf>
    <xf numFmtId="181" fontId="2" fillId="0" borderId="61" xfId="48" applyNumberFormat="1" applyFill="1" applyBorder="1" applyAlignment="1">
      <alignment horizontal="right" vertical="center"/>
      <protection/>
    </xf>
    <xf numFmtId="0" fontId="2" fillId="0" borderId="0" xfId="48" applyFill="1" applyAlignment="1">
      <alignment horizontal="right" vertical="center"/>
      <protection/>
    </xf>
    <xf numFmtId="0" fontId="2" fillId="0" borderId="93" xfId="48" applyFill="1" applyBorder="1" applyAlignment="1">
      <alignment horizontal="right" vertical="center"/>
      <protection/>
    </xf>
    <xf numFmtId="187" fontId="14" fillId="0" borderId="95" xfId="48" applyNumberFormat="1" applyFont="1" applyFill="1" applyBorder="1" applyAlignment="1">
      <alignment horizontal="right" vertical="center"/>
      <protection/>
    </xf>
    <xf numFmtId="187" fontId="2" fillId="0" borderId="0" xfId="48" applyNumberFormat="1" applyFill="1" applyAlignment="1">
      <alignment horizontal="right" vertical="center"/>
      <protection/>
    </xf>
    <xf numFmtId="187" fontId="2" fillId="0" borderId="93" xfId="48" applyNumberFormat="1" applyFill="1" applyBorder="1" applyAlignment="1">
      <alignment horizontal="right" vertical="center"/>
      <protection/>
    </xf>
    <xf numFmtId="0" fontId="19" fillId="0" borderId="54" xfId="48" applyFont="1" applyBorder="1" applyAlignment="1">
      <alignment vertical="center"/>
      <protection/>
    </xf>
    <xf numFmtId="0" fontId="19" fillId="0" borderId="0" xfId="48" applyFont="1" applyBorder="1" applyAlignment="1">
      <alignment vertical="center"/>
      <protection/>
    </xf>
    <xf numFmtId="0" fontId="19" fillId="0" borderId="61" xfId="48" applyFont="1" applyBorder="1" applyAlignment="1">
      <alignment vertical="center"/>
      <protection/>
    </xf>
    <xf numFmtId="0" fontId="9" fillId="0" borderId="0" xfId="24" applyBorder="1" applyAlignment="1">
      <alignment vertical="center"/>
      <protection/>
    </xf>
    <xf numFmtId="0" fontId="2" fillId="0" borderId="32" xfId="48" applyBorder="1" applyAlignment="1">
      <alignment horizontal="center" vertical="center"/>
      <protection/>
    </xf>
    <xf numFmtId="0" fontId="2" fillId="0" borderId="33" xfId="48" applyBorder="1" applyAlignment="1">
      <alignment horizontal="center" vertical="center"/>
      <protection/>
    </xf>
    <xf numFmtId="0" fontId="14" fillId="0" borderId="26" xfId="48" applyFont="1" applyBorder="1" applyAlignment="1">
      <alignment vertical="center"/>
      <protection/>
    </xf>
    <xf numFmtId="0" fontId="14" fillId="0" borderId="37" xfId="48" applyFont="1" applyBorder="1" applyAlignment="1">
      <alignment vertical="center"/>
      <protection/>
    </xf>
    <xf numFmtId="0" fontId="14" fillId="0" borderId="34" xfId="48" applyFont="1" applyBorder="1" applyAlignment="1">
      <alignment vertical="center"/>
      <protection/>
    </xf>
    <xf numFmtId="0" fontId="14" fillId="0" borderId="28" xfId="48" applyFont="1" applyBorder="1" applyAlignment="1">
      <alignment horizontal="center" vertical="center" wrapText="1"/>
      <protection/>
    </xf>
    <xf numFmtId="0" fontId="14" fillId="0" borderId="45" xfId="48" applyFont="1" applyBorder="1" applyAlignment="1">
      <alignment horizontal="center" vertical="center" wrapText="1"/>
      <protection/>
    </xf>
    <xf numFmtId="0" fontId="14" fillId="0" borderId="54" xfId="48" applyFont="1" applyBorder="1" applyAlignment="1">
      <alignment horizontal="center" vertical="center" wrapText="1"/>
      <protection/>
    </xf>
    <xf numFmtId="0" fontId="14" fillId="0" borderId="0" xfId="48" applyFont="1" applyBorder="1" applyAlignment="1">
      <alignment horizontal="center" vertical="center" wrapText="1"/>
      <protection/>
    </xf>
    <xf numFmtId="0" fontId="14" fillId="0" borderId="26" xfId="48" applyFont="1" applyBorder="1" applyAlignment="1">
      <alignment horizontal="center" vertical="center" wrapText="1"/>
      <protection/>
    </xf>
    <xf numFmtId="0" fontId="14" fillId="0" borderId="37" xfId="48" applyFont="1" applyBorder="1" applyAlignment="1">
      <alignment horizontal="center" vertical="center" wrapText="1"/>
      <protection/>
    </xf>
    <xf numFmtId="0" fontId="14" fillId="0" borderId="45" xfId="48" applyFont="1" applyBorder="1" applyAlignment="1">
      <alignment vertical="center" textRotation="255"/>
      <protection/>
    </xf>
    <xf numFmtId="0" fontId="14" fillId="0" borderId="0" xfId="48" applyFont="1" applyBorder="1" applyAlignment="1">
      <alignment vertical="center" textRotation="255"/>
      <protection/>
    </xf>
    <xf numFmtId="0" fontId="14" fillId="0" borderId="37" xfId="48" applyFont="1" applyBorder="1" applyAlignment="1">
      <alignment vertical="center" textRotation="255"/>
      <protection/>
    </xf>
    <xf numFmtId="181" fontId="14" fillId="0" borderId="54" xfId="48" applyNumberFormat="1" applyFont="1" applyFill="1" applyBorder="1" applyAlignment="1">
      <alignment horizontal="right" vertical="center"/>
      <protection/>
    </xf>
    <xf numFmtId="0" fontId="2" fillId="0" borderId="0" xfId="48" applyFill="1" applyBorder="1" applyAlignment="1">
      <alignment horizontal="right" vertical="center"/>
      <protection/>
    </xf>
    <xf numFmtId="0" fontId="2" fillId="0" borderId="61" xfId="48" applyFill="1" applyBorder="1" applyAlignment="1">
      <alignment horizontal="right" vertical="center"/>
      <protection/>
    </xf>
    <xf numFmtId="181" fontId="14" fillId="0" borderId="28" xfId="48" applyNumberFormat="1" applyFont="1" applyFill="1" applyBorder="1" applyAlignment="1">
      <alignment horizontal="right" vertical="center"/>
      <protection/>
    </xf>
    <xf numFmtId="0" fontId="2" fillId="0" borderId="45" xfId="48" applyFill="1" applyBorder="1" applyAlignment="1">
      <alignment horizontal="right" vertical="center"/>
      <protection/>
    </xf>
    <xf numFmtId="0" fontId="2" fillId="0" borderId="31" xfId="48" applyFill="1" applyBorder="1" applyAlignment="1">
      <alignment horizontal="right" vertical="center"/>
      <protection/>
    </xf>
    <xf numFmtId="0" fontId="14" fillId="0" borderId="28" xfId="48" applyFont="1" applyFill="1" applyBorder="1" applyAlignment="1">
      <alignment horizontal="center" vertical="center" textRotation="255"/>
      <protection/>
    </xf>
    <xf numFmtId="0" fontId="14" fillId="0" borderId="31" xfId="48" applyFont="1" applyFill="1" applyBorder="1" applyAlignment="1">
      <alignment horizontal="center" vertical="center" textRotation="255"/>
      <protection/>
    </xf>
    <xf numFmtId="0" fontId="14" fillId="0" borderId="54" xfId="48" applyFont="1" applyFill="1" applyBorder="1" applyAlignment="1">
      <alignment horizontal="center" vertical="center" textRotation="255"/>
      <protection/>
    </xf>
    <xf numFmtId="0" fontId="14" fillId="0" borderId="61" xfId="48" applyFont="1" applyFill="1" applyBorder="1" applyAlignment="1">
      <alignment horizontal="center" vertical="center" textRotation="255"/>
      <protection/>
    </xf>
    <xf numFmtId="0" fontId="14" fillId="0" borderId="26" xfId="48" applyFont="1" applyFill="1" applyBorder="1" applyAlignment="1">
      <alignment horizontal="center" vertical="center" textRotation="255"/>
      <protection/>
    </xf>
    <xf numFmtId="0" fontId="14" fillId="0" borderId="34" xfId="48" applyFont="1" applyFill="1" applyBorder="1" applyAlignment="1">
      <alignment horizontal="center" vertical="center" textRotation="255"/>
      <protection/>
    </xf>
    <xf numFmtId="181" fontId="14" fillId="0" borderId="26" xfId="48" applyNumberFormat="1" applyFont="1" applyFill="1" applyBorder="1" applyAlignment="1">
      <alignment horizontal="right" vertical="center"/>
      <protection/>
    </xf>
    <xf numFmtId="0" fontId="2" fillId="0" borderId="37" xfId="48" applyFill="1" applyBorder="1" applyAlignment="1">
      <alignment horizontal="right" vertical="center"/>
      <protection/>
    </xf>
    <xf numFmtId="181" fontId="14" fillId="0" borderId="37" xfId="48" applyNumberFormat="1" applyFont="1" applyFill="1" applyBorder="1" applyAlignment="1">
      <alignment horizontal="right" vertical="center"/>
      <protection/>
    </xf>
    <xf numFmtId="0" fontId="2" fillId="0" borderId="34" xfId="48" applyFill="1" applyBorder="1" applyAlignment="1">
      <alignment horizontal="right" vertical="center"/>
      <protection/>
    </xf>
    <xf numFmtId="178" fontId="14" fillId="0" borderId="31" xfId="48" applyNumberFormat="1" applyFont="1" applyFill="1" applyBorder="1" applyAlignment="1">
      <alignment horizontal="right" vertical="center"/>
      <protection/>
    </xf>
    <xf numFmtId="178" fontId="14" fillId="0" borderId="26" xfId="48" applyNumberFormat="1" applyFont="1" applyFill="1" applyBorder="1" applyAlignment="1">
      <alignment horizontal="right" vertical="center"/>
      <protection/>
    </xf>
    <xf numFmtId="178" fontId="14" fillId="0" borderId="37" xfId="48" applyNumberFormat="1" applyFont="1" applyFill="1" applyBorder="1" applyAlignment="1">
      <alignment horizontal="right" vertical="center"/>
      <protection/>
    </xf>
    <xf numFmtId="178" fontId="14" fillId="0" borderId="97" xfId="48" applyNumberFormat="1" applyFont="1" applyFill="1" applyBorder="1" applyAlignment="1">
      <alignment horizontal="right" vertical="center"/>
      <protection/>
    </xf>
    <xf numFmtId="181" fontId="14" fillId="0" borderId="98" xfId="48" applyNumberFormat="1" applyFont="1" applyFill="1" applyBorder="1" applyAlignment="1">
      <alignment horizontal="right" vertical="center"/>
      <protection/>
    </xf>
    <xf numFmtId="178" fontId="14" fillId="0" borderId="98" xfId="48" applyNumberFormat="1" applyFont="1" applyFill="1" applyBorder="1" applyAlignment="1">
      <alignment horizontal="right" vertical="center"/>
      <protection/>
    </xf>
    <xf numFmtId="181" fontId="14" fillId="0" borderId="99" xfId="48" applyNumberFormat="1" applyFont="1" applyFill="1" applyBorder="1" applyAlignment="1">
      <alignment horizontal="right" vertical="center"/>
      <protection/>
    </xf>
    <xf numFmtId="181" fontId="14" fillId="0" borderId="34" xfId="48" applyNumberFormat="1" applyFont="1" applyFill="1" applyBorder="1" applyAlignment="1">
      <alignment horizontal="right" vertical="center"/>
      <protection/>
    </xf>
    <xf numFmtId="0" fontId="14" fillId="0" borderId="54" xfId="48" applyFont="1" applyFill="1" applyBorder="1" applyAlignment="1">
      <alignment horizontal="left" vertical="center"/>
      <protection/>
    </xf>
    <xf numFmtId="0" fontId="14" fillId="0" borderId="0" xfId="48" applyFont="1" applyFill="1" applyBorder="1" applyAlignment="1">
      <alignment horizontal="left" vertical="center"/>
      <protection/>
    </xf>
    <xf numFmtId="0" fontId="14" fillId="0" borderId="61" xfId="48" applyFont="1" applyFill="1" applyBorder="1" applyAlignment="1">
      <alignment horizontal="left" vertical="center"/>
      <protection/>
    </xf>
    <xf numFmtId="178" fontId="14" fillId="0" borderId="34" xfId="48" applyNumberFormat="1" applyFont="1" applyFill="1" applyBorder="1" applyAlignment="1">
      <alignment horizontal="right" vertical="center"/>
      <protection/>
    </xf>
    <xf numFmtId="187" fontId="14" fillId="0" borderId="0" xfId="48" applyNumberFormat="1" applyFont="1" applyFill="1" applyBorder="1" applyAlignment="1">
      <alignment horizontal="right" vertical="center"/>
      <protection/>
    </xf>
    <xf numFmtId="187" fontId="14" fillId="0" borderId="93" xfId="48" applyNumberFormat="1" applyFont="1" applyFill="1" applyBorder="1" applyAlignment="1">
      <alignment horizontal="right" vertical="center"/>
      <protection/>
    </xf>
    <xf numFmtId="0" fontId="14" fillId="0" borderId="54" xfId="48" applyFont="1" applyFill="1" applyBorder="1" applyAlignment="1">
      <alignment horizontal="center" vertical="center" wrapText="1"/>
      <protection/>
    </xf>
    <xf numFmtId="0" fontId="14" fillId="0" borderId="0" xfId="48" applyFont="1" applyFill="1" applyBorder="1" applyAlignment="1">
      <alignment horizontal="center" vertical="center" wrapText="1"/>
      <protection/>
    </xf>
    <xf numFmtId="0" fontId="14" fillId="0" borderId="26" xfId="48" applyFont="1" applyFill="1" applyBorder="1" applyAlignment="1">
      <alignment horizontal="center" vertical="center" wrapText="1"/>
      <protection/>
    </xf>
    <xf numFmtId="0" fontId="14" fillId="0" borderId="37" xfId="48" applyFont="1" applyFill="1" applyBorder="1" applyAlignment="1">
      <alignment horizontal="center" vertical="center" wrapText="1"/>
      <protection/>
    </xf>
    <xf numFmtId="178" fontId="14" fillId="6" borderId="95" xfId="48" applyNumberFormat="1" applyFont="1" applyFill="1" applyBorder="1" applyAlignment="1">
      <alignment horizontal="right" vertical="center"/>
      <protection/>
    </xf>
    <xf numFmtId="178" fontId="14" fillId="6" borderId="0" xfId="48" applyNumberFormat="1" applyFont="1" applyFill="1" applyBorder="1" applyAlignment="1">
      <alignment horizontal="right" vertical="center"/>
      <protection/>
    </xf>
    <xf numFmtId="178" fontId="14" fillId="6" borderId="93" xfId="48" applyNumberFormat="1" applyFont="1" applyFill="1" applyBorder="1" applyAlignment="1">
      <alignment horizontal="right" vertical="center"/>
      <protection/>
    </xf>
    <xf numFmtId="0" fontId="14" fillId="6" borderId="95" xfId="48" applyFont="1" applyFill="1" applyBorder="1" applyAlignment="1">
      <alignment horizontal="right" vertical="center"/>
      <protection/>
    </xf>
    <xf numFmtId="0" fontId="14" fillId="6" borderId="0" xfId="48" applyFont="1" applyFill="1" applyBorder="1" applyAlignment="1">
      <alignment horizontal="right" vertical="center"/>
      <protection/>
    </xf>
    <xf numFmtId="0" fontId="14" fillId="6" borderId="61" xfId="48" applyFont="1" applyFill="1" applyBorder="1" applyAlignment="1">
      <alignment horizontal="right" vertical="center"/>
      <protection/>
    </xf>
    <xf numFmtId="0" fontId="2" fillId="0" borderId="97" xfId="48" applyFill="1" applyBorder="1" applyAlignment="1">
      <alignment horizontal="right" vertical="center"/>
      <protection/>
    </xf>
    <xf numFmtId="187" fontId="14" fillId="0" borderId="99" xfId="48" applyNumberFormat="1" applyFont="1" applyFill="1" applyBorder="1" applyAlignment="1">
      <alignment horizontal="right" vertical="center"/>
      <protection/>
    </xf>
    <xf numFmtId="187" fontId="2" fillId="0" borderId="37" xfId="48" applyNumberFormat="1" applyFill="1" applyBorder="1" applyAlignment="1">
      <alignment horizontal="right" vertical="center"/>
      <protection/>
    </xf>
    <xf numFmtId="187" fontId="2" fillId="0" borderId="97" xfId="48" applyNumberFormat="1" applyFill="1" applyBorder="1" applyAlignment="1">
      <alignment horizontal="right" vertical="center"/>
      <protection/>
    </xf>
    <xf numFmtId="178" fontId="14" fillId="0" borderId="99" xfId="48" applyNumberFormat="1" applyFont="1" applyFill="1" applyBorder="1" applyAlignment="1">
      <alignment horizontal="right" vertical="center"/>
      <protection/>
    </xf>
    <xf numFmtId="178" fontId="14" fillId="6" borderId="99" xfId="48" applyNumberFormat="1" applyFont="1" applyFill="1" applyBorder="1" applyAlignment="1">
      <alignment horizontal="right" vertical="center"/>
      <protection/>
    </xf>
    <xf numFmtId="178" fontId="14" fillId="6" borderId="37" xfId="48" applyNumberFormat="1" applyFont="1" applyFill="1" applyBorder="1" applyAlignment="1">
      <alignment horizontal="right" vertical="center"/>
      <protection/>
    </xf>
    <xf numFmtId="178" fontId="14" fillId="6" borderId="97" xfId="48" applyNumberFormat="1" applyFont="1" applyFill="1" applyBorder="1" applyAlignment="1">
      <alignment horizontal="right" vertical="center"/>
      <protection/>
    </xf>
    <xf numFmtId="0" fontId="14" fillId="6" borderId="99" xfId="48" applyFont="1" applyFill="1" applyBorder="1" applyAlignment="1">
      <alignment horizontal="right" vertical="center"/>
      <protection/>
    </xf>
    <xf numFmtId="0" fontId="14" fillId="6" borderId="37" xfId="48" applyFont="1" applyFill="1" applyBorder="1" applyAlignment="1">
      <alignment horizontal="right" vertical="center"/>
      <protection/>
    </xf>
    <xf numFmtId="0" fontId="14" fillId="6" borderId="34" xfId="48" applyFont="1" applyFill="1" applyBorder="1" applyAlignment="1">
      <alignment horizontal="right" vertical="center"/>
      <protection/>
    </xf>
    <xf numFmtId="0" fontId="14" fillId="0" borderId="28" xfId="48" applyFont="1" applyBorder="1" applyAlignment="1">
      <alignment horizontal="center" vertical="center" textRotation="255"/>
      <protection/>
    </xf>
    <xf numFmtId="0" fontId="14" fillId="0" borderId="31" xfId="48" applyFont="1" applyBorder="1" applyAlignment="1">
      <alignment horizontal="center" vertical="center" textRotation="255"/>
      <protection/>
    </xf>
    <xf numFmtId="0" fontId="14" fillId="0" borderId="54" xfId="48" applyFont="1" applyBorder="1" applyAlignment="1">
      <alignment horizontal="center" vertical="center" textRotation="255"/>
      <protection/>
    </xf>
    <xf numFmtId="0" fontId="14" fillId="0" borderId="61" xfId="48" applyFont="1" applyBorder="1" applyAlignment="1">
      <alignment horizontal="center" vertical="center" textRotation="255"/>
      <protection/>
    </xf>
    <xf numFmtId="0" fontId="14" fillId="0" borderId="26" xfId="48" applyFont="1" applyBorder="1" applyAlignment="1">
      <alignment horizontal="center" vertical="center" textRotation="255"/>
      <protection/>
    </xf>
    <xf numFmtId="0" fontId="14" fillId="0" borderId="34" xfId="48" applyFont="1" applyBorder="1" applyAlignment="1">
      <alignment horizontal="center" vertical="center" textRotation="255"/>
      <protection/>
    </xf>
    <xf numFmtId="0" fontId="26" fillId="7" borderId="67" xfId="49" applyFont="1" applyFill="1" applyBorder="1" applyAlignment="1" applyProtection="1">
      <alignment horizontal="center" vertical="center" wrapText="1"/>
      <protection locked="0"/>
    </xf>
    <xf numFmtId="0" fontId="26" fillId="7" borderId="47" xfId="49" applyFont="1" applyFill="1" applyBorder="1" applyAlignment="1" applyProtection="1">
      <alignment horizontal="center" vertical="center" wrapText="1"/>
      <protection locked="0"/>
    </xf>
    <xf numFmtId="0" fontId="26" fillId="7" borderId="17" xfId="49" applyFont="1" applyFill="1" applyBorder="1" applyAlignment="1" applyProtection="1">
      <alignment horizontal="center" vertical="center" wrapText="1"/>
      <protection locked="0"/>
    </xf>
    <xf numFmtId="0" fontId="26" fillId="7" borderId="100" xfId="49" applyFont="1" applyFill="1" applyBorder="1" applyAlignment="1" applyProtection="1">
      <alignment horizontal="center" vertical="center" wrapText="1"/>
      <protection locked="0"/>
    </xf>
    <xf numFmtId="0" fontId="26" fillId="7" borderId="101" xfId="49" applyFont="1" applyFill="1" applyBorder="1" applyAlignment="1" applyProtection="1">
      <alignment horizontal="center" vertical="center" wrapText="1"/>
      <protection locked="0"/>
    </xf>
    <xf numFmtId="0" fontId="26" fillId="7" borderId="102" xfId="49" applyFont="1" applyFill="1" applyBorder="1" applyAlignment="1" applyProtection="1">
      <alignment horizontal="center" vertical="center" wrapText="1"/>
      <protection locked="0"/>
    </xf>
    <xf numFmtId="0" fontId="2" fillId="7" borderId="67" xfId="49" applyFont="1" applyFill="1" applyBorder="1" applyAlignment="1" applyProtection="1">
      <alignment horizontal="center" vertical="center" wrapText="1"/>
      <protection locked="0"/>
    </xf>
    <xf numFmtId="0" fontId="2" fillId="7" borderId="47" xfId="49" applyFont="1" applyFill="1" applyBorder="1" applyAlignment="1" applyProtection="1">
      <alignment horizontal="center" vertical="center" wrapText="1"/>
      <protection locked="0"/>
    </xf>
    <xf numFmtId="0" fontId="2" fillId="7" borderId="17" xfId="49" applyFont="1" applyFill="1" applyBorder="1" applyAlignment="1" applyProtection="1">
      <alignment horizontal="center" vertical="center" wrapText="1"/>
      <protection locked="0"/>
    </xf>
    <xf numFmtId="0" fontId="2" fillId="7" borderId="100" xfId="49" applyFont="1" applyFill="1" applyBorder="1" applyAlignment="1" applyProtection="1">
      <alignment horizontal="center" vertical="center" wrapText="1"/>
      <protection locked="0"/>
    </xf>
    <xf numFmtId="0" fontId="2" fillId="7" borderId="101" xfId="49" applyFont="1" applyFill="1" applyBorder="1" applyAlignment="1" applyProtection="1">
      <alignment horizontal="center" vertical="center" wrapText="1"/>
      <protection locked="0"/>
    </xf>
    <xf numFmtId="0" fontId="2" fillId="7" borderId="102" xfId="49" applyFont="1" applyFill="1" applyBorder="1" applyAlignment="1" applyProtection="1">
      <alignment horizontal="center" vertical="center" wrapText="1"/>
      <protection locked="0"/>
    </xf>
    <xf numFmtId="0" fontId="26" fillId="7" borderId="48" xfId="49" applyFont="1" applyFill="1" applyBorder="1" applyAlignment="1" applyProtection="1">
      <alignment horizontal="center" vertical="center" wrapText="1"/>
      <protection locked="0"/>
    </xf>
    <xf numFmtId="0" fontId="26" fillId="7" borderId="103" xfId="49" applyFont="1" applyFill="1" applyBorder="1" applyAlignment="1" applyProtection="1">
      <alignment horizontal="center" vertical="center" wrapText="1"/>
      <protection locked="0"/>
    </xf>
    <xf numFmtId="0" fontId="26" fillId="0" borderId="104" xfId="51" applyFont="1" applyBorder="1" applyAlignment="1" applyProtection="1">
      <alignment horizontal="left" vertical="center" shrinkToFit="1"/>
      <protection locked="0"/>
    </xf>
    <xf numFmtId="0" fontId="26" fillId="0" borderId="105" xfId="51" applyFont="1" applyBorder="1" applyAlignment="1" applyProtection="1">
      <alignment horizontal="left" vertical="center" shrinkToFit="1"/>
      <protection locked="0"/>
    </xf>
    <xf numFmtId="0" fontId="26" fillId="0" borderId="106" xfId="51" applyFont="1" applyBorder="1" applyAlignment="1" applyProtection="1">
      <alignment horizontal="left" vertical="center" shrinkToFit="1"/>
      <protection locked="0"/>
    </xf>
    <xf numFmtId="177" fontId="26" fillId="0" borderId="107" xfId="51" applyNumberFormat="1" applyFont="1" applyBorder="1" applyAlignment="1" applyProtection="1">
      <alignment horizontal="right" vertical="center" shrinkToFit="1"/>
      <protection locked="0"/>
    </xf>
    <xf numFmtId="177" fontId="26" fillId="0" borderId="108" xfId="51" applyNumberFormat="1" applyFont="1" applyBorder="1" applyAlignment="1" applyProtection="1">
      <alignment horizontal="right" vertical="center" shrinkToFit="1"/>
      <protection locked="0"/>
    </xf>
    <xf numFmtId="177" fontId="26" fillId="0" borderId="109" xfId="51" applyNumberFormat="1" applyFont="1" applyBorder="1" applyAlignment="1" applyProtection="1">
      <alignment horizontal="right" vertical="center" shrinkToFit="1"/>
      <protection locked="0"/>
    </xf>
    <xf numFmtId="177" fontId="26" fillId="0" borderId="110" xfId="51" applyNumberFormat="1" applyFont="1" applyBorder="1" applyAlignment="1" applyProtection="1">
      <alignment horizontal="right" vertical="center" shrinkToFit="1"/>
      <protection locked="0"/>
    </xf>
    <xf numFmtId="177" fontId="26" fillId="0" borderId="111" xfId="51" applyNumberFormat="1" applyFont="1" applyBorder="1" applyAlignment="1" applyProtection="1">
      <alignment horizontal="right" vertical="center" shrinkToFit="1"/>
      <protection locked="0"/>
    </xf>
    <xf numFmtId="177" fontId="26" fillId="0" borderId="112" xfId="51" applyNumberFormat="1" applyFont="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protection locked="0"/>
    </xf>
    <xf numFmtId="0" fontId="26" fillId="7" borderId="47" xfId="49" applyFont="1" applyFill="1" applyBorder="1" applyAlignment="1" applyProtection="1">
      <alignment horizontal="center" vertical="center"/>
      <protection locked="0"/>
    </xf>
    <xf numFmtId="0" fontId="26" fillId="7" borderId="17" xfId="49" applyFont="1" applyFill="1" applyBorder="1" applyAlignment="1" applyProtection="1">
      <alignment horizontal="center" vertical="center"/>
      <protection locked="0"/>
    </xf>
    <xf numFmtId="0" fontId="26" fillId="7" borderId="113" xfId="49" applyFont="1" applyFill="1" applyBorder="1" applyAlignment="1" applyProtection="1">
      <alignment horizontal="center" vertical="center"/>
      <protection locked="0"/>
    </xf>
    <xf numFmtId="0" fontId="26" fillId="7" borderId="101" xfId="49" applyFont="1" applyFill="1" applyBorder="1" applyAlignment="1" applyProtection="1">
      <alignment horizontal="center" vertical="center"/>
      <protection locked="0"/>
    </xf>
    <xf numFmtId="0" fontId="26" fillId="7" borderId="102" xfId="49" applyFont="1" applyFill="1" applyBorder="1" applyAlignment="1" applyProtection="1">
      <alignment horizontal="center" vertical="center"/>
      <protection locked="0"/>
    </xf>
    <xf numFmtId="0" fontId="25" fillId="4" borderId="1" xfId="49" applyFont="1" applyFill="1" applyBorder="1" applyAlignment="1" applyProtection="1">
      <alignment horizontal="center" vertical="center"/>
      <protection/>
    </xf>
    <xf numFmtId="0" fontId="25" fillId="4" borderId="2" xfId="49" applyFont="1" applyFill="1" applyBorder="1" applyAlignment="1" applyProtection="1">
      <alignment horizontal="center" vertical="center"/>
      <protection/>
    </xf>
    <xf numFmtId="0" fontId="25" fillId="4" borderId="3" xfId="49" applyFont="1" applyFill="1" applyBorder="1" applyAlignment="1" applyProtection="1">
      <alignment horizontal="center" vertical="center"/>
      <protection/>
    </xf>
    <xf numFmtId="0" fontId="26" fillId="4" borderId="51" xfId="49" applyFont="1" applyFill="1" applyBorder="1" applyAlignment="1" applyProtection="1">
      <alignment horizontal="left" vertical="center"/>
      <protection/>
    </xf>
    <xf numFmtId="0" fontId="26" fillId="7" borderId="46" xfId="49" applyFont="1" applyFill="1" applyBorder="1" applyAlignment="1" applyProtection="1">
      <alignment horizontal="center" vertical="center" wrapText="1"/>
      <protection locked="0"/>
    </xf>
    <xf numFmtId="0" fontId="26" fillId="7" borderId="113" xfId="49" applyFont="1" applyFill="1" applyBorder="1" applyAlignment="1" applyProtection="1">
      <alignment horizontal="center" vertical="center" wrapText="1"/>
      <protection locked="0"/>
    </xf>
    <xf numFmtId="0" fontId="26" fillId="0" borderId="104" xfId="52" applyNumberFormat="1" applyFont="1" applyBorder="1" applyAlignment="1" applyProtection="1">
      <alignment horizontal="left" vertical="center" shrinkToFit="1"/>
      <protection locked="0"/>
    </xf>
    <xf numFmtId="0" fontId="26" fillId="0" borderId="105" xfId="52" applyNumberFormat="1" applyFont="1" applyBorder="1" applyAlignment="1" applyProtection="1">
      <alignment horizontal="left" vertical="center" shrinkToFit="1"/>
      <protection locked="0"/>
    </xf>
    <xf numFmtId="0" fontId="26" fillId="0" borderId="114" xfId="52" applyNumberFormat="1" applyFont="1" applyBorder="1" applyAlignment="1" applyProtection="1">
      <alignment horizontal="left" vertical="center" shrinkToFit="1"/>
      <protection locked="0"/>
    </xf>
    <xf numFmtId="0" fontId="26" fillId="0" borderId="115" xfId="51" applyFont="1" applyBorder="1" applyAlignment="1" applyProtection="1">
      <alignment horizontal="left" vertical="center" shrinkToFit="1"/>
      <protection locked="0"/>
    </xf>
    <xf numFmtId="0" fontId="26" fillId="0" borderId="116" xfId="51" applyFont="1" applyBorder="1" applyAlignment="1" applyProtection="1">
      <alignment horizontal="left" vertical="center" shrinkToFit="1"/>
      <protection locked="0"/>
    </xf>
    <xf numFmtId="0" fontId="26" fillId="0" borderId="117" xfId="51" applyFont="1" applyBorder="1" applyAlignment="1" applyProtection="1">
      <alignment horizontal="left" vertical="center" shrinkToFit="1"/>
      <protection locked="0"/>
    </xf>
    <xf numFmtId="177" fontId="26" fillId="0" borderId="118" xfId="51" applyNumberFormat="1" applyFont="1" applyBorder="1" applyAlignment="1" applyProtection="1">
      <alignment horizontal="right" vertical="center" shrinkToFit="1"/>
      <protection locked="0"/>
    </xf>
    <xf numFmtId="177" fontId="26" fillId="0" borderId="119" xfId="51" applyNumberFormat="1" applyFont="1" applyBorder="1" applyAlignment="1" applyProtection="1">
      <alignment horizontal="right" vertical="center" shrinkToFit="1"/>
      <protection locked="0"/>
    </xf>
    <xf numFmtId="177" fontId="26" fillId="0" borderId="120" xfId="51" applyNumberFormat="1" applyFont="1" applyBorder="1" applyAlignment="1" applyProtection="1">
      <alignment horizontal="right" vertical="center" shrinkToFit="1"/>
      <protection locked="0"/>
    </xf>
    <xf numFmtId="177" fontId="26" fillId="0" borderId="121" xfId="51" applyNumberFormat="1" applyFont="1" applyBorder="1" applyAlignment="1" applyProtection="1">
      <alignment horizontal="right" vertical="center" shrinkToFit="1"/>
      <protection locked="0"/>
    </xf>
    <xf numFmtId="177" fontId="26" fillId="0" borderId="116" xfId="51" applyNumberFormat="1" applyFont="1" applyBorder="1" applyAlignment="1" applyProtection="1">
      <alignment horizontal="right" vertical="center" shrinkToFit="1"/>
      <protection locked="0"/>
    </xf>
    <xf numFmtId="177" fontId="26" fillId="0" borderId="122" xfId="51" applyNumberFormat="1" applyFont="1" applyBorder="1" applyAlignment="1" applyProtection="1">
      <alignment horizontal="right" vertical="center" shrinkToFit="1"/>
      <protection locked="0"/>
    </xf>
    <xf numFmtId="177" fontId="26" fillId="0" borderId="123" xfId="52" applyNumberFormat="1" applyFont="1" applyBorder="1" applyAlignment="1" applyProtection="1">
      <alignment horizontal="right" vertical="center" shrinkToFit="1"/>
      <protection locked="0"/>
    </xf>
    <xf numFmtId="177" fontId="26" fillId="0" borderId="119" xfId="52" applyNumberFormat="1" applyFont="1" applyBorder="1" applyAlignment="1" applyProtection="1">
      <alignment horizontal="right" vertical="center" shrinkToFit="1"/>
      <protection locked="0"/>
    </xf>
    <xf numFmtId="0" fontId="26" fillId="0" borderId="119" xfId="52" applyNumberFormat="1" applyFont="1" applyBorder="1" applyAlignment="1" applyProtection="1">
      <alignment horizontal="left" vertical="center" shrinkToFit="1"/>
      <protection locked="0"/>
    </xf>
    <xf numFmtId="0" fontId="26" fillId="0" borderId="124" xfId="52" applyNumberFormat="1" applyFont="1" applyBorder="1" applyAlignment="1" applyProtection="1">
      <alignment horizontal="left" vertical="center" shrinkToFit="1"/>
      <protection locked="0"/>
    </xf>
    <xf numFmtId="0" fontId="26" fillId="0" borderId="115" xfId="52" applyFont="1" applyBorder="1" applyAlignment="1" applyProtection="1">
      <alignment horizontal="left" vertical="center" shrinkToFit="1"/>
      <protection locked="0"/>
    </xf>
    <xf numFmtId="0" fontId="26" fillId="0" borderId="116" xfId="52" applyFont="1" applyBorder="1" applyAlignment="1" applyProtection="1">
      <alignment horizontal="left" vertical="center" shrinkToFit="1"/>
      <protection locked="0"/>
    </xf>
    <xf numFmtId="0" fontId="26" fillId="0" borderId="117" xfId="52" applyFont="1" applyBorder="1" applyAlignment="1" applyProtection="1">
      <alignment horizontal="left" vertical="center" shrinkToFit="1"/>
      <protection locked="0"/>
    </xf>
    <xf numFmtId="177" fontId="26" fillId="0" borderId="104" xfId="52" applyNumberFormat="1" applyFont="1" applyBorder="1" applyAlignment="1" applyProtection="1">
      <alignment horizontal="right" vertical="center" shrinkToFit="1"/>
      <protection locked="0"/>
    </xf>
    <xf numFmtId="177" fontId="26" fillId="0" borderId="105" xfId="52" applyNumberFormat="1" applyFont="1" applyBorder="1" applyAlignment="1" applyProtection="1">
      <alignment horizontal="right" vertical="center" shrinkToFit="1"/>
      <protection locked="0"/>
    </xf>
    <xf numFmtId="177" fontId="26" fillId="0" borderId="106" xfId="52" applyNumberFormat="1" applyFont="1" applyBorder="1" applyAlignment="1" applyProtection="1">
      <alignment horizontal="right" vertical="center" shrinkToFit="1"/>
      <protection locked="0"/>
    </xf>
    <xf numFmtId="177" fontId="26" fillId="0" borderId="125" xfId="52" applyNumberFormat="1" applyFont="1" applyBorder="1" applyAlignment="1" applyProtection="1">
      <alignment horizontal="right" vertical="center" shrinkToFit="1"/>
      <protection locked="0"/>
    </xf>
    <xf numFmtId="177" fontId="26" fillId="0" borderId="108" xfId="52" applyNumberFormat="1" applyFont="1" applyBorder="1" applyAlignment="1" applyProtection="1">
      <alignment horizontal="right" vertical="center" shrinkToFit="1"/>
      <protection locked="0"/>
    </xf>
    <xf numFmtId="0" fontId="26" fillId="0" borderId="108" xfId="52" applyNumberFormat="1" applyFont="1" applyBorder="1" applyAlignment="1" applyProtection="1">
      <alignment horizontal="left" vertical="center" shrinkToFit="1"/>
      <protection locked="0"/>
    </xf>
    <xf numFmtId="0" fontId="26" fillId="0" borderId="126" xfId="52" applyNumberFormat="1" applyFont="1" applyBorder="1" applyAlignment="1" applyProtection="1">
      <alignment horizontal="left" vertical="center" shrinkToFit="1"/>
      <protection locked="0"/>
    </xf>
    <xf numFmtId="0" fontId="26" fillId="0" borderId="104" xfId="52" applyFont="1" applyBorder="1" applyAlignment="1" applyProtection="1">
      <alignment horizontal="left" vertical="center" shrinkToFit="1"/>
      <protection locked="0"/>
    </xf>
    <xf numFmtId="0" fontId="26" fillId="0" borderId="105" xfId="52" applyFont="1" applyBorder="1" applyAlignment="1" applyProtection="1">
      <alignment horizontal="left" vertical="center" shrinkToFit="1"/>
      <protection locked="0"/>
    </xf>
    <xf numFmtId="0" fontId="26" fillId="0" borderId="106" xfId="52" applyFont="1" applyBorder="1" applyAlignment="1" applyProtection="1">
      <alignment horizontal="left" vertical="center" shrinkToFit="1"/>
      <protection locked="0"/>
    </xf>
    <xf numFmtId="177" fontId="26" fillId="0" borderId="115" xfId="52" applyNumberFormat="1" applyFont="1" applyBorder="1" applyAlignment="1" applyProtection="1">
      <alignment horizontal="right" vertical="center" shrinkToFit="1"/>
      <protection locked="0"/>
    </xf>
    <xf numFmtId="177" fontId="26" fillId="0" borderId="116" xfId="52" applyNumberFormat="1" applyFont="1" applyBorder="1" applyAlignment="1" applyProtection="1">
      <alignment horizontal="right" vertical="center" shrinkToFit="1"/>
      <protection locked="0"/>
    </xf>
    <xf numFmtId="177" fontId="26" fillId="0" borderId="117" xfId="52" applyNumberFormat="1" applyFont="1" applyBorder="1" applyAlignment="1" applyProtection="1">
      <alignment horizontal="right" vertical="center" shrinkToFit="1"/>
      <protection locked="0"/>
    </xf>
    <xf numFmtId="0" fontId="26" fillId="0" borderId="115" xfId="52" applyNumberFormat="1" applyFont="1" applyBorder="1" applyAlignment="1" applyProtection="1">
      <alignment horizontal="left" vertical="center" shrinkToFit="1"/>
      <protection locked="0"/>
    </xf>
    <xf numFmtId="0" fontId="26" fillId="0" borderId="116" xfId="52" applyNumberFormat="1" applyFont="1" applyBorder="1" applyAlignment="1" applyProtection="1">
      <alignment horizontal="left" vertical="center" shrinkToFit="1"/>
      <protection locked="0"/>
    </xf>
    <xf numFmtId="0" fontId="26" fillId="0" borderId="122" xfId="52" applyNumberFormat="1" applyFont="1" applyBorder="1" applyAlignment="1" applyProtection="1">
      <alignment horizontal="left" vertical="center" shrinkToFit="1"/>
      <protection locked="0"/>
    </xf>
    <xf numFmtId="177" fontId="26" fillId="0" borderId="127" xfId="51" applyNumberFormat="1" applyFont="1" applyBorder="1" applyAlignment="1" applyProtection="1">
      <alignment horizontal="right" vertical="center" shrinkToFit="1"/>
      <protection locked="0"/>
    </xf>
    <xf numFmtId="177" fontId="26" fillId="0" borderId="128" xfId="51" applyNumberFormat="1" applyFont="1" applyBorder="1" applyAlignment="1" applyProtection="1">
      <alignment horizontal="right" vertical="center" shrinkToFit="1"/>
      <protection locked="0"/>
    </xf>
    <xf numFmtId="177" fontId="26" fillId="0" borderId="129" xfId="51" applyNumberFormat="1" applyFont="1" applyBorder="1" applyAlignment="1" applyProtection="1">
      <alignment horizontal="right" vertical="center" shrinkToFit="1"/>
      <protection locked="0"/>
    </xf>
    <xf numFmtId="0" fontId="26" fillId="5" borderId="29" xfId="49" applyFont="1" applyFill="1" applyBorder="1" applyAlignment="1" applyProtection="1">
      <alignment horizontal="left" vertical="center" shrinkToFit="1"/>
      <protection locked="0"/>
    </xf>
    <xf numFmtId="0" fontId="26" fillId="5" borderId="82" xfId="49" applyFont="1" applyFill="1" applyBorder="1" applyAlignment="1" applyProtection="1">
      <alignment horizontal="left" vertical="center" shrinkToFit="1"/>
      <protection locked="0"/>
    </xf>
    <xf numFmtId="0" fontId="26" fillId="5" borderId="83" xfId="49" applyFont="1" applyFill="1" applyBorder="1" applyAlignment="1" applyProtection="1">
      <alignment horizontal="left" vertical="center" shrinkToFit="1"/>
      <protection locked="0"/>
    </xf>
    <xf numFmtId="177" fontId="26" fillId="5" borderId="130" xfId="52" applyNumberFormat="1" applyFont="1" applyFill="1" applyBorder="1" applyAlignment="1" applyProtection="1">
      <alignment horizontal="right" vertical="center" shrinkToFit="1"/>
      <protection locked="0"/>
    </xf>
    <xf numFmtId="177" fontId="26" fillId="5" borderId="131" xfId="52" applyNumberFormat="1" applyFont="1" applyFill="1" applyBorder="1" applyAlignment="1" applyProtection="1">
      <alignment horizontal="right" vertical="center" shrinkToFit="1"/>
      <protection locked="0"/>
    </xf>
    <xf numFmtId="177" fontId="26" fillId="5" borderId="132" xfId="52" applyNumberFormat="1" applyFont="1" applyFill="1" applyBorder="1" applyAlignment="1" applyProtection="1">
      <alignment horizontal="right" vertical="center" shrinkToFit="1"/>
      <protection locked="0"/>
    </xf>
    <xf numFmtId="177" fontId="26" fillId="5" borderId="133" xfId="52" applyNumberFormat="1" applyFont="1" applyFill="1" applyBorder="1" applyAlignment="1" applyProtection="1">
      <alignment horizontal="right" vertical="center" shrinkToFit="1"/>
      <protection locked="0"/>
    </xf>
    <xf numFmtId="177" fontId="26" fillId="5" borderId="134" xfId="52" applyNumberFormat="1" applyFont="1" applyFill="1" applyBorder="1" applyAlignment="1" applyProtection="1">
      <alignment horizontal="right" vertical="center" shrinkToFit="1"/>
      <protection locked="0"/>
    </xf>
    <xf numFmtId="177" fontId="26" fillId="5" borderId="135" xfId="52" applyNumberFormat="1" applyFont="1" applyFill="1" applyBorder="1" applyAlignment="1" applyProtection="1">
      <alignment horizontal="right" vertical="center" shrinkToFit="1"/>
      <protection locked="0"/>
    </xf>
    <xf numFmtId="177" fontId="26" fillId="5" borderId="136" xfId="52" applyNumberFormat="1" applyFont="1" applyFill="1" applyBorder="1" applyAlignment="1" applyProtection="1">
      <alignment horizontal="right" vertical="center" shrinkToFit="1"/>
      <protection locked="0"/>
    </xf>
    <xf numFmtId="0" fontId="26" fillId="5" borderId="131" xfId="52" applyNumberFormat="1" applyFont="1" applyFill="1" applyBorder="1" applyAlignment="1" applyProtection="1">
      <alignment horizontal="left" vertical="center" shrinkToFit="1"/>
      <protection locked="0"/>
    </xf>
    <xf numFmtId="0" fontId="26" fillId="5" borderId="134" xfId="52" applyNumberFormat="1" applyFont="1" applyFill="1" applyBorder="1" applyAlignment="1" applyProtection="1">
      <alignment horizontal="left" vertical="center" shrinkToFit="1"/>
      <protection locked="0"/>
    </xf>
    <xf numFmtId="177" fontId="26" fillId="0" borderId="137" xfId="52" applyNumberFormat="1" applyFont="1" applyBorder="1" applyAlignment="1" applyProtection="1">
      <alignment horizontal="right" vertical="center" shrinkToFit="1"/>
      <protection locked="0"/>
    </xf>
    <xf numFmtId="177" fontId="26" fillId="0" borderId="128" xfId="52" applyNumberFormat="1" applyFont="1" applyBorder="1" applyAlignment="1" applyProtection="1">
      <alignment horizontal="right" vertical="center" shrinkToFit="1"/>
      <protection locked="0"/>
    </xf>
    <xf numFmtId="0" fontId="26" fillId="0" borderId="128" xfId="52" applyNumberFormat="1" applyFont="1" applyBorder="1" applyAlignment="1" applyProtection="1">
      <alignment horizontal="left" vertical="center" shrinkToFit="1"/>
      <protection locked="0"/>
    </xf>
    <xf numFmtId="0" fontId="26" fillId="0" borderId="138" xfId="52" applyNumberFormat="1" applyFont="1" applyBorder="1" applyAlignment="1" applyProtection="1">
      <alignment horizontal="left" vertical="center" shrinkToFit="1"/>
      <protection locked="0"/>
    </xf>
    <xf numFmtId="0" fontId="26" fillId="0" borderId="78" xfId="49" applyFont="1" applyBorder="1" applyAlignment="1" applyProtection="1">
      <alignment horizontal="center" vertical="center"/>
      <protection locked="0"/>
    </xf>
    <xf numFmtId="0" fontId="26" fillId="0" borderId="80" xfId="49" applyFont="1" applyBorder="1" applyAlignment="1" applyProtection="1">
      <alignment horizontal="center" vertical="center"/>
      <protection locked="0"/>
    </xf>
    <xf numFmtId="0" fontId="26" fillId="4" borderId="47" xfId="49" applyFont="1" applyFill="1" applyBorder="1" applyAlignment="1" applyProtection="1">
      <alignment horizontal="left" vertical="center"/>
      <protection/>
    </xf>
    <xf numFmtId="177" fontId="26" fillId="5" borderId="13" xfId="52" applyNumberFormat="1" applyFont="1" applyFill="1" applyBorder="1" applyAlignment="1" applyProtection="1">
      <alignment horizontal="right" vertical="center" shrinkToFit="1"/>
      <protection locked="0"/>
    </xf>
    <xf numFmtId="177" fontId="26" fillId="5" borderId="82" xfId="52" applyNumberFormat="1" applyFont="1" applyFill="1" applyBorder="1" applyAlignment="1" applyProtection="1">
      <alignment horizontal="right" vertical="center" shrinkToFit="1"/>
      <protection locked="0"/>
    </xf>
    <xf numFmtId="177" fontId="26" fillId="5" borderId="84" xfId="52" applyNumberFormat="1" applyFont="1" applyFill="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wrapText="1" shrinkToFit="1"/>
      <protection locked="0"/>
    </xf>
    <xf numFmtId="0" fontId="26" fillId="7" borderId="47" xfId="49" applyFont="1" applyFill="1" applyBorder="1" applyAlignment="1" applyProtection="1">
      <alignment horizontal="center" vertical="center" shrinkToFit="1"/>
      <protection locked="0"/>
    </xf>
    <xf numFmtId="0" fontId="26" fillId="7" borderId="48" xfId="49" applyFont="1" applyFill="1" applyBorder="1" applyAlignment="1" applyProtection="1">
      <alignment horizontal="center" vertical="center" shrinkToFit="1"/>
      <protection locked="0"/>
    </xf>
    <xf numFmtId="0" fontId="26" fillId="7" borderId="113" xfId="49" applyFont="1" applyFill="1" applyBorder="1" applyAlignment="1" applyProtection="1">
      <alignment horizontal="center" vertical="center" shrinkToFit="1"/>
      <protection locked="0"/>
    </xf>
    <xf numFmtId="0" fontId="26" fillId="7" borderId="101" xfId="49" applyFont="1" applyFill="1" applyBorder="1" applyAlignment="1" applyProtection="1">
      <alignment horizontal="center" vertical="center" shrinkToFit="1"/>
      <protection locked="0"/>
    </xf>
    <xf numFmtId="0" fontId="26" fillId="7" borderId="103" xfId="49" applyFont="1" applyFill="1" applyBorder="1" applyAlignment="1" applyProtection="1">
      <alignment horizontal="center" vertical="center" shrinkToFit="1"/>
      <protection locked="0"/>
    </xf>
    <xf numFmtId="177" fontId="26" fillId="0" borderId="139" xfId="49" applyNumberFormat="1" applyFont="1" applyBorder="1" applyAlignment="1" applyProtection="1">
      <alignment horizontal="right" vertical="center" shrinkToFit="1"/>
      <protection locked="0"/>
    </xf>
    <xf numFmtId="188" fontId="26" fillId="0" borderId="139" xfId="49" applyNumberFormat="1" applyFont="1" applyBorder="1" applyAlignment="1" applyProtection="1">
      <alignment horizontal="right" vertical="center" shrinkToFit="1"/>
      <protection locked="0"/>
    </xf>
    <xf numFmtId="0" fontId="26" fillId="0" borderId="139" xfId="49" applyFont="1" applyBorder="1" applyAlignment="1" applyProtection="1">
      <alignment horizontal="left" vertical="center" shrinkToFit="1"/>
      <protection locked="0"/>
    </xf>
    <xf numFmtId="0" fontId="26" fillId="0" borderId="140" xfId="49" applyFont="1" applyBorder="1" applyAlignment="1" applyProtection="1">
      <alignment horizontal="left" vertical="center" shrinkToFit="1"/>
      <protection locked="0"/>
    </xf>
    <xf numFmtId="177" fontId="26" fillId="0" borderId="141" xfId="51" applyNumberFormat="1" applyFont="1" applyBorder="1" applyAlignment="1" applyProtection="1">
      <alignment horizontal="right" vertical="center" shrinkToFit="1"/>
      <protection locked="0"/>
    </xf>
    <xf numFmtId="177" fontId="26" fillId="0" borderId="139" xfId="51" applyNumberFormat="1" applyFont="1" applyBorder="1" applyAlignment="1" applyProtection="1">
      <alignment horizontal="right" vertical="center" shrinkToFit="1"/>
      <protection locked="0"/>
    </xf>
    <xf numFmtId="177" fontId="26" fillId="0" borderId="142" xfId="51" applyNumberFormat="1" applyFont="1" applyBorder="1" applyAlignment="1" applyProtection="1">
      <alignment horizontal="right" vertical="center" shrinkToFit="1"/>
      <protection locked="0"/>
    </xf>
    <xf numFmtId="177" fontId="26" fillId="0" borderId="143" xfId="51" applyNumberFormat="1" applyFont="1" applyBorder="1" applyAlignment="1" applyProtection="1">
      <alignment horizontal="right" vertical="center" shrinkToFit="1"/>
      <protection locked="0"/>
    </xf>
    <xf numFmtId="177" fontId="26" fillId="0" borderId="140" xfId="51" applyNumberFormat="1" applyFont="1" applyBorder="1" applyAlignment="1" applyProtection="1">
      <alignment horizontal="right" vertical="center" shrinkToFit="1"/>
      <protection locked="0"/>
    </xf>
    <xf numFmtId="177" fontId="26" fillId="0" borderId="144" xfId="49" applyNumberFormat="1" applyFont="1" applyBorder="1" applyAlignment="1" applyProtection="1">
      <alignment horizontal="right" vertical="center" shrinkToFit="1"/>
      <protection locked="0"/>
    </xf>
    <xf numFmtId="0" fontId="26" fillId="0" borderId="119" xfId="49" applyFont="1" applyBorder="1" applyAlignment="1" applyProtection="1">
      <alignment horizontal="left" vertical="center" shrinkToFit="1"/>
      <protection locked="0"/>
    </xf>
    <xf numFmtId="0" fontId="26" fillId="0" borderId="124" xfId="49" applyFont="1" applyBorder="1" applyAlignment="1" applyProtection="1">
      <alignment horizontal="left" vertical="center" shrinkToFit="1"/>
      <protection locked="0"/>
    </xf>
    <xf numFmtId="177" fontId="26" fillId="0" borderId="123" xfId="49" applyNumberFormat="1" applyFont="1" applyBorder="1" applyAlignment="1" applyProtection="1">
      <alignment horizontal="right" vertical="center" shrinkToFit="1"/>
      <protection locked="0"/>
    </xf>
    <xf numFmtId="177" fontId="26" fillId="0" borderId="119" xfId="49" applyNumberFormat="1" applyFont="1" applyBorder="1" applyAlignment="1" applyProtection="1">
      <alignment horizontal="right" vertical="center" shrinkToFit="1"/>
      <protection locked="0"/>
    </xf>
    <xf numFmtId="188" fontId="26" fillId="0" borderId="119" xfId="49" applyNumberFormat="1" applyFont="1" applyBorder="1" applyAlignment="1" applyProtection="1">
      <alignment horizontal="right" vertical="center" shrinkToFit="1"/>
      <protection locked="0"/>
    </xf>
    <xf numFmtId="177" fontId="26" fillId="4" borderId="118" xfId="50" applyNumberFormat="1" applyFont="1" applyFill="1" applyBorder="1" applyAlignment="1" applyProtection="1">
      <alignment horizontal="right" vertical="center" shrinkToFit="1"/>
      <protection locked="0"/>
    </xf>
    <xf numFmtId="177" fontId="26" fillId="4" borderId="119" xfId="50" applyNumberFormat="1" applyFont="1" applyFill="1" applyBorder="1" applyAlignment="1" applyProtection="1">
      <alignment horizontal="right" vertical="center" shrinkToFit="1"/>
      <protection locked="0"/>
    </xf>
    <xf numFmtId="177" fontId="26" fillId="4" borderId="120" xfId="50" applyNumberFormat="1" applyFont="1" applyFill="1" applyBorder="1" applyAlignment="1" applyProtection="1">
      <alignment horizontal="right" vertical="center" shrinkToFit="1"/>
      <protection locked="0"/>
    </xf>
    <xf numFmtId="177" fontId="26" fillId="4" borderId="123" xfId="50" applyNumberFormat="1" applyFont="1" applyFill="1" applyBorder="1" applyAlignment="1" applyProtection="1">
      <alignment horizontal="right" vertical="center" shrinkToFit="1"/>
      <protection locked="0"/>
    </xf>
    <xf numFmtId="188" fontId="26" fillId="4" borderId="119" xfId="50" applyNumberFormat="1" applyFont="1" applyFill="1" applyBorder="1" applyAlignment="1" applyProtection="1">
      <alignment horizontal="right" vertical="center" shrinkToFit="1"/>
      <protection locked="0"/>
    </xf>
    <xf numFmtId="177" fontId="26" fillId="5" borderId="145" xfId="49" applyNumberFormat="1" applyFont="1" applyFill="1" applyBorder="1" applyAlignment="1" applyProtection="1">
      <alignment horizontal="right" vertical="center" shrinkToFit="1"/>
      <protection locked="0"/>
    </xf>
    <xf numFmtId="177" fontId="26" fillId="5" borderId="136" xfId="49" applyNumberFormat="1" applyFont="1" applyFill="1" applyBorder="1" applyAlignment="1" applyProtection="1">
      <alignment horizontal="right" vertical="center" shrinkToFit="1"/>
      <protection locked="0"/>
    </xf>
    <xf numFmtId="177" fontId="26" fillId="5" borderId="146" xfId="49" applyNumberFormat="1" applyFont="1" applyFill="1" applyBorder="1" applyAlignment="1" applyProtection="1">
      <alignment horizontal="right" vertical="center" shrinkToFit="1"/>
      <protection locked="0"/>
    </xf>
    <xf numFmtId="177" fontId="26" fillId="5" borderId="133" xfId="49" applyNumberFormat="1" applyFont="1" applyFill="1" applyBorder="1" applyAlignment="1" applyProtection="1">
      <alignment horizontal="right" vertical="center" shrinkToFit="1"/>
      <protection locked="0"/>
    </xf>
    <xf numFmtId="177" fontId="26" fillId="5" borderId="131" xfId="49" applyNumberFormat="1" applyFont="1" applyFill="1" applyBorder="1" applyAlignment="1" applyProtection="1">
      <alignment horizontal="right" vertical="center" shrinkToFit="1"/>
      <protection locked="0"/>
    </xf>
    <xf numFmtId="177" fontId="26" fillId="5" borderId="134" xfId="49" applyNumberFormat="1" applyFont="1" applyFill="1" applyBorder="1" applyAlignment="1" applyProtection="1">
      <alignment horizontal="right" vertical="center" shrinkToFit="1"/>
      <protection locked="0"/>
    </xf>
    <xf numFmtId="177" fontId="26" fillId="5" borderId="135" xfId="49" applyNumberFormat="1" applyFont="1" applyFill="1" applyBorder="1" applyAlignment="1" applyProtection="1">
      <alignment horizontal="right" vertical="center" shrinkToFit="1"/>
      <protection locked="0"/>
    </xf>
    <xf numFmtId="0" fontId="26" fillId="0" borderId="89" xfId="49" applyFont="1" applyBorder="1" applyAlignment="1" applyProtection="1">
      <alignment horizontal="center" vertical="center" shrinkToFit="1"/>
      <protection locked="0"/>
    </xf>
    <xf numFmtId="188" fontId="26" fillId="5" borderId="136" xfId="49" applyNumberFormat="1" applyFont="1" applyFill="1" applyBorder="1" applyAlignment="1" applyProtection="1">
      <alignment horizontal="right" vertical="center" shrinkToFit="1"/>
      <protection locked="0"/>
    </xf>
    <xf numFmtId="0" fontId="26" fillId="5" borderId="131" xfId="49" applyNumberFormat="1" applyFont="1" applyFill="1" applyBorder="1" applyAlignment="1" applyProtection="1">
      <alignment horizontal="left" vertical="center" shrinkToFit="1"/>
      <protection locked="0"/>
    </xf>
    <xf numFmtId="0" fontId="26" fillId="5" borderId="134" xfId="49" applyNumberFormat="1" applyFont="1" applyFill="1" applyBorder="1" applyAlignment="1" applyProtection="1">
      <alignment horizontal="left" vertical="center" shrinkToFit="1"/>
      <protection locked="0"/>
    </xf>
    <xf numFmtId="177" fontId="26" fillId="5" borderId="13" xfId="49" applyNumberFormat="1" applyFont="1" applyFill="1" applyBorder="1" applyAlignment="1" applyProtection="1">
      <alignment horizontal="right" vertical="center" shrinkToFit="1"/>
      <protection locked="0"/>
    </xf>
    <xf numFmtId="177" fontId="26" fillId="5" borderId="82" xfId="49" applyNumberFormat="1" applyFont="1" applyFill="1" applyBorder="1" applyAlignment="1" applyProtection="1">
      <alignment horizontal="right" vertical="center" shrinkToFit="1"/>
      <protection locked="0"/>
    </xf>
    <xf numFmtId="177" fontId="26" fillId="5" borderId="84" xfId="49" applyNumberFormat="1" applyFont="1" applyFill="1" applyBorder="1" applyAlignment="1" applyProtection="1">
      <alignment horizontal="right" vertical="center" shrinkToFit="1"/>
      <protection locked="0"/>
    </xf>
    <xf numFmtId="0" fontId="26" fillId="7" borderId="67" xfId="49" applyFont="1" applyFill="1" applyBorder="1" applyAlignment="1" applyProtection="1">
      <alignment horizontal="center" vertical="center" wrapText="1" shrinkToFit="1"/>
      <protection locked="0"/>
    </xf>
    <xf numFmtId="0" fontId="26" fillId="7" borderId="17" xfId="49" applyFont="1" applyFill="1" applyBorder="1" applyAlignment="1" applyProtection="1">
      <alignment horizontal="center" vertical="center" shrinkToFit="1"/>
      <protection locked="0"/>
    </xf>
    <xf numFmtId="0" fontId="26" fillId="7" borderId="100" xfId="49" applyFont="1" applyFill="1" applyBorder="1" applyAlignment="1" applyProtection="1">
      <alignment horizontal="center" vertical="center" shrinkToFit="1"/>
      <protection locked="0"/>
    </xf>
    <xf numFmtId="0" fontId="26" fillId="7" borderId="102" xfId="49" applyFont="1" applyFill="1" applyBorder="1" applyAlignment="1" applyProtection="1">
      <alignment horizontal="center" vertical="center" shrinkToFit="1"/>
      <protection locked="0"/>
    </xf>
    <xf numFmtId="0" fontId="26" fillId="7" borderId="100" xfId="49" applyFont="1" applyFill="1" applyBorder="1" applyAlignment="1" applyProtection="1">
      <alignment horizontal="center" vertical="center"/>
      <protection locked="0"/>
    </xf>
    <xf numFmtId="0" fontId="26" fillId="4" borderId="115" xfId="49" applyNumberFormat="1" applyFont="1" applyFill="1" applyBorder="1" applyAlignment="1" applyProtection="1">
      <alignment horizontal="left" vertical="center" shrinkToFit="1"/>
      <protection locked="0"/>
    </xf>
    <xf numFmtId="0" fontId="26" fillId="4" borderId="116" xfId="49" applyNumberFormat="1" applyFont="1" applyFill="1" applyBorder="1" applyAlignment="1" applyProtection="1">
      <alignment horizontal="left" vertical="center" shrinkToFit="1"/>
      <protection locked="0"/>
    </xf>
    <xf numFmtId="0" fontId="26" fillId="4" borderId="122" xfId="49" applyNumberFormat="1" applyFont="1" applyFill="1" applyBorder="1" applyAlignment="1" applyProtection="1">
      <alignment horizontal="left" vertical="center" shrinkToFit="1"/>
      <protection locked="0"/>
    </xf>
    <xf numFmtId="177" fontId="26" fillId="4" borderId="115" xfId="49" applyNumberFormat="1" applyFont="1" applyFill="1" applyBorder="1" applyAlignment="1" applyProtection="1">
      <alignment horizontal="right" vertical="center" shrinkToFit="1"/>
      <protection locked="0"/>
    </xf>
    <xf numFmtId="177" fontId="26" fillId="4" borderId="116" xfId="49" applyNumberFormat="1" applyFont="1" applyFill="1" applyBorder="1" applyAlignment="1" applyProtection="1">
      <alignment horizontal="right" vertical="center" shrinkToFit="1"/>
      <protection locked="0"/>
    </xf>
    <xf numFmtId="177" fontId="26" fillId="4" borderId="117" xfId="49" applyNumberFormat="1" applyFont="1" applyFill="1" applyBorder="1" applyAlignment="1" applyProtection="1">
      <alignment horizontal="right" vertical="center" shrinkToFit="1"/>
      <protection locked="0"/>
    </xf>
    <xf numFmtId="0" fontId="26" fillId="4" borderId="115" xfId="49" applyFont="1" applyFill="1" applyBorder="1" applyAlignment="1" applyProtection="1">
      <alignment horizontal="left" vertical="center" shrinkToFit="1"/>
      <protection locked="0"/>
    </xf>
    <xf numFmtId="0" fontId="26" fillId="4" borderId="116" xfId="49" applyFont="1" applyFill="1" applyBorder="1" applyAlignment="1" applyProtection="1">
      <alignment horizontal="left" vertical="center" shrinkToFit="1"/>
      <protection locked="0"/>
    </xf>
    <xf numFmtId="0" fontId="26" fillId="4" borderId="117" xfId="49" applyFont="1" applyFill="1" applyBorder="1" applyAlignment="1" applyProtection="1">
      <alignment horizontal="left" vertical="center" shrinkToFit="1"/>
      <protection locked="0"/>
    </xf>
    <xf numFmtId="177" fontId="26" fillId="0" borderId="108" xfId="49" applyNumberFormat="1" applyFont="1" applyBorder="1" applyAlignment="1" applyProtection="1">
      <alignment horizontal="right" vertical="center" shrinkToFit="1"/>
      <protection locked="0"/>
    </xf>
    <xf numFmtId="0" fontId="26" fillId="0" borderId="108" xfId="49" applyNumberFormat="1" applyFont="1" applyBorder="1" applyAlignment="1" applyProtection="1">
      <alignment horizontal="left" vertical="center" shrinkToFit="1"/>
      <protection locked="0"/>
    </xf>
    <xf numFmtId="0" fontId="26" fillId="0" borderId="126" xfId="49" applyNumberFormat="1" applyFont="1" applyBorder="1" applyAlignment="1" applyProtection="1">
      <alignment horizontal="left" vertical="center" shrinkToFit="1"/>
      <protection locked="0"/>
    </xf>
    <xf numFmtId="0" fontId="26" fillId="0" borderId="104" xfId="49" applyFont="1" applyBorder="1" applyAlignment="1" applyProtection="1">
      <alignment horizontal="left" vertical="center" shrinkToFit="1"/>
      <protection locked="0"/>
    </xf>
    <xf numFmtId="0" fontId="26" fillId="0" borderId="105" xfId="49" applyFont="1" applyBorder="1" applyAlignment="1" applyProtection="1">
      <alignment horizontal="left" vertical="center" shrinkToFit="1"/>
      <protection locked="0"/>
    </xf>
    <xf numFmtId="0" fontId="26" fillId="0" borderId="106" xfId="49" applyFont="1" applyBorder="1" applyAlignment="1" applyProtection="1">
      <alignment horizontal="left" vertical="center" shrinkToFit="1"/>
      <protection locked="0"/>
    </xf>
    <xf numFmtId="177" fontId="26" fillId="0" borderId="107" xfId="49" applyNumberFormat="1" applyFont="1" applyBorder="1" applyAlignment="1" applyProtection="1">
      <alignment horizontal="right" vertical="center" shrinkToFit="1"/>
      <protection locked="0"/>
    </xf>
    <xf numFmtId="0" fontId="26" fillId="0" borderId="115" xfId="49" applyFont="1" applyBorder="1" applyAlignment="1" applyProtection="1">
      <alignment horizontal="left" vertical="center" shrinkToFit="1"/>
      <protection locked="0"/>
    </xf>
    <xf numFmtId="0" fontId="26" fillId="0" borderId="116" xfId="49" applyFont="1" applyBorder="1" applyAlignment="1" applyProtection="1">
      <alignment horizontal="left" vertical="center" shrinkToFit="1"/>
      <protection locked="0"/>
    </xf>
    <xf numFmtId="0" fontId="26" fillId="0" borderId="117" xfId="49" applyFont="1" applyBorder="1" applyAlignment="1" applyProtection="1">
      <alignment horizontal="left" vertical="center" shrinkToFit="1"/>
      <protection locked="0"/>
    </xf>
    <xf numFmtId="177" fontId="26" fillId="0" borderId="118" xfId="49" applyNumberFormat="1" applyFont="1" applyBorder="1" applyAlignment="1" applyProtection="1">
      <alignment horizontal="right" vertical="center" shrinkToFit="1"/>
      <protection locked="0"/>
    </xf>
    <xf numFmtId="0" fontId="26" fillId="0" borderId="119" xfId="49" applyNumberFormat="1" applyFont="1" applyBorder="1" applyAlignment="1" applyProtection="1">
      <alignment horizontal="left" vertical="center" shrinkToFit="1"/>
      <protection locked="0"/>
    </xf>
    <xf numFmtId="0" fontId="26" fillId="0" borderId="124" xfId="49" applyNumberFormat="1" applyFont="1" applyBorder="1" applyAlignment="1" applyProtection="1">
      <alignment horizontal="left" vertical="center" shrinkToFit="1"/>
      <protection locked="0"/>
    </xf>
    <xf numFmtId="177" fontId="26" fillId="0" borderId="115" xfId="49" applyNumberFormat="1" applyFont="1" applyBorder="1" applyAlignment="1" applyProtection="1">
      <alignment horizontal="right" vertical="center" shrinkToFit="1"/>
      <protection locked="0"/>
    </xf>
    <xf numFmtId="177" fontId="26" fillId="0" borderId="116" xfId="49" applyNumberFormat="1" applyFont="1" applyBorder="1" applyAlignment="1" applyProtection="1">
      <alignment horizontal="right" vertical="center" shrinkToFit="1"/>
      <protection locked="0"/>
    </xf>
    <xf numFmtId="177" fontId="26" fillId="0" borderId="120" xfId="49" applyNumberFormat="1" applyFont="1" applyBorder="1" applyAlignment="1" applyProtection="1">
      <alignment horizontal="right" vertical="center" shrinkToFit="1"/>
      <protection locked="0"/>
    </xf>
    <xf numFmtId="0" fontId="26" fillId="4" borderId="147" xfId="49" applyFont="1" applyFill="1" applyBorder="1" applyAlignment="1" applyProtection="1">
      <alignment horizontal="left" vertical="center" shrinkToFit="1"/>
      <protection locked="0"/>
    </xf>
    <xf numFmtId="0" fontId="26" fillId="4" borderId="148" xfId="49" applyFont="1" applyFill="1" applyBorder="1" applyAlignment="1" applyProtection="1">
      <alignment horizontal="left" vertical="center" shrinkToFit="1"/>
      <protection locked="0"/>
    </xf>
    <xf numFmtId="0" fontId="26" fillId="4" borderId="149" xfId="49" applyFont="1" applyFill="1" applyBorder="1" applyAlignment="1" applyProtection="1">
      <alignment horizontal="left" vertical="center" shrinkToFit="1"/>
      <protection locked="0"/>
    </xf>
    <xf numFmtId="177" fontId="26" fillId="4" borderId="127" xfId="49" applyNumberFormat="1" applyFont="1" applyFill="1" applyBorder="1" applyAlignment="1" applyProtection="1">
      <alignment horizontal="right" vertical="center" shrinkToFit="1"/>
      <protection locked="0"/>
    </xf>
    <xf numFmtId="177" fontId="26" fillId="4" borderId="128" xfId="49" applyNumberFormat="1" applyFont="1" applyFill="1" applyBorder="1" applyAlignment="1" applyProtection="1">
      <alignment horizontal="right" vertical="center" shrinkToFit="1"/>
      <protection locked="0"/>
    </xf>
    <xf numFmtId="0" fontId="26" fillId="4" borderId="128" xfId="49" applyNumberFormat="1" applyFont="1" applyFill="1" applyBorder="1" applyAlignment="1" applyProtection="1">
      <alignment horizontal="left" vertical="center" shrinkToFit="1"/>
      <protection locked="0"/>
    </xf>
    <xf numFmtId="0" fontId="26" fillId="4" borderId="138" xfId="49" applyNumberFormat="1" applyFont="1" applyFill="1" applyBorder="1" applyAlignment="1" applyProtection="1">
      <alignment horizontal="left" vertical="center" shrinkToFit="1"/>
      <protection locked="0"/>
    </xf>
    <xf numFmtId="177" fontId="26" fillId="5" borderId="150" xfId="49" applyNumberFormat="1" applyFont="1" applyFill="1" applyBorder="1" applyAlignment="1" applyProtection="1">
      <alignment horizontal="right" vertical="center" shrinkToFit="1"/>
      <protection locked="0"/>
    </xf>
    <xf numFmtId="177" fontId="26" fillId="5" borderId="151" xfId="49" applyNumberFormat="1" applyFont="1" applyFill="1" applyBorder="1" applyAlignment="1" applyProtection="1">
      <alignment horizontal="right" vertical="center" shrinkToFit="1"/>
      <protection locked="0"/>
    </xf>
    <xf numFmtId="177" fontId="26" fillId="5" borderId="152" xfId="49" applyNumberFormat="1" applyFont="1" applyFill="1" applyBorder="1" applyAlignment="1" applyProtection="1">
      <alignment horizontal="right" vertical="center" shrinkToFit="1"/>
      <protection locked="0"/>
    </xf>
    <xf numFmtId="177" fontId="26" fillId="5" borderId="29" xfId="49" applyNumberFormat="1" applyFont="1" applyFill="1" applyBorder="1" applyAlignment="1" applyProtection="1">
      <alignment horizontal="right" vertical="center" shrinkToFit="1"/>
      <protection locked="0"/>
    </xf>
    <xf numFmtId="177" fontId="26" fillId="5" borderId="83" xfId="49" applyNumberFormat="1" applyFont="1" applyFill="1" applyBorder="1" applyAlignment="1" applyProtection="1">
      <alignment horizontal="right" vertical="center" shrinkToFit="1"/>
      <protection locked="0"/>
    </xf>
    <xf numFmtId="0" fontId="26" fillId="4" borderId="27" xfId="49" applyFont="1" applyFill="1" applyBorder="1" applyAlignment="1" applyProtection="1">
      <alignment horizontal="center" vertical="center"/>
      <protection/>
    </xf>
    <xf numFmtId="0" fontId="26" fillId="4" borderId="32" xfId="49" applyFont="1" applyFill="1" applyBorder="1" applyAlignment="1" applyProtection="1">
      <alignment horizontal="center" vertical="center"/>
      <protection/>
    </xf>
    <xf numFmtId="0" fontId="26" fillId="4" borderId="33" xfId="49" applyFont="1" applyFill="1" applyBorder="1" applyAlignment="1" applyProtection="1">
      <alignment horizontal="center" vertical="center"/>
      <protection/>
    </xf>
    <xf numFmtId="0" fontId="26" fillId="4" borderId="81" xfId="49" applyFont="1" applyFill="1" applyBorder="1" applyAlignment="1" applyProtection="1">
      <alignment horizontal="center"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1" xfId="49" applyFont="1" applyFill="1" applyBorder="1" applyAlignment="1" applyProtection="1">
      <alignment vertical="center"/>
      <protection/>
    </xf>
    <xf numFmtId="177" fontId="26" fillId="4" borderId="28" xfId="51" applyNumberFormat="1" applyFont="1" applyFill="1" applyBorder="1" applyAlignment="1" applyProtection="1">
      <alignment horizontal="right" vertical="center" shrinkToFit="1"/>
      <protection/>
    </xf>
    <xf numFmtId="177" fontId="26" fillId="4" borderId="45" xfId="51" applyNumberFormat="1" applyFont="1" applyFill="1" applyBorder="1" applyAlignment="1" applyProtection="1">
      <alignment horizontal="right" vertical="center" shrinkToFit="1"/>
      <protection/>
    </xf>
    <xf numFmtId="177" fontId="26" fillId="4" borderId="90" xfId="51" applyNumberFormat="1" applyFont="1" applyFill="1" applyBorder="1" applyAlignment="1" applyProtection="1">
      <alignment horizontal="right" vertical="center" shrinkToFit="1"/>
      <protection/>
    </xf>
    <xf numFmtId="177" fontId="26" fillId="4" borderId="92" xfId="51" applyNumberFormat="1" applyFont="1" applyFill="1" applyBorder="1" applyAlignment="1" applyProtection="1">
      <alignment horizontal="right" vertical="center" shrinkToFit="1"/>
      <protection/>
    </xf>
    <xf numFmtId="188" fontId="26" fillId="4" borderId="92" xfId="51" applyNumberFormat="1" applyFont="1" applyFill="1" applyBorder="1" applyAlignment="1" applyProtection="1">
      <alignment horizontal="right" vertical="center" shrinkToFit="1"/>
      <protection/>
    </xf>
    <xf numFmtId="188" fontId="26" fillId="4" borderId="45" xfId="51" applyNumberFormat="1" applyFont="1" applyFill="1" applyBorder="1" applyAlignment="1" applyProtection="1">
      <alignment horizontal="right" vertical="center" shrinkToFit="1"/>
      <protection/>
    </xf>
    <xf numFmtId="188" fontId="26" fillId="4" borderId="75"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top"/>
      <protection/>
    </xf>
    <xf numFmtId="0" fontId="26" fillId="4" borderId="45" xfId="49" applyFont="1" applyFill="1" applyBorder="1" applyAlignment="1" applyProtection="1">
      <alignment horizontal="center" vertical="top"/>
      <protection/>
    </xf>
    <xf numFmtId="0" fontId="26" fillId="4" borderId="7" xfId="49" applyFont="1" applyFill="1" applyBorder="1" applyAlignment="1" applyProtection="1">
      <alignment horizontal="center" vertical="top"/>
      <protection/>
    </xf>
    <xf numFmtId="0" fontId="26" fillId="4" borderId="0" xfId="49" applyFont="1" applyFill="1" applyBorder="1" applyAlignment="1" applyProtection="1">
      <alignment horizontal="center" vertical="top"/>
      <protection/>
    </xf>
    <xf numFmtId="0" fontId="26" fillId="4" borderId="18" xfId="49" applyFont="1" applyFill="1" applyBorder="1" applyAlignment="1" applyProtection="1">
      <alignment horizontal="center" vertical="top"/>
      <protection/>
    </xf>
    <xf numFmtId="0" fontId="26" fillId="4" borderId="37" xfId="49" applyFont="1" applyFill="1" applyBorder="1" applyAlignment="1" applyProtection="1">
      <alignment horizontal="center" vertical="top"/>
      <protection/>
    </xf>
    <xf numFmtId="0" fontId="26" fillId="4" borderId="22" xfId="49" applyFont="1" applyFill="1" applyBorder="1" applyAlignment="1" applyProtection="1">
      <alignment horizontal="center" vertical="center"/>
      <protection/>
    </xf>
    <xf numFmtId="0" fontId="26" fillId="4" borderId="24" xfId="49" applyFont="1" applyFill="1" applyBorder="1" applyAlignment="1" applyProtection="1">
      <alignment horizontal="center" vertical="center"/>
      <protection/>
    </xf>
    <xf numFmtId="0" fontId="26" fillId="5" borderId="29" xfId="49" applyNumberFormat="1" applyFont="1" applyFill="1" applyBorder="1" applyAlignment="1" applyProtection="1">
      <alignment horizontal="left" vertical="center" shrinkToFit="1"/>
      <protection locked="0"/>
    </xf>
    <xf numFmtId="0" fontId="26" fillId="5" borderId="82" xfId="49" applyNumberFormat="1" applyFont="1" applyFill="1" applyBorder="1" applyAlignment="1" applyProtection="1">
      <alignment horizontal="left" vertical="center" shrinkToFit="1"/>
      <protection locked="0"/>
    </xf>
    <xf numFmtId="0" fontId="26" fillId="5" borderId="84" xfId="49" applyNumberFormat="1" applyFont="1" applyFill="1" applyBorder="1" applyAlignment="1" applyProtection="1">
      <alignment horizontal="left" vertical="center" shrinkToFit="1"/>
      <protection locked="0"/>
    </xf>
    <xf numFmtId="0" fontId="26" fillId="4" borderId="47" xfId="49" applyFont="1" applyFill="1" applyBorder="1" applyAlignment="1" applyProtection="1">
      <alignment horizontal="left" vertical="center" wrapText="1"/>
      <protection/>
    </xf>
    <xf numFmtId="0" fontId="26" fillId="4" borderId="0" xfId="50" applyFont="1" applyFill="1" applyAlignment="1" applyProtection="1">
      <alignment horizontal="left" vertical="center"/>
      <protection/>
    </xf>
    <xf numFmtId="0" fontId="26" fillId="4" borderId="18" xfId="49" applyFont="1" applyFill="1" applyBorder="1" applyAlignment="1" applyProtection="1">
      <alignment horizontal="center" vertical="center"/>
      <protection/>
    </xf>
    <xf numFmtId="0" fontId="26" fillId="4" borderId="37" xfId="49" applyFont="1" applyFill="1" applyBorder="1" applyAlignment="1" applyProtection="1">
      <alignment horizontal="center" vertical="center"/>
      <protection/>
    </xf>
    <xf numFmtId="0" fontId="26" fillId="4" borderId="70" xfId="49" applyFont="1" applyFill="1" applyBorder="1" applyAlignment="1" applyProtection="1">
      <alignment horizontal="center" vertical="center"/>
      <protection/>
    </xf>
    <xf numFmtId="188" fontId="26" fillId="4" borderId="96" xfId="51" applyNumberFormat="1" applyFont="1" applyFill="1" applyBorder="1" applyAlignment="1" applyProtection="1">
      <alignment horizontal="right" vertical="center" shrinkToFit="1"/>
      <protection/>
    </xf>
    <xf numFmtId="188" fontId="26" fillId="4" borderId="65"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177" fontId="26" fillId="4" borderId="153" xfId="51" applyNumberFormat="1" applyFont="1" applyFill="1" applyBorder="1" applyAlignment="1" applyProtection="1">
      <alignment horizontal="right" vertical="center" shrinkToFit="1"/>
      <protection/>
    </xf>
    <xf numFmtId="177" fontId="26" fillId="4" borderId="94" xfId="51" applyNumberFormat="1" applyFont="1" applyFill="1" applyBorder="1" applyAlignment="1" applyProtection="1">
      <alignment horizontal="right" vertical="center" shrinkToFit="1"/>
      <protection/>
    </xf>
    <xf numFmtId="188" fontId="26" fillId="4" borderId="94" xfId="51" applyNumberFormat="1" applyFont="1" applyFill="1" applyBorder="1" applyAlignment="1" applyProtection="1">
      <alignment horizontal="right" vertical="center" shrinkToFit="1"/>
      <protection/>
    </xf>
    <xf numFmtId="188" fontId="26" fillId="4" borderId="154"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1" xfId="49" applyFont="1" applyFill="1" applyBorder="1" applyAlignment="1" applyProtection="1">
      <alignment vertical="center"/>
      <protection/>
    </xf>
    <xf numFmtId="177" fontId="26" fillId="4" borderId="155" xfId="51" applyNumberFormat="1" applyFont="1" applyFill="1" applyBorder="1" applyAlignment="1" applyProtection="1">
      <alignment horizontal="right" vertical="center" shrinkToFit="1"/>
      <protection/>
    </xf>
    <xf numFmtId="177" fontId="26" fillId="4" borderId="91" xfId="51" applyNumberFormat="1" applyFont="1" applyFill="1" applyBorder="1" applyAlignment="1" applyProtection="1">
      <alignment horizontal="right" vertical="center" shrinkToFit="1"/>
      <protection/>
    </xf>
    <xf numFmtId="188" fontId="26" fillId="4" borderId="91" xfId="51" applyNumberFormat="1" applyFont="1" applyFill="1" applyBorder="1" applyAlignment="1" applyProtection="1">
      <alignment horizontal="right" vertical="center" shrinkToFit="1"/>
      <protection/>
    </xf>
    <xf numFmtId="188" fontId="26" fillId="4" borderId="156"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horizontal="left" vertical="center"/>
      <protection/>
    </xf>
    <xf numFmtId="0" fontId="26" fillId="4" borderId="0" xfId="49" applyFont="1" applyFill="1" applyBorder="1" applyAlignment="1" applyProtection="1">
      <alignment horizontal="left" vertical="center"/>
      <protection/>
    </xf>
    <xf numFmtId="0" fontId="26" fillId="4" borderId="61" xfId="49" applyFont="1" applyFill="1" applyBorder="1" applyAlignment="1" applyProtection="1">
      <alignment horizontal="left" vertical="center"/>
      <protection/>
    </xf>
    <xf numFmtId="177" fontId="26" fillId="4" borderId="54" xfId="50" applyNumberFormat="1" applyFont="1" applyFill="1" applyBorder="1" applyAlignment="1" applyProtection="1">
      <alignment horizontal="right" vertical="center" shrinkToFit="1"/>
      <protection/>
    </xf>
    <xf numFmtId="177" fontId="26" fillId="4" borderId="0" xfId="50" applyNumberFormat="1" applyFont="1" applyFill="1" applyBorder="1" applyAlignment="1" applyProtection="1">
      <alignment horizontal="right" vertical="center" shrinkToFit="1"/>
      <protection/>
    </xf>
    <xf numFmtId="177" fontId="26" fillId="4" borderId="93" xfId="50" applyNumberFormat="1" applyFont="1" applyFill="1" applyBorder="1" applyAlignment="1" applyProtection="1">
      <alignment horizontal="right" vertical="center" shrinkToFit="1"/>
      <protection/>
    </xf>
    <xf numFmtId="177" fontId="26" fillId="4" borderId="95" xfId="50" applyNumberFormat="1" applyFont="1" applyFill="1" applyBorder="1" applyAlignment="1" applyProtection="1">
      <alignment horizontal="right" vertical="center" shrinkToFit="1"/>
      <protection/>
    </xf>
    <xf numFmtId="188" fontId="26" fillId="4" borderId="95" xfId="50" applyNumberFormat="1" applyFont="1" applyFill="1" applyBorder="1" applyAlignment="1" applyProtection="1">
      <alignment horizontal="right" vertical="center" shrinkToFit="1"/>
      <protection/>
    </xf>
    <xf numFmtId="188" fontId="26" fillId="4" borderId="0" xfId="50" applyNumberFormat="1" applyFont="1" applyFill="1" applyBorder="1" applyAlignment="1" applyProtection="1">
      <alignment horizontal="right" vertical="center" shrinkToFit="1"/>
      <protection/>
    </xf>
    <xf numFmtId="188" fontId="26" fillId="4" borderId="53" xfId="50"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vertical="center"/>
      <protection/>
    </xf>
    <xf numFmtId="188" fontId="26" fillId="4" borderId="157" xfId="51" applyNumberFormat="1" applyFont="1" applyFill="1" applyBorder="1" applyAlignment="1" applyProtection="1">
      <alignment horizontal="right" vertical="center" shrinkToFit="1"/>
      <protection/>
    </xf>
    <xf numFmtId="188" fontId="26" fillId="4" borderId="11"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horizontal="center" vertical="center" textRotation="255" wrapText="1"/>
      <protection/>
    </xf>
    <xf numFmtId="0" fontId="26" fillId="4" borderId="31"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horizontal="center" vertical="center" textRotation="255" wrapText="1"/>
      <protection/>
    </xf>
    <xf numFmtId="0" fontId="26" fillId="4" borderId="61" xfId="49" applyFont="1" applyFill="1" applyBorder="1" applyAlignment="1" applyProtection="1">
      <alignment horizontal="center" vertical="center" textRotation="255" wrapText="1"/>
      <protection/>
    </xf>
    <xf numFmtId="0" fontId="26" fillId="4" borderId="26" xfId="49" applyFont="1" applyFill="1" applyBorder="1" applyAlignment="1" applyProtection="1">
      <alignment horizontal="center" vertical="center" textRotation="255" wrapText="1"/>
      <protection/>
    </xf>
    <xf numFmtId="0" fontId="26" fillId="4" borderId="34"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0" fontId="26" fillId="4" borderId="9" xfId="49" applyFont="1" applyFill="1" applyBorder="1" applyAlignment="1" applyProtection="1">
      <alignment horizontal="center" vertical="center" textRotation="255" shrinkToFit="1"/>
      <protection/>
    </xf>
    <xf numFmtId="0" fontId="26" fillId="4" borderId="31" xfId="49" applyFont="1" applyFill="1" applyBorder="1" applyAlignment="1" applyProtection="1">
      <alignment horizontal="center" vertical="center" textRotation="255" shrinkToFit="1"/>
      <protection/>
    </xf>
    <xf numFmtId="0" fontId="26" fillId="4" borderId="7" xfId="49" applyFont="1" applyFill="1" applyBorder="1" applyAlignment="1" applyProtection="1">
      <alignment horizontal="center" vertical="center" textRotation="255" shrinkToFit="1"/>
      <protection/>
    </xf>
    <xf numFmtId="0" fontId="26" fillId="4" borderId="61" xfId="49" applyFont="1" applyFill="1" applyBorder="1" applyAlignment="1" applyProtection="1">
      <alignment horizontal="center" vertical="center" textRotation="255" shrinkToFit="1"/>
      <protection/>
    </xf>
    <xf numFmtId="0" fontId="26" fillId="4" borderId="18" xfId="49" applyFont="1" applyFill="1" applyBorder="1" applyAlignment="1" applyProtection="1">
      <alignment horizontal="center" vertical="center" textRotation="255" shrinkToFit="1"/>
      <protection/>
    </xf>
    <xf numFmtId="0" fontId="26" fillId="4" borderId="34" xfId="49" applyFont="1" applyFill="1" applyBorder="1" applyAlignment="1" applyProtection="1">
      <alignment horizontal="center" vertical="center" textRotation="255" shrinkToFit="1"/>
      <protection/>
    </xf>
    <xf numFmtId="177" fontId="26" fillId="4" borderId="54" xfId="51" applyNumberFormat="1" applyFont="1" applyFill="1" applyBorder="1" applyAlignment="1" applyProtection="1">
      <alignment horizontal="right" vertical="center" shrinkToFit="1"/>
      <protection/>
    </xf>
    <xf numFmtId="177" fontId="26" fillId="4" borderId="0" xfId="51" applyNumberFormat="1" applyFont="1" applyFill="1" applyBorder="1" applyAlignment="1" applyProtection="1">
      <alignment horizontal="right" vertical="center" shrinkToFit="1"/>
      <protection/>
    </xf>
    <xf numFmtId="177" fontId="26" fillId="4" borderId="93" xfId="51" applyNumberFormat="1" applyFont="1" applyFill="1" applyBorder="1" applyAlignment="1" applyProtection="1">
      <alignment horizontal="right" vertical="center" shrinkToFit="1"/>
      <protection/>
    </xf>
    <xf numFmtId="177" fontId="26" fillId="4" borderId="95" xfId="51" applyNumberFormat="1" applyFont="1" applyFill="1" applyBorder="1" applyAlignment="1" applyProtection="1">
      <alignment horizontal="right" vertical="center" shrinkToFit="1"/>
      <protection/>
    </xf>
    <xf numFmtId="188" fontId="26" fillId="4" borderId="95" xfId="51" applyNumberFormat="1" applyFont="1" applyFill="1" applyBorder="1" applyAlignment="1" applyProtection="1">
      <alignment horizontal="right" vertical="center" shrinkToFit="1"/>
      <protection/>
    </xf>
    <xf numFmtId="188" fontId="26" fillId="4" borderId="0" xfId="51" applyNumberFormat="1" applyFont="1" applyFill="1" applyBorder="1" applyAlignment="1" applyProtection="1">
      <alignment horizontal="right" vertical="center" shrinkToFit="1"/>
      <protection/>
    </xf>
    <xf numFmtId="188" fontId="26" fillId="4" borderId="53" xfId="51" applyNumberFormat="1" applyFont="1" applyFill="1" applyBorder="1" applyAlignment="1" applyProtection="1">
      <alignment horizontal="right" vertical="center" shrinkToFit="1"/>
      <protection/>
    </xf>
    <xf numFmtId="0" fontId="26" fillId="4" borderId="37" xfId="49" applyFont="1" applyFill="1" applyBorder="1" applyAlignment="1" applyProtection="1">
      <alignment vertical="center"/>
      <protection/>
    </xf>
    <xf numFmtId="0" fontId="26" fillId="4" borderId="34" xfId="49" applyFont="1" applyFill="1" applyBorder="1" applyAlignment="1" applyProtection="1">
      <alignment vertical="center"/>
      <protection/>
    </xf>
    <xf numFmtId="0" fontId="26" fillId="4" borderId="54" xfId="49" applyFont="1" applyFill="1" applyBorder="1" applyAlignment="1" applyProtection="1">
      <alignment vertical="center" shrinkToFit="1"/>
      <protection/>
    </xf>
    <xf numFmtId="0" fontId="26" fillId="4" borderId="0" xfId="49" applyFont="1" applyFill="1" applyBorder="1" applyAlignment="1" applyProtection="1">
      <alignment vertical="center" shrinkToFit="1"/>
      <protection/>
    </xf>
    <xf numFmtId="0" fontId="26" fillId="4" borderId="61" xfId="49" applyFont="1" applyFill="1" applyBorder="1" applyAlignment="1" applyProtection="1">
      <alignment vertical="center" shrinkToFit="1"/>
      <protection/>
    </xf>
    <xf numFmtId="0" fontId="26" fillId="4" borderId="0" xfId="49" applyFont="1" applyFill="1" applyAlignment="1" applyProtection="1">
      <alignment vertical="center"/>
      <protection/>
    </xf>
    <xf numFmtId="0" fontId="26" fillId="4" borderId="27" xfId="51" applyFont="1" applyFill="1" applyBorder="1" applyAlignment="1" applyProtection="1">
      <alignment horizontal="center" vertical="center"/>
      <protection/>
    </xf>
    <xf numFmtId="0" fontId="26" fillId="4" borderId="32" xfId="51" applyFont="1" applyFill="1" applyBorder="1" applyAlignment="1" applyProtection="1">
      <alignment horizontal="center" vertical="center"/>
      <protection/>
    </xf>
    <xf numFmtId="0" fontId="26" fillId="4" borderId="81" xfId="51" applyFont="1" applyFill="1" applyBorder="1" applyAlignment="1" applyProtection="1">
      <alignment horizontal="center" vertical="center"/>
      <protection/>
    </xf>
    <xf numFmtId="0" fontId="26" fillId="4" borderId="26" xfId="49" applyFont="1" applyFill="1" applyBorder="1" applyAlignment="1" applyProtection="1">
      <alignment vertical="center"/>
      <protection/>
    </xf>
    <xf numFmtId="0" fontId="26" fillId="4" borderId="32" xfId="49" applyFont="1" applyFill="1" applyBorder="1" applyAlignment="1" applyProtection="1">
      <alignment horizontal="center" vertical="center" wrapText="1"/>
      <protection/>
    </xf>
    <xf numFmtId="177" fontId="26" fillId="4" borderId="27" xfId="51" applyNumberFormat="1" applyFont="1" applyFill="1" applyBorder="1" applyAlignment="1" applyProtection="1">
      <alignment horizontal="right" vertical="center" shrinkToFit="1"/>
      <protection/>
    </xf>
    <xf numFmtId="177" fontId="26" fillId="4" borderId="32" xfId="51" applyNumberFormat="1" applyFont="1" applyFill="1" applyBorder="1" applyAlignment="1" applyProtection="1">
      <alignment horizontal="right" vertical="center" shrinkToFit="1"/>
      <protection/>
    </xf>
    <xf numFmtId="177" fontId="26" fillId="4" borderId="158" xfId="51" applyNumberFormat="1" applyFont="1" applyFill="1" applyBorder="1" applyAlignment="1" applyProtection="1">
      <alignment horizontal="right" vertical="center" shrinkToFit="1"/>
      <protection/>
    </xf>
    <xf numFmtId="177" fontId="26" fillId="4" borderId="159" xfId="51" applyNumberFormat="1" applyFont="1" applyFill="1" applyBorder="1" applyAlignment="1" applyProtection="1">
      <alignment horizontal="right" vertical="center" shrinkToFit="1"/>
      <protection/>
    </xf>
    <xf numFmtId="177" fontId="26" fillId="4" borderId="160" xfId="51" applyNumberFormat="1" applyFont="1" applyFill="1" applyBorder="1" applyAlignment="1" applyProtection="1">
      <alignment horizontal="right" vertical="center" shrinkToFit="1"/>
      <protection/>
    </xf>
    <xf numFmtId="177" fontId="26" fillId="4" borderId="161" xfId="51" applyNumberFormat="1" applyFont="1" applyFill="1" applyBorder="1" applyAlignment="1" applyProtection="1">
      <alignment horizontal="right" vertical="center" shrinkToFit="1"/>
      <protection/>
    </xf>
    <xf numFmtId="177" fontId="26" fillId="4" borderId="162" xfId="51" applyNumberFormat="1" applyFont="1" applyFill="1" applyBorder="1" applyAlignment="1" applyProtection="1">
      <alignment horizontal="right" vertical="center" shrinkToFit="1"/>
      <protection/>
    </xf>
    <xf numFmtId="177" fontId="26" fillId="4" borderId="99" xfId="51" applyNumberFormat="1" applyFont="1" applyFill="1" applyBorder="1" applyAlignment="1" applyProtection="1">
      <alignment horizontal="right" vertical="center" shrinkToFit="1"/>
      <protection/>
    </xf>
    <xf numFmtId="177" fontId="26" fillId="4" borderId="37" xfId="51" applyNumberFormat="1" applyFont="1" applyFill="1" applyBorder="1" applyAlignment="1" applyProtection="1">
      <alignment horizontal="right" vertical="center" shrinkToFit="1"/>
      <protection/>
    </xf>
    <xf numFmtId="177" fontId="26" fillId="4" borderId="97" xfId="51" applyNumberFormat="1" applyFont="1" applyFill="1" applyBorder="1" applyAlignment="1" applyProtection="1">
      <alignment horizontal="right" vertical="center" shrinkToFit="1"/>
      <protection/>
    </xf>
    <xf numFmtId="188" fontId="26" fillId="4" borderId="99" xfId="51" applyNumberFormat="1" applyFont="1" applyFill="1" applyBorder="1" applyAlignment="1" applyProtection="1">
      <alignment horizontal="right" vertical="center" shrinkToFit="1"/>
      <protection/>
    </xf>
    <xf numFmtId="188" fontId="26" fillId="4" borderId="37" xfId="51" applyNumberFormat="1" applyFont="1" applyFill="1" applyBorder="1" applyAlignment="1" applyProtection="1">
      <alignment horizontal="right" vertical="center" shrinkToFit="1"/>
      <protection/>
    </xf>
    <xf numFmtId="188" fontId="26" fillId="4" borderId="70"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top" wrapText="1"/>
      <protection/>
    </xf>
    <xf numFmtId="0" fontId="26" fillId="4" borderId="45" xfId="49" applyFont="1" applyFill="1" applyBorder="1" applyAlignment="1" applyProtection="1">
      <alignment horizontal="center" vertical="top" wrapText="1"/>
      <protection/>
    </xf>
    <xf numFmtId="0" fontId="26" fillId="4" borderId="31" xfId="49" applyFont="1" applyFill="1" applyBorder="1" applyAlignment="1" applyProtection="1">
      <alignment horizontal="center" vertical="top" wrapText="1"/>
      <protection/>
    </xf>
    <xf numFmtId="0" fontId="26" fillId="4" borderId="7" xfId="49" applyFont="1" applyFill="1" applyBorder="1" applyAlignment="1" applyProtection="1">
      <alignment horizontal="center" vertical="top" wrapText="1"/>
      <protection/>
    </xf>
    <xf numFmtId="0" fontId="26" fillId="4" borderId="0" xfId="49" applyFont="1" applyFill="1" applyBorder="1" applyAlignment="1" applyProtection="1">
      <alignment horizontal="center" vertical="top" wrapText="1"/>
      <protection/>
    </xf>
    <xf numFmtId="0" fontId="26" fillId="4" borderId="61" xfId="49" applyFont="1" applyFill="1" applyBorder="1" applyAlignment="1" applyProtection="1">
      <alignment horizontal="center" vertical="top" wrapText="1"/>
      <protection/>
    </xf>
    <xf numFmtId="0" fontId="26" fillId="4" borderId="18" xfId="49" applyFont="1" applyFill="1" applyBorder="1" applyAlignment="1" applyProtection="1">
      <alignment horizontal="center" vertical="top" wrapText="1"/>
      <protection/>
    </xf>
    <xf numFmtId="0" fontId="26" fillId="4" borderId="37" xfId="49" applyFont="1" applyFill="1" applyBorder="1" applyAlignment="1" applyProtection="1">
      <alignment horizontal="center" vertical="top" wrapText="1"/>
      <protection/>
    </xf>
    <xf numFmtId="177" fontId="26" fillId="4" borderId="163" xfId="51" applyNumberFormat="1" applyFont="1" applyFill="1" applyBorder="1" applyAlignment="1" applyProtection="1">
      <alignment horizontal="right" vertical="center" shrinkToFit="1"/>
      <protection/>
    </xf>
    <xf numFmtId="177" fontId="26" fillId="4" borderId="98" xfId="51" applyNumberFormat="1" applyFont="1" applyFill="1" applyBorder="1" applyAlignment="1" applyProtection="1">
      <alignment horizontal="right" vertical="center" shrinkToFit="1"/>
      <protection/>
    </xf>
    <xf numFmtId="188" fontId="26" fillId="4" borderId="160" xfId="51" applyNumberFormat="1" applyFont="1" applyFill="1" applyBorder="1" applyAlignment="1" applyProtection="1">
      <alignment horizontal="right" vertical="center" shrinkToFit="1"/>
      <protection/>
    </xf>
    <xf numFmtId="188" fontId="26" fillId="4" borderId="161" xfId="51" applyNumberFormat="1" applyFont="1" applyFill="1" applyBorder="1" applyAlignment="1" applyProtection="1">
      <alignment horizontal="right" vertical="center" shrinkToFit="1"/>
      <protection/>
    </xf>
    <xf numFmtId="188" fontId="26" fillId="4" borderId="164" xfId="51" applyNumberFormat="1" applyFont="1" applyFill="1" applyBorder="1" applyAlignment="1" applyProtection="1">
      <alignment horizontal="righ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4" xfId="49" applyFont="1" applyFill="1" applyBorder="1" applyAlignment="1" applyProtection="1">
      <alignment vertical="center"/>
      <protection/>
    </xf>
    <xf numFmtId="177" fontId="26" fillId="4" borderId="26" xfId="51" applyNumberFormat="1" applyFont="1" applyFill="1" applyBorder="1" applyAlignment="1" applyProtection="1">
      <alignment horizontal="right" vertical="center" shrinkToFit="1"/>
      <protection/>
    </xf>
    <xf numFmtId="0" fontId="28" fillId="4" borderId="33" xfId="49" applyFont="1" applyFill="1" applyBorder="1" applyAlignment="1" applyProtection="1">
      <alignment horizontal="center" vertical="center"/>
      <protection/>
    </xf>
    <xf numFmtId="0" fontId="26" fillId="4" borderId="28" xfId="49" applyFont="1" applyFill="1" applyBorder="1" applyAlignment="1" applyProtection="1">
      <alignment horizontal="center" vertical="center" wrapText="1"/>
      <protection/>
    </xf>
    <xf numFmtId="0" fontId="26" fillId="4" borderId="45" xfId="49" applyFont="1" applyFill="1" applyBorder="1" applyAlignment="1" applyProtection="1">
      <alignment horizontal="center" vertical="center" wrapText="1"/>
      <protection/>
    </xf>
    <xf numFmtId="0" fontId="26" fillId="4" borderId="31" xfId="49" applyFont="1" applyFill="1" applyBorder="1" applyAlignment="1" applyProtection="1">
      <alignment horizontal="center" vertical="center" wrapText="1"/>
      <protection/>
    </xf>
    <xf numFmtId="0" fontId="26" fillId="4" borderId="54" xfId="49" applyFont="1" applyFill="1" applyBorder="1" applyAlignment="1" applyProtection="1">
      <alignment horizontal="center" vertical="center" wrapText="1"/>
      <protection/>
    </xf>
    <xf numFmtId="0" fontId="26" fillId="4" borderId="0" xfId="49" applyFont="1" applyFill="1" applyBorder="1" applyAlignment="1" applyProtection="1">
      <alignment horizontal="center" vertical="center" wrapText="1"/>
      <protection/>
    </xf>
    <xf numFmtId="0" fontId="26" fillId="4" borderId="61" xfId="49" applyFont="1" applyFill="1" applyBorder="1" applyAlignment="1" applyProtection="1">
      <alignment horizontal="center" vertical="center" wrapText="1"/>
      <protection/>
    </xf>
    <xf numFmtId="0" fontId="26" fillId="4" borderId="37" xfId="49" applyFont="1" applyFill="1" applyBorder="1" applyAlignment="1" applyProtection="1">
      <alignment horizontal="center" vertical="center" wrapText="1"/>
      <protection/>
    </xf>
    <xf numFmtId="0" fontId="26" fillId="4" borderId="34" xfId="49" applyFont="1" applyFill="1" applyBorder="1" applyAlignment="1" applyProtection="1">
      <alignment horizontal="center" vertical="center" wrapText="1"/>
      <protection/>
    </xf>
    <xf numFmtId="0" fontId="26" fillId="4" borderId="28" xfId="51" applyFont="1" applyFill="1" applyBorder="1" applyAlignment="1" applyProtection="1">
      <alignment horizontal="left" vertical="center" shrinkToFit="1"/>
      <protection/>
    </xf>
    <xf numFmtId="0" fontId="26" fillId="4" borderId="45" xfId="51" applyFont="1" applyFill="1" applyBorder="1" applyAlignment="1" applyProtection="1">
      <alignment horizontal="left" vertical="center" shrinkToFit="1"/>
      <protection/>
    </xf>
    <xf numFmtId="0" fontId="26" fillId="4" borderId="31" xfId="51" applyFont="1" applyFill="1" applyBorder="1" applyAlignment="1" applyProtection="1">
      <alignment horizontal="left" vertical="center" shrinkToFit="1"/>
      <protection/>
    </xf>
    <xf numFmtId="188" fontId="26" fillId="4" borderId="165" xfId="51" applyNumberFormat="1" applyFont="1" applyFill="1" applyBorder="1" applyAlignment="1" applyProtection="1">
      <alignment horizontal="right" vertical="center" shrinkToFit="1"/>
      <protection/>
    </xf>
    <xf numFmtId="188" fontId="26" fillId="4" borderId="30" xfId="51" applyNumberFormat="1" applyFont="1" applyFill="1" applyBorder="1" applyAlignment="1" applyProtection="1">
      <alignment horizontal="right" vertical="center" shrinkToFit="1"/>
      <protection/>
    </xf>
    <xf numFmtId="0" fontId="26" fillId="4" borderId="54" xfId="51" applyFont="1" applyFill="1" applyBorder="1" applyAlignment="1" applyProtection="1">
      <alignment horizontal="left" vertical="center" shrinkToFit="1"/>
      <protection/>
    </xf>
    <xf numFmtId="0" fontId="26" fillId="4" borderId="0" xfId="51" applyFont="1" applyFill="1" applyBorder="1" applyAlignment="1" applyProtection="1">
      <alignment horizontal="left" vertical="center" shrinkToFit="1"/>
      <protection/>
    </xf>
    <xf numFmtId="0" fontId="26" fillId="4" borderId="61" xfId="51" applyFont="1" applyFill="1" applyBorder="1" applyAlignment="1" applyProtection="1">
      <alignment horizontal="left" vertical="center" shrinkToFit="1"/>
      <protection/>
    </xf>
    <xf numFmtId="0" fontId="26" fillId="4" borderId="9" xfId="49" applyFont="1" applyFill="1" applyBorder="1" applyAlignment="1" applyProtection="1">
      <alignment horizontal="center" vertical="center" wrapText="1"/>
      <protection/>
    </xf>
    <xf numFmtId="0" fontId="26" fillId="4" borderId="7" xfId="49" applyFont="1" applyFill="1" applyBorder="1" applyAlignment="1" applyProtection="1">
      <alignment horizontal="center" vertical="center" wrapText="1"/>
      <protection/>
    </xf>
    <xf numFmtId="0" fontId="26" fillId="4" borderId="50" xfId="49" applyFont="1" applyFill="1" applyBorder="1" applyAlignment="1" applyProtection="1">
      <alignment horizontal="center" vertical="center" wrapText="1"/>
      <protection/>
    </xf>
    <xf numFmtId="0" fontId="26" fillId="4" borderId="51" xfId="49" applyFont="1" applyFill="1" applyBorder="1" applyAlignment="1" applyProtection="1">
      <alignment horizontal="center" vertical="center" wrapText="1"/>
      <protection/>
    </xf>
    <xf numFmtId="0" fontId="26" fillId="4" borderId="72" xfId="49" applyFont="1" applyFill="1" applyBorder="1" applyAlignment="1" applyProtection="1">
      <alignment horizontal="center" vertical="center" wrapText="1"/>
      <protection/>
    </xf>
    <xf numFmtId="188" fontId="26" fillId="4" borderId="131" xfId="51" applyNumberFormat="1" applyFont="1" applyFill="1" applyBorder="1" applyAlignment="1" applyProtection="1">
      <alignment horizontal="right" vertical="center" shrinkToFit="1"/>
      <protection/>
    </xf>
    <xf numFmtId="188" fontId="26" fillId="4" borderId="166" xfId="51" applyNumberFormat="1" applyFont="1" applyFill="1" applyBorder="1" applyAlignment="1" applyProtection="1">
      <alignment horizontal="right" vertical="center" shrinkToFit="1"/>
      <protection/>
    </xf>
    <xf numFmtId="188" fontId="26" fillId="4" borderId="167" xfId="51" applyNumberFormat="1" applyFont="1" applyFill="1" applyBorder="1" applyAlignment="1" applyProtection="1">
      <alignment horizontal="right" vertical="center" shrinkToFit="1"/>
      <protection/>
    </xf>
    <xf numFmtId="188" fontId="26" fillId="4" borderId="168" xfId="51" applyNumberFormat="1" applyFont="1" applyFill="1" applyBorder="1" applyAlignment="1" applyProtection="1">
      <alignment horizontal="right" vertical="center" shrinkToFit="1"/>
      <protection/>
    </xf>
    <xf numFmtId="0" fontId="26" fillId="4" borderId="89" xfId="49" applyFont="1" applyFill="1" applyBorder="1" applyAlignment="1" applyProtection="1">
      <alignment horizontal="center" vertical="center"/>
      <protection/>
    </xf>
    <xf numFmtId="0" fontId="26" fillId="4" borderId="78" xfId="49" applyFont="1" applyFill="1" applyBorder="1" applyAlignment="1" applyProtection="1">
      <alignment horizontal="center" vertical="center"/>
      <protection/>
    </xf>
    <xf numFmtId="0" fontId="26" fillId="4" borderId="79" xfId="49" applyFont="1" applyFill="1" applyBorder="1" applyAlignment="1" applyProtection="1">
      <alignment horizontal="center" vertical="center"/>
      <protection/>
    </xf>
    <xf numFmtId="0" fontId="26" fillId="4" borderId="77" xfId="49" applyFont="1" applyFill="1" applyBorder="1" applyAlignment="1" applyProtection="1">
      <alignment horizontal="center" vertical="center"/>
      <protection/>
    </xf>
    <xf numFmtId="0" fontId="26" fillId="4" borderId="73"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72" xfId="49" applyFont="1" applyFill="1" applyBorder="1" applyAlignment="1" applyProtection="1">
      <alignment vertical="center"/>
      <protection/>
    </xf>
    <xf numFmtId="177" fontId="26" fillId="4" borderId="169" xfId="51" applyNumberFormat="1" applyFont="1" applyFill="1" applyBorder="1" applyAlignment="1" applyProtection="1">
      <alignment horizontal="right" vertical="center" shrinkToFit="1"/>
      <protection/>
    </xf>
    <xf numFmtId="177" fontId="26" fillId="4" borderId="170" xfId="51" applyNumberFormat="1" applyFont="1" applyFill="1" applyBorder="1" applyAlignment="1" applyProtection="1">
      <alignment horizontal="right" vertical="center" shrinkToFit="1"/>
      <protection/>
    </xf>
    <xf numFmtId="188" fontId="26" fillId="4" borderId="170" xfId="51" applyNumberFormat="1" applyFont="1" applyFill="1" applyBorder="1" applyAlignment="1" applyProtection="1">
      <alignment horizontal="right" vertical="center" shrinkToFit="1"/>
      <protection/>
    </xf>
    <xf numFmtId="188" fontId="26" fillId="4" borderId="171"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protection/>
    </xf>
    <xf numFmtId="0" fontId="26" fillId="4" borderId="45" xfId="49" applyFont="1" applyFill="1" applyBorder="1" applyAlignment="1" applyProtection="1">
      <alignment horizontal="left" vertical="center"/>
      <protection/>
    </xf>
    <xf numFmtId="0" fontId="26" fillId="4" borderId="45" xfId="49" applyFont="1" applyFill="1" applyBorder="1" applyAlignment="1" applyProtection="1">
      <alignment horizontal="right" vertical="center"/>
      <protection/>
    </xf>
    <xf numFmtId="0" fontId="26" fillId="4" borderId="31" xfId="49" applyFont="1" applyFill="1" applyBorder="1" applyAlignment="1" applyProtection="1">
      <alignment horizontal="right" vertical="center"/>
      <protection/>
    </xf>
    <xf numFmtId="177" fontId="26" fillId="4" borderId="28" xfId="50" applyNumberFormat="1" applyFont="1" applyFill="1" applyBorder="1" applyAlignment="1" applyProtection="1">
      <alignment horizontal="right" vertical="center" shrinkToFit="1"/>
      <protection/>
    </xf>
    <xf numFmtId="177" fontId="26" fillId="4" borderId="45" xfId="50" applyNumberFormat="1" applyFont="1" applyFill="1" applyBorder="1" applyAlignment="1" applyProtection="1">
      <alignment horizontal="right" vertical="center" shrinkToFit="1"/>
      <protection/>
    </xf>
    <xf numFmtId="177" fontId="26" fillId="4" borderId="90" xfId="50" applyNumberFormat="1" applyFont="1" applyFill="1" applyBorder="1" applyAlignment="1" applyProtection="1">
      <alignment horizontal="right" vertical="center" shrinkToFit="1"/>
      <protection/>
    </xf>
    <xf numFmtId="177" fontId="26" fillId="4" borderId="92" xfId="50" applyNumberFormat="1" applyFont="1" applyFill="1" applyBorder="1" applyAlignment="1" applyProtection="1">
      <alignment horizontal="right" vertical="center" shrinkToFit="1"/>
      <protection/>
    </xf>
    <xf numFmtId="188" fontId="26" fillId="4" borderId="172" xfId="51" applyNumberFormat="1" applyFont="1" applyFill="1" applyBorder="1" applyAlignment="1" applyProtection="1">
      <alignment horizontal="right" vertical="center" shrinkToFit="1"/>
      <protection/>
    </xf>
    <xf numFmtId="188" fontId="26" fillId="4" borderId="173" xfId="51" applyNumberFormat="1" applyFont="1" applyFill="1" applyBorder="1" applyAlignment="1" applyProtection="1">
      <alignment horizontal="right" vertical="center" shrinkToFit="1"/>
      <protection/>
    </xf>
    <xf numFmtId="188" fontId="26" fillId="4" borderId="174" xfId="51" applyNumberFormat="1" applyFont="1" applyFill="1" applyBorder="1" applyAlignment="1" applyProtection="1">
      <alignment horizontal="right" vertical="center" shrinkToFit="1"/>
      <protection/>
    </xf>
    <xf numFmtId="176" fontId="26" fillId="4" borderId="28" xfId="51" applyNumberFormat="1" applyFont="1" applyFill="1" applyBorder="1" applyAlignment="1" applyProtection="1">
      <alignment horizontal="right" vertical="center" shrinkToFit="1"/>
      <protection/>
    </xf>
    <xf numFmtId="176" fontId="26" fillId="4" borderId="45" xfId="51" applyNumberFormat="1" applyFont="1" applyFill="1" applyBorder="1" applyAlignment="1" applyProtection="1">
      <alignment horizontal="right" vertical="center" shrinkToFit="1"/>
      <protection/>
    </xf>
    <xf numFmtId="176" fontId="26" fillId="4" borderId="31" xfId="51" applyNumberFormat="1" applyFont="1" applyFill="1" applyBorder="1" applyAlignment="1" applyProtection="1">
      <alignment horizontal="right" vertical="center" shrinkToFit="1"/>
      <protection/>
    </xf>
    <xf numFmtId="0" fontId="26" fillId="4" borderId="80" xfId="49" applyFont="1" applyFill="1" applyBorder="1" applyAlignment="1" applyProtection="1">
      <alignment horizontal="center" vertical="center"/>
      <protection/>
    </xf>
    <xf numFmtId="0" fontId="26" fillId="4" borderId="9" xfId="49" applyFont="1" applyFill="1" applyBorder="1" applyAlignment="1" applyProtection="1">
      <alignment horizontal="center" vertical="center" textRotation="255" wrapText="1"/>
      <protection/>
    </xf>
    <xf numFmtId="0" fontId="26" fillId="4" borderId="7" xfId="49" applyFont="1" applyFill="1" applyBorder="1" applyAlignment="1" applyProtection="1">
      <alignment horizontal="center" vertical="center" textRotation="255" wrapText="1"/>
      <protection/>
    </xf>
    <xf numFmtId="0" fontId="26" fillId="4" borderId="18" xfId="49" applyFont="1" applyFill="1" applyBorder="1" applyAlignment="1" applyProtection="1">
      <alignment horizontal="center" vertical="center" textRotation="255" wrapText="1"/>
      <protection/>
    </xf>
    <xf numFmtId="0" fontId="26" fillId="4" borderId="13" xfId="49" applyFont="1" applyFill="1" applyBorder="1" applyAlignment="1" applyProtection="1">
      <alignment horizontal="left" vertical="center" wrapText="1"/>
      <protection/>
    </xf>
    <xf numFmtId="0" fontId="26" fillId="4" borderId="82" xfId="49" applyFont="1" applyFill="1" applyBorder="1" applyAlignment="1" applyProtection="1">
      <alignment horizontal="left" vertical="center"/>
      <protection/>
    </xf>
    <xf numFmtId="0" fontId="26" fillId="4" borderId="83" xfId="49" applyFont="1" applyFill="1" applyBorder="1" applyAlignment="1" applyProtection="1">
      <alignment horizontal="left" vertical="center"/>
      <protection/>
    </xf>
    <xf numFmtId="188" fontId="26" fillId="4" borderId="130" xfId="51" applyNumberFormat="1" applyFont="1" applyFill="1" applyBorder="1" applyAlignment="1" applyProtection="1">
      <alignment horizontal="right" vertical="center" shrinkToFit="1"/>
      <protection/>
    </xf>
    <xf numFmtId="177" fontId="26" fillId="4" borderId="175" xfId="51" applyNumberFormat="1" applyFont="1" applyFill="1" applyBorder="1" applyAlignment="1" applyProtection="1">
      <alignment horizontal="right" vertical="center" shrinkToFit="1"/>
      <protection/>
    </xf>
    <xf numFmtId="177" fontId="26" fillId="4" borderId="176"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vertical="center"/>
      <protection/>
    </xf>
    <xf numFmtId="176" fontId="26" fillId="4" borderId="54" xfId="51" applyNumberFormat="1" applyFont="1" applyFill="1" applyBorder="1" applyAlignment="1" applyProtection="1">
      <alignment horizontal="right" vertical="center" shrinkToFit="1"/>
      <protection/>
    </xf>
    <xf numFmtId="176" fontId="26" fillId="4" borderId="0" xfId="51" applyNumberFormat="1" applyFont="1" applyFill="1" applyBorder="1" applyAlignment="1" applyProtection="1">
      <alignment horizontal="right" vertical="center" shrinkToFit="1"/>
      <protection/>
    </xf>
    <xf numFmtId="176" fontId="26" fillId="4" borderId="61" xfId="51" applyNumberFormat="1" applyFont="1" applyFill="1" applyBorder="1" applyAlignment="1" applyProtection="1">
      <alignment horizontal="right" vertical="center" shrinkToFit="1"/>
      <protection/>
    </xf>
    <xf numFmtId="176" fontId="26" fillId="4" borderId="0" xfId="51" applyNumberFormat="1" applyFont="1" applyFill="1" applyAlignment="1" applyProtection="1">
      <alignment horizontal="right" vertical="center" shrinkToFit="1"/>
      <protection/>
    </xf>
    <xf numFmtId="176" fontId="26" fillId="4" borderId="53" xfId="51" applyNumberFormat="1" applyFont="1" applyFill="1" applyBorder="1" applyAlignment="1" applyProtection="1">
      <alignment horizontal="right" vertical="center" shrinkToFit="1"/>
      <protection/>
    </xf>
    <xf numFmtId="0" fontId="26" fillId="4" borderId="0" xfId="49" applyFont="1" applyFill="1" applyBorder="1" applyAlignment="1" applyProtection="1">
      <alignment horizontal="right" vertical="center" wrapText="1"/>
      <protection/>
    </xf>
    <xf numFmtId="0" fontId="26" fillId="4" borderId="0" xfId="49" applyFont="1" applyFill="1" applyBorder="1" applyAlignment="1" applyProtection="1">
      <alignment horizontal="right" vertical="center"/>
      <protection/>
    </xf>
    <xf numFmtId="0" fontId="26" fillId="4" borderId="61" xfId="49" applyFont="1" applyFill="1" applyBorder="1" applyAlignment="1" applyProtection="1">
      <alignment horizontal="right" vertical="center"/>
      <protection/>
    </xf>
    <xf numFmtId="188" fontId="26" fillId="4" borderId="177" xfId="51" applyNumberFormat="1" applyFont="1" applyFill="1" applyBorder="1" applyAlignment="1" applyProtection="1">
      <alignment horizontal="right" vertical="center" shrinkToFit="1"/>
      <protection/>
    </xf>
    <xf numFmtId="188" fontId="26" fillId="4" borderId="178" xfId="51" applyNumberFormat="1" applyFont="1" applyFill="1" applyBorder="1" applyAlignment="1" applyProtection="1">
      <alignment horizontal="right" vertical="center" shrinkToFit="1"/>
      <protection/>
    </xf>
    <xf numFmtId="188" fontId="26" fillId="4" borderId="179" xfId="51" applyNumberFormat="1" applyFont="1" applyFill="1" applyBorder="1" applyAlignment="1" applyProtection="1">
      <alignment horizontal="right" vertical="center" shrinkToFit="1"/>
      <protection/>
    </xf>
    <xf numFmtId="176" fontId="26" fillId="4" borderId="75" xfId="51" applyNumberFormat="1" applyFont="1" applyFill="1" applyBorder="1" applyAlignment="1" applyProtection="1">
      <alignment horizontal="right" vertical="center" shrinkToFit="1"/>
      <protection/>
    </xf>
    <xf numFmtId="0" fontId="26" fillId="4" borderId="51" xfId="49" applyFont="1" applyFill="1" applyBorder="1" applyAlignment="1" applyProtection="1">
      <alignment horizontal="center" vertical="center"/>
      <protection/>
    </xf>
    <xf numFmtId="0" fontId="26" fillId="4" borderId="72" xfId="49" applyFont="1" applyFill="1" applyBorder="1" applyAlignment="1" applyProtection="1">
      <alignment horizontal="center" vertical="center"/>
      <protection/>
    </xf>
    <xf numFmtId="188" fontId="26" fillId="4" borderId="132" xfId="51" applyNumberFormat="1" applyFont="1" applyFill="1" applyBorder="1" applyAlignment="1" applyProtection="1">
      <alignment horizontal="right" vertical="center" shrinkToFit="1"/>
      <protection/>
    </xf>
    <xf numFmtId="188" fontId="26" fillId="4" borderId="82" xfId="51" applyNumberFormat="1" applyFont="1" applyFill="1" applyBorder="1" applyAlignment="1" applyProtection="1">
      <alignment horizontal="right" vertical="center" shrinkToFit="1"/>
      <protection/>
    </xf>
    <xf numFmtId="188" fontId="26" fillId="4" borderId="180" xfId="51" applyNumberFormat="1" applyFont="1" applyFill="1" applyBorder="1" applyAlignment="1" applyProtection="1">
      <alignment horizontal="right" vertical="center" shrinkToFit="1"/>
      <protection/>
    </xf>
    <xf numFmtId="188" fontId="26" fillId="4" borderId="181" xfId="51" applyNumberFormat="1" applyFont="1" applyFill="1" applyBorder="1" applyAlignment="1" applyProtection="1">
      <alignment horizontal="right" vertical="center" shrinkToFit="1"/>
      <protection/>
    </xf>
    <xf numFmtId="0" fontId="26" fillId="4" borderId="50" xfId="49" applyFont="1" applyFill="1" applyBorder="1" applyAlignment="1" applyProtection="1">
      <alignment vertical="center"/>
      <protection/>
    </xf>
    <xf numFmtId="189" fontId="26" fillId="4" borderId="73" xfId="51" applyNumberFormat="1" applyFont="1" applyFill="1" applyBorder="1" applyAlignment="1" applyProtection="1">
      <alignment horizontal="right" vertical="center" shrinkToFit="1"/>
      <protection/>
    </xf>
    <xf numFmtId="189" fontId="26" fillId="4" borderId="51" xfId="51" applyNumberFormat="1" applyFont="1" applyFill="1" applyBorder="1" applyAlignment="1" applyProtection="1">
      <alignment horizontal="right" vertical="center" shrinkToFit="1"/>
      <protection/>
    </xf>
    <xf numFmtId="189" fontId="26" fillId="4" borderId="72" xfId="51" applyNumberFormat="1" applyFont="1" applyFill="1" applyBorder="1" applyAlignment="1" applyProtection="1">
      <alignment horizontal="right" vertical="center" shrinkToFit="1"/>
      <protection/>
    </xf>
    <xf numFmtId="189" fontId="26" fillId="4" borderId="182" xfId="51" applyNumberFormat="1" applyFont="1" applyFill="1" applyBorder="1" applyAlignment="1" applyProtection="1">
      <alignment horizontal="right" vertical="center" shrinkToFit="1"/>
      <protection/>
    </xf>
    <xf numFmtId="189" fontId="26" fillId="4" borderId="183" xfId="51" applyNumberFormat="1" applyFont="1" applyFill="1" applyBorder="1" applyAlignment="1" applyProtection="1">
      <alignment horizontal="right" vertical="center" shrinkToFit="1"/>
      <protection/>
    </xf>
    <xf numFmtId="189" fontId="26" fillId="4" borderId="184"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wrapText="1"/>
      <protection/>
    </xf>
    <xf numFmtId="0" fontId="26" fillId="4" borderId="45" xfId="49" applyFont="1" applyFill="1" applyBorder="1" applyAlignment="1" applyProtection="1">
      <alignment horizontal="left" vertical="center" wrapText="1"/>
      <protection/>
    </xf>
    <xf numFmtId="0" fontId="26" fillId="4" borderId="50" xfId="49" applyFont="1" applyFill="1" applyBorder="1" applyAlignment="1" applyProtection="1">
      <alignment horizontal="left" vertical="center" wrapText="1"/>
      <protection/>
    </xf>
    <xf numFmtId="0" fontId="26" fillId="4" borderId="51" xfId="49" applyFont="1" applyFill="1" applyBorder="1" applyAlignment="1" applyProtection="1">
      <alignment horizontal="left" vertical="center" wrapText="1"/>
      <protection/>
    </xf>
    <xf numFmtId="0" fontId="26" fillId="4" borderId="45" xfId="49" applyFont="1" applyFill="1" applyBorder="1" applyAlignment="1" applyProtection="1">
      <alignment horizontal="center" vertical="center"/>
      <protection/>
    </xf>
    <xf numFmtId="0" fontId="26" fillId="4" borderId="31" xfId="49" applyFont="1" applyFill="1" applyBorder="1" applyAlignment="1" applyProtection="1">
      <alignment horizontal="center" vertical="center"/>
      <protection/>
    </xf>
    <xf numFmtId="188" fontId="26" fillId="4" borderId="27" xfId="51" applyNumberFormat="1" applyFont="1" applyFill="1" applyBorder="1" applyAlignment="1" applyProtection="1">
      <alignment horizontal="right" vertical="center" shrinkToFit="1"/>
      <protection/>
    </xf>
    <xf numFmtId="188" fontId="26" fillId="4" borderId="32" xfId="51" applyNumberFormat="1" applyFont="1" applyFill="1" applyBorder="1" applyAlignment="1" applyProtection="1">
      <alignment horizontal="right" vertical="center" shrinkToFit="1"/>
      <protection/>
    </xf>
    <xf numFmtId="188" fontId="26" fillId="4" borderId="158" xfId="51" applyNumberFormat="1" applyFont="1" applyFill="1" applyBorder="1" applyAlignment="1" applyProtection="1">
      <alignment horizontal="right" vertical="center" shrinkToFit="1"/>
      <protection/>
    </xf>
    <xf numFmtId="188" fontId="26" fillId="4" borderId="159" xfId="51" applyNumberFormat="1" applyFont="1" applyFill="1" applyBorder="1" applyAlignment="1" applyProtection="1">
      <alignment horizontal="right" vertical="center" shrinkToFit="1"/>
      <protection/>
    </xf>
    <xf numFmtId="188" fontId="26" fillId="4" borderId="162" xfId="51" applyNumberFormat="1" applyFont="1" applyFill="1" applyBorder="1" applyAlignment="1" applyProtection="1">
      <alignment horizontal="right" vertical="center" shrinkToFit="1"/>
      <protection/>
    </xf>
    <xf numFmtId="189" fontId="26" fillId="4" borderId="54" xfId="51" applyNumberFormat="1" applyFont="1" applyFill="1" applyBorder="1" applyAlignment="1" applyProtection="1">
      <alignment horizontal="right" vertical="center" shrinkToFit="1"/>
      <protection/>
    </xf>
    <xf numFmtId="189" fontId="26" fillId="4" borderId="0" xfId="51" applyNumberFormat="1" applyFont="1" applyFill="1" applyBorder="1" applyAlignment="1" applyProtection="1">
      <alignment horizontal="right" vertical="center" shrinkToFit="1"/>
      <protection/>
    </xf>
    <xf numFmtId="189" fontId="26" fillId="4" borderId="61" xfId="51" applyNumberFormat="1" applyFont="1" applyFill="1" applyBorder="1" applyAlignment="1" applyProtection="1">
      <alignment horizontal="right" vertical="center" shrinkToFit="1"/>
      <protection/>
    </xf>
    <xf numFmtId="189" fontId="26" fillId="4" borderId="0" xfId="51" applyNumberFormat="1" applyFont="1" applyFill="1" applyAlignment="1" applyProtection="1">
      <alignment horizontal="right" vertical="center" shrinkToFit="1"/>
      <protection/>
    </xf>
    <xf numFmtId="189" fontId="26" fillId="4" borderId="53" xfId="51" applyNumberFormat="1" applyFont="1" applyFill="1" applyBorder="1" applyAlignment="1" applyProtection="1">
      <alignment horizontal="right" vertical="center" shrinkToFit="1"/>
      <protection/>
    </xf>
    <xf numFmtId="0" fontId="28" fillId="4" borderId="18" xfId="49" applyFont="1" applyFill="1" applyBorder="1" applyAlignment="1" applyProtection="1">
      <alignment horizontal="left" vertical="center"/>
      <protection/>
    </xf>
    <xf numFmtId="0" fontId="26" fillId="4" borderId="37" xfId="49" applyFont="1" applyFill="1" applyBorder="1" applyAlignment="1" applyProtection="1">
      <alignment horizontal="left" vertical="center"/>
      <protection/>
    </xf>
    <xf numFmtId="0" fontId="26" fillId="4" borderId="37" xfId="49" applyFont="1" applyFill="1" applyBorder="1" applyAlignment="1" applyProtection="1">
      <alignment horizontal="right" vertical="center" wrapText="1"/>
      <protection/>
    </xf>
    <xf numFmtId="0" fontId="26" fillId="4" borderId="37" xfId="49" applyFont="1" applyFill="1" applyBorder="1" applyAlignment="1" applyProtection="1">
      <alignment horizontal="right" vertical="center"/>
      <protection/>
    </xf>
    <xf numFmtId="0" fontId="26" fillId="4" borderId="34" xfId="49" applyFont="1" applyFill="1" applyBorder="1" applyAlignment="1" applyProtection="1">
      <alignment horizontal="right" vertical="center"/>
      <protection/>
    </xf>
    <xf numFmtId="188" fontId="26" fillId="4" borderId="185" xfId="51" applyNumberFormat="1" applyFont="1" applyFill="1" applyBorder="1" applyAlignment="1" applyProtection="1">
      <alignment horizontal="right" vertical="center" shrinkToFit="1"/>
      <protection/>
    </xf>
    <xf numFmtId="188" fontId="26" fillId="4" borderId="186" xfId="51" applyNumberFormat="1" applyFont="1" applyFill="1" applyBorder="1" applyAlignment="1" applyProtection="1">
      <alignment horizontal="right" vertical="center" shrinkToFit="1"/>
      <protection/>
    </xf>
    <xf numFmtId="188" fontId="26" fillId="4" borderId="187" xfId="51" applyNumberFormat="1" applyFont="1" applyFill="1" applyBorder="1" applyAlignment="1" applyProtection="1">
      <alignment horizontal="right" vertical="center" shrinkToFit="1"/>
      <protection/>
    </xf>
    <xf numFmtId="178" fontId="10" fillId="0" borderId="27" xfId="53" applyNumberFormat="1" applyFont="1" applyFill="1" applyBorder="1" applyAlignment="1">
      <alignment vertical="center"/>
      <protection/>
    </xf>
    <xf numFmtId="178" fontId="10" fillId="0" borderId="32" xfId="53" applyNumberFormat="1" applyFont="1" applyFill="1" applyBorder="1" applyAlignment="1">
      <alignment vertical="center"/>
      <protection/>
    </xf>
    <xf numFmtId="178" fontId="10" fillId="0" borderId="33" xfId="53" applyNumberFormat="1" applyFont="1" applyFill="1" applyBorder="1" applyAlignment="1">
      <alignment vertical="center"/>
      <protection/>
    </xf>
    <xf numFmtId="0" fontId="2" fillId="4" borderId="24" xfId="53" applyFont="1" applyFill="1" applyBorder="1" applyAlignment="1">
      <alignment horizontal="center" vertical="center" wrapText="1"/>
      <protection/>
    </xf>
    <xf numFmtId="0" fontId="2" fillId="4" borderId="24" xfId="53" applyFont="1" applyFill="1" applyBorder="1" applyAlignment="1">
      <alignment horizontal="center" vertical="center"/>
      <protection/>
    </xf>
    <xf numFmtId="179" fontId="4" fillId="4" borderId="27" xfId="54" applyNumberFormat="1" applyFont="1" applyFill="1" applyBorder="1" applyAlignment="1">
      <alignment horizontal="left" vertical="center" wrapText="1"/>
      <protection/>
    </xf>
    <xf numFmtId="179" fontId="4" fillId="4" borderId="32" xfId="54" applyNumberFormat="1" applyFont="1" applyFill="1" applyBorder="1" applyAlignment="1">
      <alignment horizontal="left" vertical="center" wrapText="1"/>
      <protection/>
    </xf>
    <xf numFmtId="179" fontId="4" fillId="4" borderId="33" xfId="54" applyNumberFormat="1" applyFont="1" applyFill="1" applyBorder="1" applyAlignment="1">
      <alignment horizontal="left" vertical="center" wrapText="1"/>
      <protection/>
    </xf>
    <xf numFmtId="0" fontId="4" fillId="4" borderId="27" xfId="54" applyFont="1" applyFill="1" applyBorder="1" applyAlignment="1">
      <alignment horizontal="left" vertical="center"/>
      <protection/>
    </xf>
    <xf numFmtId="0" fontId="4" fillId="4" borderId="32" xfId="54" applyFont="1" applyFill="1" applyBorder="1" applyAlignment="1">
      <alignment horizontal="left" vertical="center"/>
      <protection/>
    </xf>
    <xf numFmtId="0" fontId="4" fillId="4" borderId="33" xfId="54" applyFont="1" applyFill="1" applyBorder="1" applyAlignment="1">
      <alignment horizontal="left" vertical="center"/>
      <protection/>
    </xf>
    <xf numFmtId="178" fontId="10" fillId="0" borderId="11" xfId="55" applyNumberFormat="1" applyFont="1" applyBorder="1" applyAlignment="1">
      <alignment horizontal="center" vertical="center" wrapText="1"/>
      <protection/>
    </xf>
    <xf numFmtId="178" fontId="10" fillId="0" borderId="30" xfId="55" applyNumberFormat="1" applyFont="1" applyBorder="1" applyAlignment="1">
      <alignment horizontal="center" vertical="center" wrapText="1"/>
      <protection/>
    </xf>
    <xf numFmtId="178" fontId="10" fillId="0" borderId="27" xfId="55" applyNumberFormat="1" applyFont="1" applyBorder="1" applyAlignment="1">
      <alignment horizontal="center" vertical="center"/>
      <protection/>
    </xf>
    <xf numFmtId="178" fontId="10" fillId="0" borderId="32" xfId="55" applyNumberFormat="1" applyFont="1" applyBorder="1" applyAlignment="1">
      <alignment horizontal="center" vertical="center"/>
      <protection/>
    </xf>
    <xf numFmtId="178" fontId="10" fillId="0" borderId="33" xfId="55" applyNumberFormat="1" applyFont="1" applyBorder="1" applyAlignment="1">
      <alignment horizontal="center" vertical="center"/>
      <protection/>
    </xf>
    <xf numFmtId="178" fontId="4" fillId="4" borderId="27" xfId="53" applyNumberFormat="1" applyFont="1" applyFill="1" applyBorder="1" applyAlignment="1">
      <alignment vertical="center" wrapText="1"/>
      <protection/>
    </xf>
    <xf numFmtId="178" fontId="4" fillId="4" borderId="32" xfId="53" applyNumberFormat="1" applyFont="1" applyFill="1" applyBorder="1" applyAlignment="1">
      <alignment vertical="center" wrapText="1"/>
      <protection/>
    </xf>
    <xf numFmtId="178" fontId="4" fillId="4" borderId="33" xfId="53" applyNumberFormat="1" applyFont="1" applyFill="1" applyBorder="1" applyAlignment="1">
      <alignment vertical="center" wrapText="1"/>
      <protection/>
    </xf>
    <xf numFmtId="178" fontId="4" fillId="0" borderId="27" xfId="53" applyNumberFormat="1" applyFont="1" applyFill="1" applyBorder="1" applyAlignment="1">
      <alignment vertical="center" wrapText="1"/>
      <protection/>
    </xf>
    <xf numFmtId="178" fontId="4" fillId="0" borderId="32" xfId="53" applyNumberFormat="1" applyFont="1" applyFill="1" applyBorder="1" applyAlignment="1">
      <alignment vertical="center" wrapText="1"/>
      <protection/>
    </xf>
    <xf numFmtId="178" fontId="4" fillId="0" borderId="33" xfId="53" applyNumberFormat="1" applyFont="1" applyFill="1" applyBorder="1" applyAlignment="1">
      <alignment vertical="center" wrapText="1"/>
      <protection/>
    </xf>
    <xf numFmtId="0" fontId="4" fillId="4" borderId="27" xfId="53" applyFont="1" applyFill="1" applyBorder="1" applyAlignment="1">
      <alignment vertical="center"/>
      <protection/>
    </xf>
    <xf numFmtId="0" fontId="4" fillId="4" borderId="32" xfId="53" applyFont="1" applyFill="1" applyBorder="1" applyAlignment="1">
      <alignment vertical="center"/>
      <protection/>
    </xf>
    <xf numFmtId="0" fontId="4" fillId="4" borderId="33" xfId="53" applyFont="1" applyFill="1" applyBorder="1" applyAlignment="1">
      <alignment vertical="center"/>
      <protection/>
    </xf>
    <xf numFmtId="0" fontId="7" fillId="0" borderId="47" xfId="20" applyFont="1" applyFill="1" applyBorder="1" applyAlignment="1" applyProtection="1">
      <alignment horizontal="left" vertical="center" wrapText="1"/>
      <protection/>
    </xf>
    <xf numFmtId="0" fontId="7" fillId="0" borderId="48" xfId="20" applyFont="1" applyFill="1" applyBorder="1" applyAlignment="1" applyProtection="1">
      <alignment horizontal="left" vertical="center" wrapText="1"/>
      <protection/>
    </xf>
    <xf numFmtId="0" fontId="7" fillId="0" borderId="45" xfId="20" applyFont="1" applyFill="1" applyBorder="1" applyAlignment="1" applyProtection="1">
      <alignment horizontal="left" vertical="center"/>
      <protection/>
    </xf>
    <xf numFmtId="0" fontId="7" fillId="0" borderId="75" xfId="20" applyFont="1" applyFill="1" applyBorder="1" applyAlignment="1" applyProtection="1">
      <alignment horizontal="left" vertical="center"/>
      <protection/>
    </xf>
    <xf numFmtId="0" fontId="7" fillId="0" borderId="82" xfId="20" applyFont="1" applyFill="1" applyBorder="1" applyAlignment="1" applyProtection="1">
      <alignment horizontal="left" vertical="center"/>
      <protection/>
    </xf>
    <xf numFmtId="0" fontId="7" fillId="0" borderId="84" xfId="20" applyFont="1" applyFill="1" applyBorder="1" applyAlignment="1" applyProtection="1">
      <alignment horizontal="left" vertical="center"/>
      <protection/>
    </xf>
    <xf numFmtId="0" fontId="8" fillId="0" borderId="32" xfId="21" applyFont="1" applyFill="1" applyBorder="1" applyAlignment="1">
      <alignment horizontal="left" vertical="center" wrapText="1"/>
      <protection/>
    </xf>
    <xf numFmtId="0" fontId="8" fillId="0" borderId="32" xfId="21" applyFont="1" applyBorder="1" applyAlignment="1">
      <alignment horizontal="left" vertical="center" wrapText="1"/>
      <protection/>
    </xf>
    <xf numFmtId="0" fontId="8" fillId="0" borderId="81" xfId="21" applyFont="1" applyBorder="1" applyAlignment="1">
      <alignment horizontal="left" vertical="center" wrapText="1"/>
      <protection/>
    </xf>
    <xf numFmtId="0" fontId="8" fillId="0" borderId="82" xfId="21" applyFont="1" applyFill="1" applyBorder="1" applyAlignment="1">
      <alignment horizontal="left" vertical="center" wrapText="1"/>
      <protection/>
    </xf>
    <xf numFmtId="0" fontId="8" fillId="0" borderId="82" xfId="21" applyFont="1" applyBorder="1" applyAlignment="1">
      <alignment horizontal="left" vertical="center" wrapText="1"/>
      <protection/>
    </xf>
    <xf numFmtId="0" fontId="8" fillId="0" borderId="84" xfId="21" applyFont="1" applyBorder="1" applyAlignment="1">
      <alignment horizontal="left" vertical="center" wrapText="1"/>
      <protection/>
    </xf>
    <xf numFmtId="0" fontId="8" fillId="0" borderId="78" xfId="21" applyFont="1" applyFill="1" applyBorder="1" applyAlignment="1">
      <alignment horizontal="left" vertical="center" wrapText="1"/>
      <protection/>
    </xf>
    <xf numFmtId="0" fontId="8" fillId="0" borderId="80" xfId="21" applyFont="1" applyFill="1" applyBorder="1" applyAlignment="1">
      <alignment horizontal="left" vertical="center" wrapText="1"/>
      <protection/>
    </xf>
    <xf numFmtId="0" fontId="8" fillId="0" borderId="22" xfId="22" applyFont="1" applyFill="1" applyBorder="1" applyAlignment="1">
      <alignment vertical="center" wrapText="1"/>
      <protection/>
    </xf>
    <xf numFmtId="0" fontId="8" fillId="0" borderId="33" xfId="22" applyFont="1" applyFill="1" applyBorder="1" applyAlignment="1">
      <alignment vertical="center" wrapText="1"/>
      <protection/>
    </xf>
    <xf numFmtId="0" fontId="8" fillId="0" borderId="32" xfId="22" applyFont="1" applyFill="1" applyBorder="1" applyAlignment="1">
      <alignment vertical="center"/>
      <protection/>
    </xf>
    <xf numFmtId="0" fontId="8" fillId="0" borderId="81" xfId="22" applyFont="1" applyFill="1" applyBorder="1" applyAlignment="1">
      <alignment vertical="center"/>
      <protection/>
    </xf>
    <xf numFmtId="0" fontId="8" fillId="0" borderId="13" xfId="22" applyFont="1" applyFill="1" applyBorder="1" applyAlignment="1">
      <alignment vertical="center"/>
      <protection/>
    </xf>
    <xf numFmtId="0" fontId="8" fillId="0" borderId="83" xfId="22" applyFont="1" applyFill="1" applyBorder="1" applyAlignment="1">
      <alignment vertical="center"/>
      <protection/>
    </xf>
    <xf numFmtId="0" fontId="8" fillId="0" borderId="82" xfId="22" applyFont="1" applyFill="1" applyBorder="1" applyAlignment="1">
      <alignment vertical="center"/>
      <protection/>
    </xf>
    <xf numFmtId="0" fontId="8" fillId="0" borderId="84" xfId="22" applyFont="1" applyFill="1" applyBorder="1" applyAlignment="1">
      <alignment vertical="center"/>
      <protection/>
    </xf>
    <xf numFmtId="0" fontId="8" fillId="0" borderId="46" xfId="22" applyFont="1" applyFill="1" applyBorder="1" applyAlignment="1">
      <alignment vertical="center" wrapText="1"/>
      <protection/>
    </xf>
    <xf numFmtId="0" fontId="8" fillId="0" borderId="17" xfId="22" applyFont="1" applyFill="1" applyBorder="1" applyAlignment="1">
      <alignment vertical="center" wrapText="1"/>
      <protection/>
    </xf>
    <xf numFmtId="0" fontId="8" fillId="0" borderId="7" xfId="22" applyFont="1" applyFill="1" applyBorder="1" applyAlignment="1">
      <alignment vertical="center" wrapText="1"/>
      <protection/>
    </xf>
    <xf numFmtId="0" fontId="8" fillId="0" borderId="61" xfId="22" applyFont="1" applyFill="1" applyBorder="1" applyAlignment="1">
      <alignment vertical="center" wrapText="1"/>
      <protection/>
    </xf>
    <xf numFmtId="0" fontId="8" fillId="0" borderId="18" xfId="22" applyFont="1" applyFill="1" applyBorder="1" applyAlignment="1">
      <alignment vertical="center" wrapText="1"/>
      <protection/>
    </xf>
    <xf numFmtId="0" fontId="8" fillId="0" borderId="34" xfId="22" applyFont="1" applyFill="1" applyBorder="1" applyAlignment="1">
      <alignment vertical="center" wrapText="1"/>
      <protection/>
    </xf>
    <xf numFmtId="0" fontId="8" fillId="0" borderId="78" xfId="22" applyFont="1" applyFill="1" applyBorder="1" applyAlignment="1">
      <alignment vertical="center"/>
      <protection/>
    </xf>
    <xf numFmtId="0" fontId="8" fillId="0" borderId="80" xfId="22" applyFont="1" applyFill="1" applyBorder="1" applyAlignment="1">
      <alignment vertical="center"/>
      <protection/>
    </xf>
    <xf numFmtId="0" fontId="8" fillId="0" borderId="46" xfId="23" applyFont="1" applyFill="1" applyBorder="1" applyAlignment="1">
      <alignment vertical="center" wrapText="1"/>
      <protection/>
    </xf>
    <xf numFmtId="0" fontId="8" fillId="0" borderId="17" xfId="23" applyFont="1" applyFill="1" applyBorder="1" applyAlignment="1">
      <alignment vertical="center" wrapText="1"/>
      <protection/>
    </xf>
    <xf numFmtId="0" fontId="8" fillId="0" borderId="7" xfId="23" applyFont="1" applyFill="1" applyBorder="1" applyAlignment="1">
      <alignment vertical="center" wrapText="1"/>
      <protection/>
    </xf>
    <xf numFmtId="0" fontId="8" fillId="0" borderId="61" xfId="23" applyFont="1" applyFill="1" applyBorder="1" applyAlignment="1">
      <alignment vertical="center" wrapText="1"/>
      <protection/>
    </xf>
    <xf numFmtId="0" fontId="8" fillId="0" borderId="18" xfId="23" applyFont="1" applyFill="1" applyBorder="1" applyAlignment="1">
      <alignment vertical="center" wrapText="1"/>
      <protection/>
    </xf>
    <xf numFmtId="0" fontId="8" fillId="0" borderId="34" xfId="23" applyFont="1" applyFill="1" applyBorder="1" applyAlignment="1">
      <alignment vertical="center" wrapText="1"/>
      <protection/>
    </xf>
    <xf numFmtId="0" fontId="8" fillId="0" borderId="78" xfId="23" applyFont="1" applyFill="1" applyBorder="1" applyAlignment="1">
      <alignment horizontal="left" vertical="center"/>
      <protection/>
    </xf>
    <xf numFmtId="0" fontId="8" fillId="0" borderId="80" xfId="23" applyFont="1" applyFill="1" applyBorder="1" applyAlignment="1">
      <alignment horizontal="left" vertical="center"/>
      <protection/>
    </xf>
    <xf numFmtId="0" fontId="8" fillId="0" borderId="32" xfId="23" applyFont="1" applyFill="1" applyBorder="1" applyAlignment="1">
      <alignment horizontal="left" vertical="center"/>
      <protection/>
    </xf>
    <xf numFmtId="0" fontId="8" fillId="0" borderId="81" xfId="23" applyFont="1" applyFill="1" applyBorder="1" applyAlignment="1">
      <alignment horizontal="left" vertical="center"/>
      <protection/>
    </xf>
    <xf numFmtId="0" fontId="8" fillId="0" borderId="27" xfId="23" applyFont="1" applyFill="1" applyBorder="1" applyAlignment="1">
      <alignment horizontal="center" vertical="center" shrinkToFit="1"/>
      <protection/>
    </xf>
    <xf numFmtId="0" fontId="8" fillId="0" borderId="32" xfId="23" applyFont="1" applyFill="1" applyBorder="1" applyAlignment="1">
      <alignment horizontal="center" vertical="center" shrinkToFit="1"/>
      <protection/>
    </xf>
    <xf numFmtId="0" fontId="8" fillId="0" borderId="81" xfId="23" applyFont="1" applyFill="1" applyBorder="1" applyAlignment="1">
      <alignment horizontal="center" vertical="center" shrinkToFit="1"/>
      <protection/>
    </xf>
    <xf numFmtId="0" fontId="8" fillId="0" borderId="9" xfId="23" applyFont="1" applyFill="1" applyBorder="1" applyAlignment="1">
      <alignment vertical="center" wrapText="1"/>
      <protection/>
    </xf>
    <xf numFmtId="0" fontId="8" fillId="0" borderId="31" xfId="23" applyFont="1" applyFill="1" applyBorder="1" applyAlignment="1">
      <alignment vertical="center" wrapText="1"/>
      <protection/>
    </xf>
    <xf numFmtId="0" fontId="8" fillId="0" borderId="13" xfId="23" applyFont="1" applyFill="1" applyBorder="1" applyAlignment="1">
      <alignment vertical="center"/>
      <protection/>
    </xf>
    <xf numFmtId="0" fontId="8" fillId="0" borderId="83" xfId="23" applyFont="1" applyFill="1" applyBorder="1" applyAlignment="1">
      <alignment vertical="center"/>
      <protection/>
    </xf>
    <xf numFmtId="0" fontId="8" fillId="0" borderId="82" xfId="23" applyFont="1" applyFill="1" applyBorder="1" applyAlignment="1">
      <alignment horizontal="left" vertical="center"/>
      <protection/>
    </xf>
    <xf numFmtId="0" fontId="8" fillId="0" borderId="84" xfId="23" applyFont="1" applyFill="1" applyBorder="1" applyAlignment="1">
      <alignment horizontal="left" vertical="center"/>
      <protection/>
    </xf>
    <xf numFmtId="188" fontId="2" fillId="4" borderId="24" xfId="54" applyNumberFormat="1" applyFont="1" applyFill="1" applyBorder="1" applyAlignment="1">
      <alignment horizontal="center" vertical="center"/>
      <protection/>
    </xf>
    <xf numFmtId="178" fontId="0" fillId="0" borderId="24" xfId="53" applyNumberFormat="1" applyFont="1" applyFill="1" applyBorder="1" applyAlignment="1">
      <alignment horizontal="center" vertical="center"/>
      <protection/>
    </xf>
    <xf numFmtId="178" fontId="9" fillId="0" borderId="24" xfId="53" applyNumberFormat="1" applyFont="1" applyFill="1" applyBorder="1" applyAlignment="1">
      <alignment horizontal="center" vertical="center"/>
      <protection/>
    </xf>
    <xf numFmtId="188" fontId="2" fillId="0" borderId="24" xfId="53" applyNumberFormat="1" applyFont="1" applyFill="1" applyBorder="1" applyAlignment="1">
      <alignment horizontal="center" vertical="center"/>
      <protection/>
    </xf>
    <xf numFmtId="188" fontId="2" fillId="4" borderId="11" xfId="54" applyNumberFormat="1" applyFont="1" applyFill="1" applyBorder="1" applyAlignment="1">
      <alignment horizontal="center" vertical="center"/>
      <protection/>
    </xf>
    <xf numFmtId="188" fontId="2" fillId="4" borderId="30" xfId="54" applyNumberFormat="1" applyFont="1" applyFill="1" applyBorder="1" applyAlignment="1">
      <alignment horizontal="center" vertical="center"/>
      <protection/>
    </xf>
    <xf numFmtId="0" fontId="2" fillId="0" borderId="28" xfId="53" applyFont="1" applyFill="1" applyBorder="1" applyAlignment="1">
      <alignment horizontal="center" vertical="center"/>
      <protection/>
    </xf>
    <xf numFmtId="0" fontId="2" fillId="0" borderId="31" xfId="53" applyFont="1" applyFill="1" applyBorder="1" applyAlignment="1">
      <alignment horizontal="center" vertical="center"/>
      <protection/>
    </xf>
    <xf numFmtId="0" fontId="2" fillId="0" borderId="54" xfId="53" applyFont="1" applyFill="1" applyBorder="1" applyAlignment="1">
      <alignment horizontal="center" vertical="center"/>
      <protection/>
    </xf>
    <xf numFmtId="0" fontId="2" fillId="0" borderId="61" xfId="53" applyFont="1" applyFill="1" applyBorder="1" applyAlignment="1">
      <alignment horizontal="center" vertical="center"/>
      <protection/>
    </xf>
    <xf numFmtId="0" fontId="2" fillId="0" borderId="26" xfId="53" applyFont="1" applyFill="1" applyBorder="1" applyAlignment="1">
      <alignment horizontal="center" vertical="center"/>
      <protection/>
    </xf>
    <xf numFmtId="0" fontId="2" fillId="0" borderId="34" xfId="53" applyFont="1" applyFill="1" applyBorder="1" applyAlignment="1">
      <alignment horizontal="center" vertical="center"/>
      <protection/>
    </xf>
    <xf numFmtId="0" fontId="2" fillId="0" borderId="24" xfId="53" applyFont="1" applyFill="1" applyBorder="1" applyAlignment="1">
      <alignment horizontal="center" vertical="center"/>
      <protection/>
    </xf>
    <xf numFmtId="188" fontId="2" fillId="4" borderId="24" xfId="54" applyNumberFormat="1" applyFont="1" applyFill="1" applyBorder="1" applyAlignment="1">
      <alignment horizontal="center" vertical="center" wrapText="1"/>
      <protection/>
    </xf>
    <xf numFmtId="0" fontId="2" fillId="0" borderId="28" xfId="53" applyFont="1" applyFill="1" applyBorder="1" applyAlignment="1" applyProtection="1">
      <alignment horizontal="left" vertical="top" wrapText="1"/>
      <protection locked="0"/>
    </xf>
    <xf numFmtId="0" fontId="2" fillId="0" borderId="45" xfId="53" applyFont="1" applyFill="1" applyBorder="1" applyAlignment="1" applyProtection="1">
      <alignment horizontal="left" vertical="top" wrapText="1"/>
      <protection locked="0"/>
    </xf>
    <xf numFmtId="0" fontId="2" fillId="0" borderId="31" xfId="53" applyFont="1" applyFill="1" applyBorder="1" applyAlignment="1" applyProtection="1">
      <alignment horizontal="left" vertical="top" wrapText="1"/>
      <protection locked="0"/>
    </xf>
    <xf numFmtId="0" fontId="2" fillId="0" borderId="54" xfId="53" applyFont="1" applyFill="1" applyBorder="1" applyAlignment="1" applyProtection="1">
      <alignment horizontal="left" vertical="top" wrapText="1"/>
      <protection locked="0"/>
    </xf>
    <xf numFmtId="0" fontId="2" fillId="0" borderId="0" xfId="53" applyFont="1" applyFill="1" applyBorder="1" applyAlignment="1" applyProtection="1">
      <alignment horizontal="left" vertical="top" wrapText="1"/>
      <protection locked="0"/>
    </xf>
    <xf numFmtId="0" fontId="2" fillId="0" borderId="61" xfId="53" applyFont="1" applyFill="1" applyBorder="1" applyAlignment="1" applyProtection="1">
      <alignment horizontal="left" vertical="top" wrapText="1"/>
      <protection locked="0"/>
    </xf>
    <xf numFmtId="0" fontId="2" fillId="0" borderId="26" xfId="53" applyFont="1" applyFill="1" applyBorder="1" applyAlignment="1" applyProtection="1">
      <alignment horizontal="left" vertical="top" wrapText="1"/>
      <protection locked="0"/>
    </xf>
    <xf numFmtId="0" fontId="2" fillId="0" borderId="37" xfId="53" applyFont="1" applyFill="1" applyBorder="1" applyAlignment="1" applyProtection="1">
      <alignment horizontal="left" vertical="top" wrapText="1"/>
      <protection locked="0"/>
    </xf>
    <xf numFmtId="0" fontId="2" fillId="0" borderId="34" xfId="53" applyFont="1" applyFill="1" applyBorder="1" applyAlignment="1" applyProtection="1">
      <alignment horizontal="left" vertical="top" wrapText="1"/>
      <protection locked="0"/>
    </xf>
    <xf numFmtId="0" fontId="2" fillId="0" borderId="27" xfId="53" applyFont="1" applyFill="1" applyBorder="1" applyAlignment="1">
      <alignment horizontal="center" vertical="center"/>
      <protection/>
    </xf>
    <xf numFmtId="0" fontId="2" fillId="0" borderId="32" xfId="53" applyFont="1" applyFill="1" applyBorder="1" applyAlignment="1">
      <alignment horizontal="center" vertical="center"/>
      <protection/>
    </xf>
    <xf numFmtId="0" fontId="2" fillId="0" borderId="33" xfId="53" applyFont="1" applyFill="1" applyBorder="1" applyAlignment="1">
      <alignment horizontal="center" vertical="center"/>
      <protection/>
    </xf>
    <xf numFmtId="179" fontId="2" fillId="4" borderId="28" xfId="54" applyNumberFormat="1" applyFont="1" applyFill="1" applyBorder="1" applyAlignment="1">
      <alignment horizontal="center" vertical="center" wrapText="1"/>
      <protection/>
    </xf>
    <xf numFmtId="179" fontId="2" fillId="4" borderId="31" xfId="54" applyNumberFormat="1" applyFont="1" applyFill="1" applyBorder="1" applyAlignment="1">
      <alignment horizontal="center" vertical="center" wrapText="1"/>
      <protection/>
    </xf>
    <xf numFmtId="179" fontId="2" fillId="4" borderId="54" xfId="54" applyNumberFormat="1" applyFont="1" applyFill="1" applyBorder="1" applyAlignment="1">
      <alignment horizontal="center" vertical="center" wrapText="1"/>
      <protection/>
    </xf>
    <xf numFmtId="179" fontId="2" fillId="4" borderId="61" xfId="54" applyNumberFormat="1" applyFont="1" applyFill="1" applyBorder="1" applyAlignment="1">
      <alignment horizontal="center" vertical="center" wrapText="1"/>
      <protection/>
    </xf>
    <xf numFmtId="179" fontId="2" fillId="4" borderId="26" xfId="54" applyNumberFormat="1" applyFont="1" applyFill="1" applyBorder="1" applyAlignment="1">
      <alignment horizontal="center" vertical="center" wrapText="1"/>
      <protection/>
    </xf>
    <xf numFmtId="179" fontId="2" fillId="4" borderId="34" xfId="54" applyNumberFormat="1" applyFont="1" applyFill="1" applyBorder="1" applyAlignment="1">
      <alignment horizontal="center" vertical="center" wrapText="1"/>
      <protection/>
    </xf>
    <xf numFmtId="179" fontId="2" fillId="0" borderId="30" xfId="54" applyNumberFormat="1" applyFont="1" applyFill="1" applyBorder="1" applyAlignment="1">
      <alignment horizontal="center" vertical="center" wrapText="1"/>
      <protection/>
    </xf>
    <xf numFmtId="179" fontId="2" fillId="0" borderId="24" xfId="54" applyNumberFormat="1" applyFont="1" applyFill="1" applyBorder="1" applyAlignment="1">
      <alignment horizontal="center" vertical="center" wrapText="1"/>
      <protection/>
    </xf>
    <xf numFmtId="188" fontId="2" fillId="4" borderId="188" xfId="54" applyNumberFormat="1" applyFont="1" applyFill="1" applyBorder="1" applyAlignment="1">
      <alignment horizontal="center" vertical="center"/>
      <protection/>
    </xf>
    <xf numFmtId="188" fontId="2" fillId="4" borderId="189" xfId="54" applyNumberFormat="1" applyFont="1" applyFill="1" applyBorder="1" applyAlignment="1">
      <alignment horizontal="center" vertical="center"/>
      <protection/>
    </xf>
  </cellXfs>
  <cellStyles count="44">
    <cellStyle name="Normal" xfId="0"/>
    <cellStyle name="Percent" xfId="15"/>
    <cellStyle name="Currency" xfId="16"/>
    <cellStyle name="Currency [0]" xfId="17"/>
    <cellStyle name="Comma" xfId="18"/>
    <cellStyle name="Comma [0]" xfId="19"/>
    <cellStyle name="標準 4_APAHO401600" xfId="20"/>
    <cellStyle name="標準_O-JJ0722-001-8_連結実質赤字比率に係る赤字・黒字の構成分析" xfId="21"/>
    <cellStyle name="標準 4_ZJ08_022012_青森市_2010" xfId="22"/>
    <cellStyle name="標準 4_APAHO4019001" xfId="23"/>
    <cellStyle name="標準 2" xfId="24"/>
    <cellStyle name="パーセント 2" xfId="25"/>
    <cellStyle name="桁区切り 2" xfId="26"/>
    <cellStyle name="桁区切り 2 2" xfId="27"/>
    <cellStyle name="桁区切り 2 3" xfId="28"/>
    <cellStyle name="桁区切り 3" xfId="29"/>
    <cellStyle name="桁区切り 4" xfId="30"/>
    <cellStyle name="桁区切り 5" xfId="31"/>
    <cellStyle name="通貨 2" xfId="32"/>
    <cellStyle name="通貨 3" xfId="33"/>
    <cellStyle name="標準 2 2" xfId="34"/>
    <cellStyle name="標準 2 3" xfId="35"/>
    <cellStyle name="標準 2_2007AJAHO401600" xfId="36"/>
    <cellStyle name="標準 3" xfId="37"/>
    <cellStyle name="標準 3 2" xfId="38"/>
    <cellStyle name="標準 3_APAHO401000" xfId="39"/>
    <cellStyle name="標準 4" xfId="40"/>
    <cellStyle name="標準 4 2" xfId="41"/>
    <cellStyle name="標準 4_APAHO401000" xfId="42"/>
    <cellStyle name="標準 5" xfId="43"/>
    <cellStyle name="標準 6" xfId="44"/>
    <cellStyle name="標準 6 2" xfId="45"/>
    <cellStyle name="標準 6_APAHO401000" xfId="46"/>
    <cellStyle name="標準 2 4" xfId="47"/>
    <cellStyle name="標準 3 3" xfId="48"/>
    <cellStyle name="標準 6_APAHO402200_O-JJ1016-001-3_財政状況資料集(決算状況カード(各会計・関係団体))(Rev2)2" xfId="49"/>
    <cellStyle name="標準_Book1" xfId="50"/>
    <cellStyle name="標準_O-JJ0722-001-3_決算状況カード(各会計・関係団体)_O-JJ1016-001-3_財政状況資料集(決算状況カード(各会計・関係団体))(Rev2)2" xfId="51"/>
    <cellStyle name="標準 6_APAHO401200_O-JJ1016-001-3_財政状況資料集(決算状況カード(各会計・関係団体))(Rev2)2" xfId="52"/>
    <cellStyle name="標準_【レイアウト】（県）資料３（Ｐ２）　歳出比較分析表" xfId="53"/>
    <cellStyle name="標準_【レイアウト】（市）資料３（Ｐ２）　歳出比較分析表" xfId="54"/>
    <cellStyle name="標準_APAHO251300" xfId="55"/>
    <cellStyle name="標準_APAHO252300" xfId="56"/>
    <cellStyle name="標準 7"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375"/>
          <c:y val="0.183"/>
          <c:w val="0.87"/>
          <c:h val="0.58175"/>
        </c:manualLayout>
      </c:layout>
      <c:lineChart>
        <c:grouping val="standard"/>
        <c:varyColors val="0"/>
        <c:ser>
          <c:idx val="0"/>
          <c:order val="0"/>
          <c:tx>
            <c:strRef>
              <c:f>データシート!$F$2</c:f>
              <c:strCache>
                <c:ptCount val="1"/>
                <c:pt idx="0">
                  <c:v>類似団体内平均(円)</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(データシート!$F$3,データシート!$F$5,データシート!$F$7,データシート!$F$9,データシート!$F$11)</c:f>
              <c:numCache/>
            </c:numRef>
          </c:val>
          <c:smooth val="0"/>
        </c:ser>
        <c:ser>
          <c:idx val="1"/>
          <c:order val="1"/>
          <c:tx>
            <c:strRef>
              <c:f>データシート!$D$2</c:f>
              <c:strCache>
                <c:ptCount val="1"/>
                <c:pt idx="0">
                  <c:v>当該団体(円)</c:v>
                </c:pt>
              </c:strCache>
            </c:strRef>
          </c:tx>
          <c:spPr>
            <a:ln w="127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(データシート!$D$3,データシート!$D$5,データシート!$D$7,データシート!$D$9,データシート!$D$11)</c:f>
              <c:numCache/>
            </c:numRef>
          </c:val>
          <c:smooth val="0"/>
        </c:ser>
        <c:marker val="1"/>
        <c:axId val="31963212"/>
        <c:axId val="19233453"/>
      </c:lineChart>
      <c:catAx>
        <c:axId val="31963212"/>
        <c:scaling>
          <c:orientation val="minMax"/>
        </c:scaling>
        <c:axPos val="b"/>
        <c:delete val="0"/>
        <c:numFmt formatCode="General"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19233453"/>
        <c:crosses val="autoZero"/>
        <c:auto val="1"/>
        <c:lblOffset val="100"/>
        <c:tickLblSkip val="1"/>
        <c:noMultiLvlLbl val="0"/>
      </c:catAx>
      <c:valAx>
        <c:axId val="19233453"/>
        <c:scaling>
          <c:orientation val="minMax"/>
          <c:max val="110000"/>
          <c:min val="0"/>
        </c:scaling>
        <c:axPos val="l"/>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（円）</a:t>
                </a:r>
              </a:p>
            </c:rich>
          </c:tx>
          <c:layout>
            <c:manualLayout>
              <c:xMode val="edge"/>
              <c:yMode val="edge"/>
              <c:x val="0.09375"/>
              <c:y val="0.07525"/>
            </c:manualLayout>
          </c:layout>
          <c:overlay val="0"/>
          <c:spPr>
            <a:noFill/>
            <a:ln w="25400">
              <a:noFill/>
            </a:ln>
          </c:spPr>
        </c:title>
        <c:majorGridlines>
          <c:spPr>
            <a:ln w="12700">
              <a:solidFill>
                <a:srgbClr val="C0C0C0"/>
              </a:solidFill>
              <a:prstDash val="solid"/>
            </a:ln>
          </c:spPr>
        </c:majorGridlines>
        <c:delete val="0"/>
        <c:numFmt formatCode="#,##0;&quot;△ &quot;#,##0"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31963212"/>
        <c:crosses val="autoZero"/>
        <c:crossBetween val="between"/>
        <c:dispUnits/>
      </c:valAx>
      <c:spPr>
        <a:solidFill>
          <a:srgbClr val="E6FFD5"/>
        </a:solidFill>
        <a:ln w="12700">
          <a:solidFill>
            <a:srgbClr val="000000"/>
          </a:solidFill>
          <a:prstDash val="solid"/>
        </a:ln>
      </c:spPr>
    </c:plotArea>
    <c:plotVisOnly val="1"/>
    <c:dispBlanksAs val="gap"/>
    <c:showDLblsOverMax val="0"/>
  </c:chart>
  <c:spPr>
    <a:noFill/>
    <a:ln w="952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65"/>
          <c:y val="0.07775"/>
          <c:w val="0.92125"/>
          <c:h val="0.8467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データシート!$B$19:$F$19</c:f>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データシート!$B$20:$F$20</c:f>
              <c:numCache/>
            </c:numRef>
          </c:val>
        </c:ser>
        <c:overlap val="100"/>
        <c:gapWidth val="250"/>
        <c:axId val="38883350"/>
        <c:axId val="14405831"/>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データシート!$B$18:$F$18</c:f>
              <c:strCache/>
            </c:strRef>
          </c:cat>
          <c:val>
            <c:numRef>
              <c:f>データシート!$B$21:$F$21</c:f>
              <c:numCache/>
            </c:numRef>
          </c:val>
          <c:smooth val="0"/>
        </c:ser>
        <c:marker val="1"/>
        <c:axId val="38883350"/>
        <c:axId val="14405831"/>
      </c:lineChart>
      <c:catAx>
        <c:axId val="38883350"/>
        <c:scaling>
          <c:orientation val="minMax"/>
        </c:scaling>
        <c:axPos val="b"/>
        <c:delete val="0"/>
        <c:numFmt formatCode="General" sourceLinked="1"/>
        <c:majorTickMark val="none"/>
        <c:minorTickMark val="none"/>
        <c:tickLblPos val="low"/>
        <c:spPr>
          <a:ln w="3175">
            <a:solidFill>
              <a:srgbClr val="000000"/>
            </a:solidFill>
            <a:prstDash val="solid"/>
          </a:ln>
        </c:spPr>
        <c:crossAx val="14405831"/>
        <c:crosses val="autoZero"/>
        <c:auto val="1"/>
        <c:lblOffset val="100"/>
        <c:tickLblSkip val="1"/>
        <c:noMultiLvlLbl val="0"/>
      </c:catAx>
      <c:valAx>
        <c:axId val="14405831"/>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38883350"/>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75"/>
          <c:y val="0.07725"/>
          <c:w val="0.93125"/>
          <c:h val="0.7177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データシート!$B$27:$K$27</c:f>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データシート!$B$28:$K$28</c:f>
              <c:numCache/>
            </c:numRef>
          </c:val>
        </c:ser>
        <c:ser>
          <c:idx val="2"/>
          <c:order val="2"/>
          <c:tx>
            <c:strRef>
              <c:f>データシート!$A$29</c:f>
              <c:strCache>
                <c:ptCount val="1"/>
                <c:pt idx="0">
                  <c:v>後期高齢者医療保険特別会計</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データシート!$B$29:$K$29</c:f>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データシート!$B$30:$K$30</c:f>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データシート!$B$31:$K$31</c:f>
              <c:numCache/>
            </c:numRef>
          </c:val>
        </c:ser>
        <c:ser>
          <c:idx val="5"/>
          <c:order val="5"/>
          <c:tx>
            <c:strRef>
              <c:f>データシート!$A$32</c:f>
              <c:strCache>
                <c:ptCount val="1"/>
                <c:pt idx="0">
                  <c:v>老人保健施設事業会計</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データシート!$B$32:$K$32</c:f>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データシート!$B$33:$K$33</c:f>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データシート!$B$34:$K$34</c:f>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データシート!$B$35:$K$35</c:f>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データシート!$B$36:$K$36</c:f>
              <c:numCache/>
            </c:numRef>
          </c:val>
        </c:ser>
        <c:overlap val="100"/>
        <c:axId val="62543616"/>
        <c:axId val="26021633"/>
      </c:barChart>
      <c:catAx>
        <c:axId val="62543616"/>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26021633"/>
        <c:crosses val="autoZero"/>
        <c:auto val="1"/>
        <c:lblOffset val="100"/>
        <c:tickLblSkip val="1"/>
        <c:noMultiLvlLbl val="0"/>
      </c:catAx>
      <c:valAx>
        <c:axId val="26021633"/>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62543616"/>
        <c:crosses val="autoZero"/>
        <c:crossBetween val="between"/>
        <c:dispUnits/>
      </c:valAx>
      <c:spPr>
        <a:solidFill>
          <a:schemeClr val="bg1"/>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65"/>
          <c:y val="0.088"/>
          <c:w val="0.9035"/>
          <c:h val="0.6392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データシート!$B$42:$P$42</c:f>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データシート!$B$43:$P$43</c:f>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データシート!$B$44:$P$44</c:f>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データシート!$B$45:$P$45</c:f>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データシート!$B$46:$P$46</c:f>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データシート!$B$47:$P$47</c:f>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データシート!$B$48:$P$48</c:f>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データシート!$B$49:$P$49</c:f>
              <c:numCache/>
            </c:numRef>
          </c:val>
        </c:ser>
        <c:overlap val="100"/>
        <c:gapWidth val="100"/>
        <c:axId val="32868106"/>
        <c:axId val="27377499"/>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データシート!$B$40:$P$41</c:f>
              <c:multiLvlStrCache/>
            </c:multiLvlStrRef>
          </c:cat>
          <c:val>
            <c:numRef>
              <c:f>データシート!$B$50:$P$50</c:f>
              <c:numCache/>
            </c:numRef>
          </c:val>
          <c:smooth val="0"/>
        </c:ser>
        <c:marker val="1"/>
        <c:axId val="32868106"/>
        <c:axId val="27377499"/>
      </c:lineChart>
      <c:catAx>
        <c:axId val="32868106"/>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27377499"/>
        <c:crosses val="autoZero"/>
        <c:auto val="1"/>
        <c:lblOffset val="100"/>
        <c:tickLblSkip val="1"/>
        <c:noMultiLvlLbl val="0"/>
      </c:catAx>
      <c:valAx>
        <c:axId val="27377499"/>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32868106"/>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35"/>
          <c:y val="0.08625"/>
          <c:w val="0.865"/>
          <c:h val="0.5892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データシート!$B$56:$P$56</c:f>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データシート!$B$57:$P$57</c:f>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データシート!$B$58:$P$58</c:f>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データシート!$B$59:$P$59</c:f>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データシート!$B$60:$P$60</c:f>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データシート!$B$61:$P$61</c:f>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データシート!$B$62:$P$62</c:f>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データシート!$B$63:$P$63</c:f>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データシート!$B$64:$P$64</c:f>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データシート!$B$65:$P$65</c:f>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データシート!$B$66:$P$66</c:f>
              <c:numCache/>
            </c:numRef>
          </c:val>
        </c:ser>
        <c:overlap val="100"/>
        <c:gapWidth val="100"/>
        <c:axId val="45070900"/>
        <c:axId val="2984917"/>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w="38100">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データシート!$B$54:$P$55</c:f>
              <c:multiLvlStrCache/>
            </c:multiLvlStrRef>
          </c:cat>
          <c:val>
            <c:numRef>
              <c:f>データシート!$B$67:$P$67</c:f>
              <c:numCache/>
            </c:numRef>
          </c:val>
          <c:smooth val="0"/>
        </c:ser>
        <c:marker val="1"/>
        <c:axId val="45070900"/>
        <c:axId val="2984917"/>
      </c:lineChart>
      <c:catAx>
        <c:axId val="45070900"/>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latin typeface="ＭＳ ゴシック"/>
                <a:ea typeface="ＭＳ ゴシック"/>
                <a:cs typeface="ＭＳ ゴシック"/>
              </a:defRPr>
            </a:pPr>
          </a:p>
        </c:txPr>
        <c:crossAx val="2984917"/>
        <c:crosses val="autoZero"/>
        <c:auto val="1"/>
        <c:lblOffset val="100"/>
        <c:tickLblSkip val="1"/>
        <c:noMultiLvlLbl val="0"/>
      </c:catAx>
      <c:valAx>
        <c:axId val="2984917"/>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crossAx val="45070900"/>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0"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5"/>
          <c:y val="0.04925"/>
          <c:w val="0.84475"/>
          <c:h val="0.7795"/>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H27</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'公会計指標分析・財政指標組合せ分析表'!$K$53:$O$53</c:f>
              <c:numCache/>
            </c:numRef>
          </c:xVal>
          <c:yVal>
            <c:numRef>
              <c:f>'公会計指標分析・財政指標組合せ分析表'!$K$51:$O$51</c:f>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H27</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'公会計指標分析・財政指標組合せ分析表'!$K$57:$O$57</c:f>
              <c:numCache/>
            </c:numRef>
          </c:xVal>
          <c:yVal>
            <c:numRef>
              <c:f>'公会計指標分析・財政指標組合せ分析表'!$K$55:$O$55</c:f>
              <c:numCache/>
            </c:numRef>
          </c:yVal>
          <c:smooth val="0"/>
        </c:ser>
        <c:axId val="26864254"/>
        <c:axId val="40451695"/>
      </c:scatterChart>
      <c:valAx>
        <c:axId val="26864254"/>
        <c:scaling>
          <c:orientation val="minMax"/>
          <c:max val="58.2"/>
          <c:min val="54.3"/>
        </c:scaling>
        <c:axPos val="b"/>
        <c:title>
          <c:tx>
            <c:rich>
              <a:bodyPr vert="horz" rot="0" anchor="ctr"/>
              <a:lstStyle/>
              <a:p>
                <a:pPr algn="ctr">
                  <a:defRPr/>
                </a:pPr>
                <a:r>
                  <a:rPr lang="en-US" cap="none" sz="1050" b="0" u="none" baseline="0">
                    <a:latin typeface="Calibri"/>
                    <a:ea typeface="Calibri"/>
                    <a:cs typeface="Calibri"/>
                  </a:rPr>
                  <a:t>有形固定資産減価償却率</a:t>
                </a:r>
              </a:p>
            </c:rich>
          </c:tx>
          <c:layout>
            <c:manualLayout>
              <c:xMode val="edge"/>
              <c:yMode val="edge"/>
              <c:x val="0.4135"/>
              <c:y val="0.9107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40451695"/>
        <c:crosses val="autoZero"/>
        <c:crossBetween val="midCat"/>
        <c:dispUnits/>
      </c:valAx>
      <c:valAx>
        <c:axId val="40451695"/>
        <c:scaling>
          <c:orientation val="minMax"/>
          <c:max val="17.400000000000002"/>
          <c:min val="5.4"/>
        </c:scaling>
        <c:axPos val="l"/>
        <c:title>
          <c:tx>
            <c:rich>
              <a:bodyPr vert="wordArtVertRtl" rot="0" anchor="ctr"/>
              <a:lstStyle/>
              <a:p>
                <a:pPr algn="ctr" rtl="1">
                  <a:defRPr/>
                </a:pPr>
                <a:r>
                  <a:rPr lang="en-US" cap="none" sz="1050" b="0" u="none" baseline="0">
                    <a:latin typeface="Calibri"/>
                    <a:ea typeface="Calibri"/>
                    <a:cs typeface="Calibri"/>
                  </a:rPr>
                  <a:t>将来負担比率</a:t>
                </a:r>
              </a:p>
            </c:rich>
          </c:tx>
          <c:layout>
            <c:manualLayout>
              <c:xMode val="edge"/>
              <c:yMode val="edge"/>
              <c:x val="0.01625"/>
              <c:y val="0.251"/>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26864254"/>
        <c:crosses val="autoZero"/>
        <c:crossBetween val="midCat"/>
        <c:dispUnits/>
      </c:valAx>
      <c:spPr>
        <a:solidFill>
          <a:srgbClr val="E6FFD5"/>
        </a:solidFill>
        <a:ln w="19050">
          <a:solidFill>
            <a:srgbClr val="000000"/>
          </a:solidFill>
        </a:ln>
      </c:spPr>
    </c:plotArea>
    <c:plotVisOnly val="1"/>
    <c:dispBlanksAs val="span"/>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125"/>
          <c:y val="0.047"/>
          <c:w val="0.847"/>
          <c:h val="0.77925"/>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H27</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'公会計指標分析・財政指標組合せ分析表'!$K$75:$O$75</c:f>
              <c:numCache/>
            </c:numRef>
          </c:xVal>
          <c:yVal>
            <c:numRef>
              <c:f>'公会計指標分析・財政指標組合せ分析表'!$K$73:$O$73</c:f>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H27</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'公会計指標分析・財政指標組合せ分析表'!$K$79:$O$79</c:f>
              <c:numCache/>
            </c:numRef>
          </c:xVal>
          <c:yVal>
            <c:numRef>
              <c:f>'公会計指標分析・財政指標組合せ分析表'!$K$77:$O$77</c:f>
              <c:numCache/>
            </c:numRef>
          </c:yVal>
          <c:smooth val="0"/>
        </c:ser>
        <c:axId val="28520936"/>
        <c:axId val="55361833"/>
      </c:scatterChart>
      <c:valAx>
        <c:axId val="28520936"/>
        <c:scaling>
          <c:orientation val="minMax"/>
          <c:max val="11.4"/>
          <c:min val="5.6"/>
        </c:scaling>
        <c:axPos val="b"/>
        <c:title>
          <c:tx>
            <c:rich>
              <a:bodyPr vert="horz" rot="0" anchor="ctr"/>
              <a:lstStyle/>
              <a:p>
                <a:pPr algn="ctr">
                  <a:defRPr/>
                </a:pPr>
                <a:r>
                  <a:rPr lang="en-US" cap="none" sz="1050" b="0" u="none" baseline="0">
                    <a:latin typeface="Calibri"/>
                    <a:ea typeface="Calibri"/>
                    <a:cs typeface="Calibri"/>
                  </a:rPr>
                  <a:t>実質公債費比率</a:t>
                </a:r>
              </a:p>
            </c:rich>
          </c:tx>
          <c:layout>
            <c:manualLayout>
              <c:xMode val="edge"/>
              <c:yMode val="edge"/>
              <c:x val="0.468"/>
              <c:y val="0.899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55361833"/>
        <c:crosses val="autoZero"/>
        <c:crossBetween val="midCat"/>
        <c:dispUnits/>
      </c:valAx>
      <c:valAx>
        <c:axId val="55361833"/>
        <c:scaling>
          <c:orientation val="minMax"/>
          <c:max val="64"/>
          <c:min val="0"/>
        </c:scaling>
        <c:axPos val="l"/>
        <c:title>
          <c:tx>
            <c:rich>
              <a:bodyPr vert="wordArtVertRtl" rot="0" anchor="ctr"/>
              <a:lstStyle/>
              <a:p>
                <a:pPr algn="ctr" rtl="1">
                  <a:defRPr/>
                </a:pPr>
                <a:r>
                  <a:rPr lang="en-US" cap="none" sz="1050" b="0" u="none" baseline="0">
                    <a:latin typeface="Calibri"/>
                    <a:ea typeface="Calibri"/>
                    <a:cs typeface="Calibri"/>
                  </a:rPr>
                  <a:t>将来負担比率</a:t>
                </a:r>
              </a:p>
            </c:rich>
          </c:tx>
          <c:layout>
            <c:manualLayout>
              <c:xMode val="edge"/>
              <c:yMode val="edge"/>
              <c:x val="0.01825"/>
              <c:y val="0.25125"/>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28520936"/>
        <c:crosses val="autoZero"/>
        <c:crossBetween val="midCat"/>
        <c:dispUnits/>
      </c:valAx>
      <c:spPr>
        <a:solidFill>
          <a:srgbClr val="E6FFD5"/>
        </a:solidFill>
        <a:ln w="19050">
          <a:solidFill>
            <a:srgbClr val="000000"/>
          </a:solidFill>
        </a:ln>
      </c:spPr>
    </c:plotArea>
    <c:plotVisOnly val="1"/>
    <c:dispBlanksAs val="gap"/>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4752975" y="4448175"/>
          <a:ext cx="276225" cy="381000"/>
        </a:xfrm>
        <a:prstGeom prst="bracketPair">
          <a:avLst>
            <a:gd name="adj" fmla="val 16667"/>
          </a:avLst>
        </a:prstGeom>
        <a:noFill/>
        <a:ln w="9525">
          <a:solidFill>
            <a:srgbClr val="000000"/>
          </a:solidFill>
          <a:round/>
          <a:headEnd type="none"/>
          <a:tailEnd type="none"/>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6600825" y="5743575"/>
          <a:ext cx="114300" cy="400050"/>
        </a:xfrm>
        <a:prstGeom prst="leftBrace">
          <a:avLst>
            <a:gd name="adj1" fmla="val 25000"/>
            <a:gd name="adj2" fmla="val 50000"/>
          </a:avLst>
        </a:prstGeom>
        <a:noFill/>
        <a:ln w="9525">
          <a:solidFill>
            <a:srgbClr val="000000"/>
          </a:solidFill>
          <a:round/>
          <a:headEnd type="none"/>
          <a:tailEnd type="none"/>
        </a:ln>
      </xdr:spPr>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840105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9544050" y="190500"/>
          <a:ext cx="2162175"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2096750" y="190500"/>
          <a:ext cx="323850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滋賀県長浜市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438150" y="7591425"/>
          <a:ext cx="6515100" cy="390525"/>
        </a:xfrm>
        <a:prstGeom prst="line">
          <a:avLst/>
        </a:prstGeom>
        <a:noFill/>
        <a:ln w="19050">
          <a:solidFill>
            <a:srgbClr val="000000"/>
          </a:solidFill>
          <a:round/>
          <a:headEnd type="none"/>
          <a:tailEnd type="none"/>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038350" y="8029575"/>
          <a:ext cx="504825" cy="295275"/>
        </a:xfrm>
        <a:prstGeom prst="rect">
          <a:avLst/>
        </a:prstGeom>
        <a:solidFill>
          <a:srgbClr val="FF8080"/>
        </a:solidFill>
        <a:ln w="6350">
          <a:solidFill>
            <a:srgbClr val="000000"/>
          </a:solidFill>
          <a:miter lim="800000"/>
          <a:headEnd type="none"/>
          <a:tailEnd type="none"/>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038350" y="8420100"/>
          <a:ext cx="504825" cy="295275"/>
        </a:xfrm>
        <a:prstGeom prst="rect">
          <a:avLst/>
        </a:prstGeom>
        <a:solidFill>
          <a:srgbClr val="00FFFF"/>
        </a:solidFill>
        <a:ln w="6350">
          <a:solidFill>
            <a:srgbClr val="000000"/>
          </a:solidFill>
          <a:miter lim="800000"/>
          <a:headEnd type="none"/>
          <a:tailEnd type="none"/>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038350" y="8810625"/>
          <a:ext cx="504825" cy="295275"/>
        </a:xfrm>
        <a:prstGeom prst="rect">
          <a:avLst/>
        </a:prstGeom>
        <a:solidFill>
          <a:srgbClr val="008000"/>
        </a:solidFill>
        <a:ln w="6350">
          <a:solidFill>
            <a:srgbClr val="000000"/>
          </a:solidFill>
          <a:miter lim="800000"/>
          <a:headEnd type="none"/>
          <a:tailEnd type="none"/>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038350" y="9201150"/>
          <a:ext cx="504825" cy="295275"/>
        </a:xfrm>
        <a:prstGeom prst="rect">
          <a:avLst/>
        </a:prstGeom>
        <a:solidFill>
          <a:srgbClr val="9999FF"/>
        </a:solidFill>
        <a:ln w="6350">
          <a:solidFill>
            <a:srgbClr val="000000"/>
          </a:solidFill>
          <a:miter lim="800000"/>
          <a:headEnd type="none"/>
          <a:tailEnd type="none"/>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038350" y="9591675"/>
          <a:ext cx="504825" cy="295275"/>
        </a:xfrm>
        <a:prstGeom prst="rect">
          <a:avLst/>
        </a:prstGeom>
        <a:solidFill>
          <a:srgbClr val="FF6600"/>
        </a:solidFill>
        <a:ln w="6350">
          <a:solidFill>
            <a:srgbClr val="000000"/>
          </a:solidFill>
          <a:miter lim="800000"/>
          <a:headEnd type="none"/>
          <a:tailEnd type="none"/>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038350" y="9982200"/>
          <a:ext cx="504825" cy="295275"/>
        </a:xfrm>
        <a:prstGeom prst="rect">
          <a:avLst/>
        </a:prstGeom>
        <a:solidFill>
          <a:srgbClr val="FFFF00"/>
        </a:solidFill>
        <a:ln w="6350">
          <a:solidFill>
            <a:srgbClr val="000000"/>
          </a:solidFill>
          <a:miter lim="800000"/>
          <a:headEnd type="none"/>
          <a:tailEnd type="none"/>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038350" y="10372725"/>
          <a:ext cx="504825" cy="295275"/>
        </a:xfrm>
        <a:prstGeom prst="rect">
          <a:avLst/>
        </a:prstGeom>
        <a:solidFill>
          <a:srgbClr val="800080"/>
        </a:solidFill>
        <a:ln w="6350">
          <a:solidFill>
            <a:srgbClr val="000000"/>
          </a:solidFill>
          <a:miter lim="800000"/>
          <a:headEnd type="none"/>
          <a:tailEnd type="none"/>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038350" y="10763250"/>
          <a:ext cx="504825" cy="295275"/>
        </a:xfrm>
        <a:prstGeom prst="rect">
          <a:avLst/>
        </a:prstGeom>
        <a:solidFill>
          <a:srgbClr val="00FF00"/>
        </a:solidFill>
        <a:ln w="6350">
          <a:solidFill>
            <a:srgbClr val="000000"/>
          </a:solidFill>
          <a:miter lim="800000"/>
          <a:headEnd type="none"/>
          <a:tailEnd type="none"/>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038350" y="11306175"/>
          <a:ext cx="504825" cy="0"/>
        </a:xfrm>
        <a:prstGeom prst="line">
          <a:avLst/>
        </a:prstGeom>
        <a:noFill/>
        <a:ln w="38100">
          <a:solidFill>
            <a:srgbClr val="FF0000"/>
          </a:solidFill>
          <a:round/>
          <a:headEnd type="none"/>
          <a:tailEnd type="none"/>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200275" y="11210925"/>
          <a:ext cx="190500" cy="190500"/>
        </a:xfrm>
        <a:prstGeom prst="ellipse">
          <a:avLst/>
        </a:prstGeom>
        <a:solidFill>
          <a:srgbClr val="FF0000"/>
        </a:solidFill>
        <a:ln w="6350">
          <a:noFill/>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1487150" y="7600950"/>
          <a:ext cx="3857625" cy="3905250"/>
        </a:xfrm>
        <a:prstGeom prst="rect">
          <a:avLst/>
        </a:prstGeom>
        <a:solidFill>
          <a:srgbClr val="FFFFFF"/>
        </a:solidFill>
        <a:ln w="19050">
          <a:solidFill>
            <a:srgbClr val="000000"/>
          </a:solidFill>
          <a:miter lim="800000"/>
          <a:headEnd type="none"/>
          <a:tailEnd type="none"/>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1487150" y="7591425"/>
          <a:ext cx="771525" cy="323850"/>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228600" y="685800"/>
        <a:ext cx="15592425" cy="6496050"/>
      </xdr:xfrm>
      <a:graphic>
        <a:graphicData uri="http://schemas.openxmlformats.org/drawingml/2006/chart">
          <c:chart xmlns:c="http://schemas.openxmlformats.org/drawingml/2006/chart"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266825" cy="32385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228600</xdr:rowOff>
    </xdr:to>
    <xdr:sp macro="" fLocksText="0" textlink="">
      <xdr:nvSpPr>
        <xdr:cNvPr id="20" name="テキスト ボックス 19"/>
        <xdr:cNvSpPr txBox="1"/>
      </xdr:nvSpPr>
      <xdr:spPr>
        <a:xfrm>
          <a:off x="11610975" y="7934325"/>
          <a:ext cx="3590925" cy="34004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一般会計等の元利償還金や公営企業への繰出金が減少したことから、実質公債費比率の分子となる数値は前年度から</a:t>
          </a:r>
          <a:r>
            <a:rPr kumimoji="1" lang="en-US" altLang="ja-JP" sz="1300">
              <a:latin typeface="ＭＳ ゴシック" pitchFamily="49" charset="-128"/>
              <a:ea typeface="ＭＳ ゴシック" pitchFamily="49" charset="-128"/>
            </a:rPr>
            <a:t>949</a:t>
          </a:r>
          <a:r>
            <a:rPr kumimoji="1" lang="ja-JP" altLang="en-US" sz="1300">
              <a:latin typeface="ＭＳ ゴシック" pitchFamily="49" charset="-128"/>
              <a:ea typeface="ＭＳ ゴシック" pitchFamily="49" charset="-128"/>
            </a:rPr>
            <a:t>百万円減少し、前年度の</a:t>
          </a:r>
          <a:r>
            <a:rPr kumimoji="1" lang="en-US" altLang="ja-JP" sz="1300">
              <a:latin typeface="ＭＳ ゴシック" pitchFamily="49" charset="-128"/>
              <a:ea typeface="ＭＳ ゴシック" pitchFamily="49" charset="-128"/>
            </a:rPr>
            <a:t>8.5</a:t>
          </a:r>
          <a:r>
            <a:rPr kumimoji="1" lang="ja-JP" altLang="en-US" sz="1300">
              <a:latin typeface="ＭＳ ゴシック" pitchFamily="49" charset="-128"/>
              <a:ea typeface="ＭＳ ゴシック" pitchFamily="49" charset="-128"/>
            </a:rPr>
            <a:t>％から</a:t>
          </a:r>
          <a:r>
            <a:rPr kumimoji="1" lang="en-US" altLang="ja-JP" sz="1300">
              <a:latin typeface="ＭＳ ゴシック" pitchFamily="49" charset="-128"/>
              <a:ea typeface="ＭＳ ゴシック" pitchFamily="49" charset="-128"/>
            </a:rPr>
            <a:t>2.4</a:t>
          </a:r>
          <a:r>
            <a:rPr kumimoji="1" lang="ja-JP" altLang="en-US" sz="1300">
              <a:latin typeface="ＭＳ ゴシック" pitchFamily="49" charset="-128"/>
              <a:ea typeface="ＭＳ ゴシック" pitchFamily="49" charset="-128"/>
            </a:rPr>
            <a:t>ポイント改善した。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一般会計等の公債費は、繰上償還や計画的な起債等によってさらに軽減を進めるが、今後償還のピークを迎える下水道事業債の推移や、病院事業における建物の大規模修繕等予定による起債にも注意が必要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なお、普通交付税や臨時財政対策債の合併算定替による割増分が、分母となる標準財政規模に上乗せされていることから、比率が低い水準で安定したものではないことに留意が必要である。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238125" y="733425"/>
        <a:ext cx="15811500" cy="6515100"/>
      </xdr:xfrm>
      <a:graphic>
        <a:graphicData uri="http://schemas.openxmlformats.org/drawingml/2006/chart">
          <c:chart xmlns:c="http://schemas.openxmlformats.org/drawingml/2006/chart"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bwMode="auto">
        <a:xfrm>
          <a:off x="11420475" y="7572375"/>
          <a:ext cx="4048125" cy="4962525"/>
        </a:xfrm>
        <a:prstGeom prst="rect">
          <a:avLst/>
        </a:prstGeom>
        <a:solidFill>
          <a:srgbClr val="FFFFFF"/>
        </a:solidFill>
        <a:ln w="19050" algn="ctr">
          <a:solidFill>
            <a:srgbClr val="000000"/>
          </a:solidFill>
          <a:miter lim="800000"/>
          <a:headEnd type="none"/>
          <a:tailEnd type="none"/>
        </a:ln>
      </xdr:spPr>
    </xdr:sp>
    <xdr:clientData/>
  </xdr:twoCellAnchor>
  <xdr:twoCellAnchor>
    <xdr:from>
      <xdr:col>13</xdr:col>
      <xdr:colOff>333375</xdr:colOff>
      <xdr:row>39</xdr:row>
      <xdr:rowOff>9525</xdr:rowOff>
    </xdr:from>
    <xdr:to>
      <xdr:col>15</xdr:col>
      <xdr:colOff>838200</xdr:colOff>
      <xdr:row>40</xdr:row>
      <xdr:rowOff>333375</xdr:rowOff>
    </xdr:to>
    <xdr:sp macro="" textlink="">
      <xdr:nvSpPr>
        <xdr:cNvPr id="4" name="テキスト ボックス 3"/>
        <xdr:cNvSpPr txBox="1"/>
      </xdr:nvSpPr>
      <xdr:spPr>
        <a:xfrm>
          <a:off x="11477625" y="7600950"/>
          <a:ext cx="2181225" cy="676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xdr:cNvSpPr>
          <a:spLocks noChangeArrowheads="1"/>
        </xdr:cNvSpPr>
      </xdr:nvSpPr>
      <xdr:spPr bwMode="auto">
        <a:xfrm>
          <a:off x="2276475" y="8001000"/>
          <a:ext cx="542925" cy="257175"/>
        </a:xfrm>
        <a:prstGeom prst="rect">
          <a:avLst/>
        </a:prstGeom>
        <a:solidFill>
          <a:srgbClr val="FF8080"/>
        </a:solidFill>
        <a:ln w="12700" algn="ctr">
          <a:solidFill>
            <a:srgbClr val="000000"/>
          </a:solidFill>
          <a:miter lim="800000"/>
          <a:headEnd type="none"/>
          <a:tailEnd type="none"/>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xdr:cNvSpPr>
          <a:spLocks noChangeArrowheads="1"/>
        </xdr:cNvSpPr>
      </xdr:nvSpPr>
      <xdr:spPr bwMode="auto">
        <a:xfrm>
          <a:off x="2276475" y="8353425"/>
          <a:ext cx="542925" cy="247650"/>
        </a:xfrm>
        <a:prstGeom prst="rect">
          <a:avLst/>
        </a:prstGeom>
        <a:solidFill>
          <a:srgbClr val="00FFFF"/>
        </a:solidFill>
        <a:ln w="12700" algn="ctr">
          <a:solidFill>
            <a:srgbClr val="000000"/>
          </a:solidFill>
          <a:miter lim="800000"/>
          <a:headEnd type="none"/>
          <a:tailEnd type="none"/>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xdr:cNvSpPr>
          <a:spLocks noChangeArrowheads="1"/>
        </xdr:cNvSpPr>
      </xdr:nvSpPr>
      <xdr:spPr bwMode="auto">
        <a:xfrm>
          <a:off x="2276475" y="8696325"/>
          <a:ext cx="542925" cy="257175"/>
        </a:xfrm>
        <a:prstGeom prst="rect">
          <a:avLst/>
        </a:prstGeom>
        <a:solidFill>
          <a:srgbClr val="008000"/>
        </a:solidFill>
        <a:ln w="12700" algn="ctr">
          <a:solidFill>
            <a:srgbClr val="000000"/>
          </a:solidFill>
          <a:miter lim="800000"/>
          <a:headEnd type="none"/>
          <a:tailEnd type="none"/>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xdr:cNvSpPr>
          <a:spLocks noChangeArrowheads="1"/>
        </xdr:cNvSpPr>
      </xdr:nvSpPr>
      <xdr:spPr bwMode="auto">
        <a:xfrm>
          <a:off x="2276475" y="9048750"/>
          <a:ext cx="542925" cy="257175"/>
        </a:xfrm>
        <a:prstGeom prst="rect">
          <a:avLst/>
        </a:prstGeom>
        <a:solidFill>
          <a:srgbClr val="9999FF"/>
        </a:solidFill>
        <a:ln w="12700" algn="ctr">
          <a:solidFill>
            <a:srgbClr val="000000"/>
          </a:solidFill>
          <a:miter lim="800000"/>
          <a:headEnd type="none"/>
          <a:tailEnd type="none"/>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xdr:cNvSpPr>
          <a:spLocks noChangeArrowheads="1"/>
        </xdr:cNvSpPr>
      </xdr:nvSpPr>
      <xdr:spPr bwMode="auto">
        <a:xfrm>
          <a:off x="2276475" y="9410700"/>
          <a:ext cx="542925" cy="247650"/>
        </a:xfrm>
        <a:prstGeom prst="rect">
          <a:avLst/>
        </a:prstGeom>
        <a:solidFill>
          <a:srgbClr val="FF6600"/>
        </a:solidFill>
        <a:ln w="12700" algn="ctr">
          <a:solidFill>
            <a:srgbClr val="000000"/>
          </a:solidFill>
          <a:miter lim="800000"/>
          <a:headEnd type="none"/>
          <a:tailEnd type="none"/>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xdr:cNvSpPr>
          <a:spLocks noChangeArrowheads="1"/>
        </xdr:cNvSpPr>
      </xdr:nvSpPr>
      <xdr:spPr bwMode="auto">
        <a:xfrm>
          <a:off x="2276475" y="9763125"/>
          <a:ext cx="542925" cy="257175"/>
        </a:xfrm>
        <a:prstGeom prst="rect">
          <a:avLst/>
        </a:prstGeom>
        <a:solidFill>
          <a:srgbClr val="FFFF00"/>
        </a:solidFill>
        <a:ln w="12700" algn="ctr">
          <a:solidFill>
            <a:srgbClr val="000000"/>
          </a:solidFill>
          <a:miter lim="800000"/>
          <a:headEnd type="none"/>
          <a:tailEnd type="none"/>
        </a:ln>
      </xdr:spPr>
    </xdr:sp>
    <xdr:clientData/>
  </xdr:oneCellAnchor>
  <xdr:oneCellAnchor>
    <xdr:from>
      <xdr:col>3</xdr:col>
      <xdr:colOff>161925</xdr:colOff>
      <xdr:row>47</xdr:row>
      <xdr:rowOff>57150</xdr:rowOff>
    </xdr:from>
    <xdr:ext cx="542925" cy="257175"/>
    <xdr:sp macro="" textlink="">
      <xdr:nvSpPr>
        <xdr:cNvPr id="11" name="正方形/長方形 42" descr="右上がり対角線 (太)"/>
        <xdr:cNvSpPr>
          <a:spLocks noChangeArrowheads="1"/>
        </xdr:cNvSpPr>
      </xdr:nvSpPr>
      <xdr:spPr bwMode="auto">
        <a:xfrm>
          <a:off x="2276475" y="10467975"/>
          <a:ext cx="542925" cy="257175"/>
        </a:xfrm>
        <a:prstGeom prst="rect">
          <a:avLst/>
        </a:prstGeom>
        <a:solidFill>
          <a:srgbClr val="800080"/>
        </a:solidFill>
        <a:ln w="12700" algn="ctr">
          <a:solidFill>
            <a:srgbClr val="000000"/>
          </a:solidFill>
          <a:miter lim="800000"/>
          <a:headEnd type="none"/>
          <a:tailEnd type="none"/>
        </a:ln>
      </xdr:spPr>
    </xdr:sp>
    <xdr:clientData/>
  </xdr:oneCellAnchor>
  <xdr:oneCellAnchor>
    <xdr:from>
      <xdr:col>3</xdr:col>
      <xdr:colOff>161925</xdr:colOff>
      <xdr:row>48</xdr:row>
      <xdr:rowOff>47625</xdr:rowOff>
    </xdr:from>
    <xdr:ext cx="542925" cy="257175"/>
    <xdr:sp macro="" textlink="">
      <xdr:nvSpPr>
        <xdr:cNvPr id="12" name="正方形/長方形 43" descr="右下がり対角線 (太)"/>
        <xdr:cNvSpPr>
          <a:spLocks noChangeArrowheads="1"/>
        </xdr:cNvSpPr>
      </xdr:nvSpPr>
      <xdr:spPr bwMode="auto">
        <a:xfrm>
          <a:off x="2276475" y="10810875"/>
          <a:ext cx="542925" cy="257175"/>
        </a:xfrm>
        <a:prstGeom prst="rect">
          <a:avLst/>
        </a:prstGeom>
        <a:solidFill>
          <a:srgbClr val="00FF00"/>
        </a:solidFill>
        <a:ln w="12700" algn="ctr">
          <a:solidFill>
            <a:srgbClr val="000000"/>
          </a:solidFill>
          <a:miter lim="800000"/>
          <a:headEnd type="none"/>
          <a:tailEnd type="none"/>
        </a:ln>
      </xdr:spPr>
    </xdr:sp>
    <xdr:clientData/>
  </xdr:oneCellAnchor>
  <xdr:oneCellAnchor>
    <xdr:from>
      <xdr:col>3</xdr:col>
      <xdr:colOff>161925</xdr:colOff>
      <xdr:row>49</xdr:row>
      <xdr:rowOff>57150</xdr:rowOff>
    </xdr:from>
    <xdr:ext cx="542925" cy="247650"/>
    <xdr:sp macro="" textlink="">
      <xdr:nvSpPr>
        <xdr:cNvPr id="13" name="正方形/長方形 44" descr="右上がり対角線 (太)"/>
        <xdr:cNvSpPr>
          <a:spLocks noChangeArrowheads="1"/>
        </xdr:cNvSpPr>
      </xdr:nvSpPr>
      <xdr:spPr bwMode="auto">
        <a:xfrm>
          <a:off x="2276475" y="11172825"/>
          <a:ext cx="542925" cy="247650"/>
        </a:xfrm>
        <a:prstGeom prst="rect">
          <a:avLst/>
        </a:prstGeom>
        <a:solidFill>
          <a:srgbClr val="FF00FF"/>
        </a:solidFill>
        <a:ln w="12700" algn="ctr">
          <a:solidFill>
            <a:srgbClr val="000000"/>
          </a:solidFill>
          <a:miter lim="800000"/>
          <a:headEnd type="none"/>
          <a:tailEnd type="none"/>
        </a:ln>
      </xdr:spPr>
    </xdr:sp>
    <xdr:clientData/>
  </xdr:oneCellAnchor>
  <xdr:oneCellAnchor>
    <xdr:from>
      <xdr:col>3</xdr:col>
      <xdr:colOff>161925</xdr:colOff>
      <xdr:row>50</xdr:row>
      <xdr:rowOff>57150</xdr:rowOff>
    </xdr:from>
    <xdr:ext cx="542925" cy="257175"/>
    <xdr:sp macro="" textlink="">
      <xdr:nvSpPr>
        <xdr:cNvPr id="14" name="正方形/長方形 45" descr="右下がり対角線 (太)"/>
        <xdr:cNvSpPr>
          <a:spLocks noChangeArrowheads="1"/>
        </xdr:cNvSpPr>
      </xdr:nvSpPr>
      <xdr:spPr bwMode="auto">
        <a:xfrm>
          <a:off x="2276475" y="11525250"/>
          <a:ext cx="542925" cy="257175"/>
        </a:xfrm>
        <a:prstGeom prst="rect">
          <a:avLst/>
        </a:prstGeom>
        <a:solidFill>
          <a:srgbClr val="0000FF"/>
        </a:solidFill>
        <a:ln w="12700" algn="ctr">
          <a:solidFill>
            <a:srgbClr val="000000"/>
          </a:solidFill>
          <a:miter lim="800000"/>
          <a:headEnd type="none"/>
          <a:tailEnd type="none"/>
        </a:ln>
      </xdr:spPr>
    </xdr:sp>
    <xdr:clientData/>
  </xdr:oneCellAnchor>
  <xdr:oneCellAnchor>
    <xdr:from>
      <xdr:col>3</xdr:col>
      <xdr:colOff>161925</xdr:colOff>
      <xdr:row>51</xdr:row>
      <xdr:rowOff>47625</xdr:rowOff>
    </xdr:from>
    <xdr:ext cx="542925" cy="257175"/>
    <xdr:sp macro="" textlink="">
      <xdr:nvSpPr>
        <xdr:cNvPr id="15" name="正方形/長方形 46" descr="右上がり対角線 (太)"/>
        <xdr:cNvSpPr>
          <a:spLocks noChangeArrowheads="1"/>
        </xdr:cNvSpPr>
      </xdr:nvSpPr>
      <xdr:spPr bwMode="auto">
        <a:xfrm>
          <a:off x="2276475" y="11868150"/>
          <a:ext cx="542925" cy="257175"/>
        </a:xfrm>
        <a:prstGeom prst="rect">
          <a:avLst/>
        </a:prstGeom>
        <a:solidFill>
          <a:srgbClr val="FFCC00"/>
        </a:solidFill>
        <a:ln w="12700" algn="ctr">
          <a:solidFill>
            <a:srgbClr val="000000"/>
          </a:solidFill>
          <a:miter lim="800000"/>
          <a:headEnd type="none"/>
          <a:tailEnd type="none"/>
        </a:ln>
      </xdr:spPr>
    </xdr:sp>
    <xdr:clientData/>
  </xdr:one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bwMode="auto">
        <a:xfrm>
          <a:off x="2305050" y="12334875"/>
          <a:ext cx="476250" cy="0"/>
        </a:xfrm>
        <a:prstGeom prst="line">
          <a:avLst/>
        </a:prstGeom>
        <a:noFill/>
        <a:ln w="38100" algn="ctr">
          <a:solidFill>
            <a:srgbClr val="FF0000"/>
          </a:solidFill>
          <a:round/>
          <a:headEnd type="none"/>
          <a:tailEnd type="none"/>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bwMode="auto">
        <a:xfrm>
          <a:off x="2457450" y="12249150"/>
          <a:ext cx="180975" cy="180975"/>
        </a:xfrm>
        <a:prstGeom prst="ellipse">
          <a:avLst/>
        </a:prstGeom>
        <a:solidFill>
          <a:srgbClr val="FF0000"/>
        </a:solidFill>
        <a:ln w="12700">
          <a:solidFill>
            <a:srgbClr val="FF0000"/>
          </a:solidFill>
          <a:round/>
          <a:headEnd type="none"/>
          <a:tailEnd type="none"/>
        </a:ln>
      </xdr:spPr>
    </xdr:sp>
    <xdr:clientData/>
  </xdr:twoCellAnchor>
  <xdr:twoCellAnchor>
    <xdr:from>
      <xdr:col>0</xdr:col>
      <xdr:colOff>142875</xdr:colOff>
      <xdr:row>0</xdr:row>
      <xdr:rowOff>142875</xdr:rowOff>
    </xdr:from>
    <xdr:to>
      <xdr:col>10</xdr:col>
      <xdr:colOff>400050</xdr:colOff>
      <xdr:row>4</xdr:row>
      <xdr:rowOff>19050</xdr:rowOff>
    </xdr:to>
    <xdr:sp macro="" textlink="">
      <xdr:nvSpPr>
        <xdr:cNvPr id="18" name="表題ボックス"/>
        <xdr:cNvSpPr>
          <a:spLocks noChangeArrowheads="1"/>
        </xdr:cNvSpPr>
      </xdr:nvSpPr>
      <xdr:spPr bwMode="auto">
        <a:xfrm>
          <a:off x="142875" y="142875"/>
          <a:ext cx="81153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9544050" y="238125"/>
          <a:ext cx="22288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2153900" y="238125"/>
          <a:ext cx="33147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滋賀県長浜市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438150" y="7591425"/>
          <a:ext cx="5229225" cy="352425"/>
        </a:xfrm>
        <a:prstGeom prst="line">
          <a:avLst/>
        </a:prstGeom>
        <a:noFill/>
        <a:ln w="19050">
          <a:solidFill>
            <a:srgbClr val="000000"/>
          </a:solidFill>
          <a:round/>
          <a:headEnd type="none"/>
          <a:tailEnd type="none"/>
        </a:ln>
      </xdr:spPr>
    </xdr:sp>
    <xdr:clientData/>
  </xdr:twoCellAnchor>
  <xdr:twoCellAnchor>
    <xdr:from>
      <xdr:col>1</xdr:col>
      <xdr:colOff>114300</xdr:colOff>
      <xdr:row>3</xdr:row>
      <xdr:rowOff>133350</xdr:rowOff>
    </xdr:from>
    <xdr:to>
      <xdr:col>2</xdr:col>
      <xdr:colOff>838200</xdr:colOff>
      <xdr:row>5</xdr:row>
      <xdr:rowOff>133350</xdr:rowOff>
    </xdr:to>
    <xdr:sp macro="" textlink="">
      <xdr:nvSpPr>
        <xdr:cNvPr id="22" name="テキスト ボックス 6"/>
        <xdr:cNvSpPr txBox="1">
          <a:spLocks noChangeArrowheads="1"/>
        </xdr:cNvSpPr>
      </xdr:nvSpPr>
      <xdr:spPr bwMode="auto">
        <a:xfrm>
          <a:off x="552450" y="704850"/>
          <a:ext cx="1562100"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fLocksText="0" textlink="">
      <xdr:nvSpPr>
        <xdr:cNvPr id="23" name="テキスト ボックス 22"/>
        <xdr:cNvSpPr txBox="1"/>
      </xdr:nvSpPr>
      <xdr:spPr>
        <a:xfrm>
          <a:off x="11534775" y="7962900"/>
          <a:ext cx="3819525" cy="44577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公共下水道事業特別会計等への公営企業債等繰入見込額、組合等負担等見込額及び退職手当負担見込額が増加、基金以外の充当可能財源は減少したものの、地方債の償還に充当可能な基金が増加した</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前年度比</a:t>
          </a:r>
          <a:r>
            <a:rPr kumimoji="1" lang="en-US" altLang="ja-JP" sz="1400">
              <a:latin typeface="ＭＳ ゴシック" pitchFamily="49" charset="-128"/>
              <a:ea typeface="ＭＳ ゴシック" pitchFamily="49" charset="-128"/>
            </a:rPr>
            <a:t>+5.9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ことなどから、将来負担比率算定上の分子となる数値は平成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年度も引き続きマイナスとなり、将来負担比率は算定なしという結果となった。</a:t>
          </a:r>
        </a:p>
        <a:p>
          <a:r>
            <a:rPr kumimoji="1" lang="ja-JP" altLang="en-US" sz="1400">
              <a:latin typeface="ＭＳ ゴシック" pitchFamily="49" charset="-128"/>
              <a:ea typeface="ＭＳ ゴシック" pitchFamily="49" charset="-128"/>
            </a:rPr>
            <a:t>　市債残高、公営企業や一部事務組合への公債費財源負担、職員の退職手当等は未だ多額であることや、普通交付税の合併算定替の段階的縮減がされることから、引き続き繰上償還による公債費負担軽減や投資的経費の平準化による計画的な起債等により持続可能な財政構造への転換を図る必要があ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44</xdr:row>
      <xdr:rowOff>57150</xdr:rowOff>
    </xdr:from>
    <xdr:to>
      <xdr:col>5</xdr:col>
      <xdr:colOff>1162050</xdr:colOff>
      <xdr:row>60</xdr:row>
      <xdr:rowOff>114300</xdr:rowOff>
    </xdr:to>
    <xdr:graphicFrame macro="">
      <xdr:nvGraphicFramePr>
        <xdr:cNvPr id="2" name="グラフ1"/>
        <xdr:cNvGraphicFramePr/>
      </xdr:nvGraphicFramePr>
      <xdr:xfrm>
        <a:off x="466725" y="8429625"/>
        <a:ext cx="6257925" cy="28003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66</xdr:row>
      <xdr:rowOff>9525</xdr:rowOff>
    </xdr:from>
    <xdr:to>
      <xdr:col>5</xdr:col>
      <xdr:colOff>1104900</xdr:colOff>
      <xdr:row>82</xdr:row>
      <xdr:rowOff>133350</xdr:rowOff>
    </xdr:to>
    <xdr:graphicFrame macro="">
      <xdr:nvGraphicFramePr>
        <xdr:cNvPr id="3" name="グラフ2"/>
        <xdr:cNvGraphicFramePr/>
      </xdr:nvGraphicFramePr>
      <xdr:xfrm>
        <a:off x="438150" y="12201525"/>
        <a:ext cx="6229350" cy="291465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5544800" y="9401175"/>
          <a:ext cx="120967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6754475" y="9401175"/>
          <a:ext cx="120967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6" name="正方形/長方形 5"/>
        <xdr:cNvSpPr/>
      </xdr:nvSpPr>
      <xdr:spPr>
        <a:xfrm>
          <a:off x="11915775" y="13220700"/>
          <a:ext cx="120967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7" name="正方形/長方形 6"/>
        <xdr:cNvSpPr/>
      </xdr:nvSpPr>
      <xdr:spPr>
        <a:xfrm>
          <a:off x="13125450" y="13220700"/>
          <a:ext cx="120967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8" name="正方形/長方形 7"/>
        <xdr:cNvSpPr/>
      </xdr:nvSpPr>
      <xdr:spPr>
        <a:xfrm>
          <a:off x="14335125" y="13220700"/>
          <a:ext cx="120967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9" name="正方形/長方形 8"/>
        <xdr:cNvSpPr/>
      </xdr:nvSpPr>
      <xdr:spPr>
        <a:xfrm>
          <a:off x="15544800" y="13220700"/>
          <a:ext cx="120967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10" name="正方形/長方形 9"/>
        <xdr:cNvSpPr/>
      </xdr:nvSpPr>
      <xdr:spPr>
        <a:xfrm>
          <a:off x="16754475" y="13220700"/>
          <a:ext cx="120967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352425</xdr:colOff>
      <xdr:row>0</xdr:row>
      <xdr:rowOff>66675</xdr:rowOff>
    </xdr:from>
    <xdr:to>
      <xdr:col>9</xdr:col>
      <xdr:colOff>1181100</xdr:colOff>
      <xdr:row>1</xdr:row>
      <xdr:rowOff>152400</xdr:rowOff>
    </xdr:to>
    <xdr:sp macro="" textlink="">
      <xdr:nvSpPr>
        <xdr:cNvPr id="11" name="正方形/長方形 10"/>
        <xdr:cNvSpPr/>
      </xdr:nvSpPr>
      <xdr:spPr>
        <a:xfrm>
          <a:off x="352425" y="66675"/>
          <a:ext cx="112299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409575</xdr:colOff>
      <xdr:row>1</xdr:row>
      <xdr:rowOff>209550</xdr:rowOff>
    </xdr:to>
    <xdr:sp macro="" textlink="">
      <xdr:nvSpPr>
        <xdr:cNvPr id="12" name="正方形/長方形 11"/>
        <xdr:cNvSpPr/>
      </xdr:nvSpPr>
      <xdr:spPr>
        <a:xfrm>
          <a:off x="14992350" y="190500"/>
          <a:ext cx="33813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685800</xdr:colOff>
      <xdr:row>0</xdr:row>
      <xdr:rowOff>219075</xdr:rowOff>
    </xdr:from>
    <xdr:to>
      <xdr:col>15</xdr:col>
      <xdr:colOff>409575</xdr:colOff>
      <xdr:row>1</xdr:row>
      <xdr:rowOff>180975</xdr:rowOff>
    </xdr:to>
    <xdr:sp macro="" textlink="">
      <xdr:nvSpPr>
        <xdr:cNvPr id="13" name="正方形/長方形 12"/>
        <xdr:cNvSpPr/>
      </xdr:nvSpPr>
      <xdr:spPr>
        <a:xfrm>
          <a:off x="15020925" y="219075"/>
          <a:ext cx="33528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238125</xdr:rowOff>
    </xdr:from>
    <xdr:to>
      <xdr:col>15</xdr:col>
      <xdr:colOff>390525</xdr:colOff>
      <xdr:row>1</xdr:row>
      <xdr:rowOff>142875</xdr:rowOff>
    </xdr:to>
    <xdr:sp macro="" textlink="">
      <xdr:nvSpPr>
        <xdr:cNvPr id="14" name="正方形/長方形 13"/>
        <xdr:cNvSpPr/>
      </xdr:nvSpPr>
      <xdr:spPr>
        <a:xfrm>
          <a:off x="15039975" y="238125"/>
          <a:ext cx="331470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滋賀県長浜市</a:t>
          </a:r>
        </a:p>
      </xdr:txBody>
    </xdr:sp>
    <xdr:clientData/>
  </xdr:twoCellAnchor>
  <xdr:twoCellAnchor>
    <xdr:from>
      <xdr:col>10</xdr:col>
      <xdr:colOff>628650</xdr:colOff>
      <xdr:row>0</xdr:row>
      <xdr:rowOff>190500</xdr:rowOff>
    </xdr:from>
    <xdr:to>
      <xdr:col>12</xdr:col>
      <xdr:colOff>523875</xdr:colOff>
      <xdr:row>1</xdr:row>
      <xdr:rowOff>209550</xdr:rowOff>
    </xdr:to>
    <xdr:sp macro="" textlink="">
      <xdr:nvSpPr>
        <xdr:cNvPr id="15" name="正方形/長方形 14"/>
        <xdr:cNvSpPr/>
      </xdr:nvSpPr>
      <xdr:spPr>
        <a:xfrm>
          <a:off x="12544425"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219075</xdr:rowOff>
    </xdr:from>
    <xdr:to>
      <xdr:col>12</xdr:col>
      <xdr:colOff>504825</xdr:colOff>
      <xdr:row>1</xdr:row>
      <xdr:rowOff>180975</xdr:rowOff>
    </xdr:to>
    <xdr:sp macro="" textlink="">
      <xdr:nvSpPr>
        <xdr:cNvPr id="16" name="正方形/長方形 15"/>
        <xdr:cNvSpPr/>
      </xdr:nvSpPr>
      <xdr:spPr>
        <a:xfrm>
          <a:off x="12563475"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238125</xdr:rowOff>
    </xdr:from>
    <xdr:to>
      <xdr:col>12</xdr:col>
      <xdr:colOff>476250</xdr:colOff>
      <xdr:row>1</xdr:row>
      <xdr:rowOff>152400</xdr:rowOff>
    </xdr:to>
    <xdr:sp macro="" textlink="">
      <xdr:nvSpPr>
        <xdr:cNvPr id="17" name="正方形/長方形 16"/>
        <xdr:cNvSpPr/>
      </xdr:nvSpPr>
      <xdr:spPr>
        <a:xfrm>
          <a:off x="12592050"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428625</xdr:colOff>
      <xdr:row>2</xdr:row>
      <xdr:rowOff>19050</xdr:rowOff>
    </xdr:from>
    <xdr:to>
      <xdr:col>8</xdr:col>
      <xdr:colOff>85725</xdr:colOff>
      <xdr:row>11</xdr:row>
      <xdr:rowOff>104775</xdr:rowOff>
    </xdr:to>
    <xdr:sp macro="" textlink="">
      <xdr:nvSpPr>
        <xdr:cNvPr id="18" name="正方形/長方形 17"/>
        <xdr:cNvSpPr/>
      </xdr:nvSpPr>
      <xdr:spPr>
        <a:xfrm>
          <a:off x="428625" y="885825"/>
          <a:ext cx="8848725"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57150</xdr:rowOff>
    </xdr:from>
    <xdr:to>
      <xdr:col>2</xdr:col>
      <xdr:colOff>142875</xdr:colOff>
      <xdr:row>11</xdr:row>
      <xdr:rowOff>76200</xdr:rowOff>
    </xdr:to>
    <xdr:sp macro="" textlink="">
      <xdr:nvSpPr>
        <xdr:cNvPr id="19" name="正方形/長方形 18"/>
        <xdr:cNvSpPr/>
      </xdr:nvSpPr>
      <xdr:spPr>
        <a:xfrm>
          <a:off x="55245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57150</xdr:rowOff>
    </xdr:from>
    <xdr:to>
      <xdr:col>2</xdr:col>
      <xdr:colOff>1343025</xdr:colOff>
      <xdr:row>11</xdr:row>
      <xdr:rowOff>76200</xdr:rowOff>
    </xdr:to>
    <xdr:sp macro="" textlink="">
      <xdr:nvSpPr>
        <xdr:cNvPr id="20" name="正方形/長方形 19"/>
        <xdr:cNvSpPr/>
      </xdr:nvSpPr>
      <xdr:spPr>
        <a:xfrm>
          <a:off x="1714500" y="92392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120,123
117,065
681.02
55,227,770
53,559,894
1,202,870
34,422,452
46,844,925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57150</xdr:rowOff>
    </xdr:from>
    <xdr:to>
      <xdr:col>3</xdr:col>
      <xdr:colOff>1209675</xdr:colOff>
      <xdr:row>11</xdr:row>
      <xdr:rowOff>76200</xdr:rowOff>
    </xdr:to>
    <xdr:sp macro="" textlink="">
      <xdr:nvSpPr>
        <xdr:cNvPr id="21" name="正方形/長方形 20"/>
        <xdr:cNvSpPr/>
      </xdr:nvSpPr>
      <xdr:spPr>
        <a:xfrm>
          <a:off x="3048000" y="923925"/>
          <a:ext cx="13049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76200</xdr:rowOff>
    </xdr:from>
    <xdr:to>
      <xdr:col>5</xdr:col>
      <xdr:colOff>476250</xdr:colOff>
      <xdr:row>7</xdr:row>
      <xdr:rowOff>0</xdr:rowOff>
    </xdr:to>
    <xdr:sp macro="" textlink="">
      <xdr:nvSpPr>
        <xdr:cNvPr id="22" name="正方形/長方形 21"/>
        <xdr:cNvSpPr/>
      </xdr:nvSpPr>
      <xdr:spPr>
        <a:xfrm>
          <a:off x="4352925" y="942975"/>
          <a:ext cx="16859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476250</xdr:colOff>
      <xdr:row>2</xdr:row>
      <xdr:rowOff>76200</xdr:rowOff>
    </xdr:from>
    <xdr:to>
      <xdr:col>6</xdr:col>
      <xdr:colOff>371475</xdr:colOff>
      <xdr:row>7</xdr:row>
      <xdr:rowOff>0</xdr:rowOff>
    </xdr:to>
    <xdr:sp macro="" textlink="">
      <xdr:nvSpPr>
        <xdr:cNvPr id="23" name="正方形/長方形 22"/>
        <xdr:cNvSpPr/>
      </xdr:nvSpPr>
      <xdr:spPr>
        <a:xfrm>
          <a:off x="6038850" y="942975"/>
          <a:ext cx="110490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6</xdr:col>
      <xdr:colOff>428625</xdr:colOff>
      <xdr:row>2</xdr:row>
      <xdr:rowOff>85725</xdr:rowOff>
    </xdr:from>
    <xdr:to>
      <xdr:col>6</xdr:col>
      <xdr:colOff>1066800</xdr:colOff>
      <xdr:row>7</xdr:row>
      <xdr:rowOff>19050</xdr:rowOff>
    </xdr:to>
    <xdr:sp macro="" textlink="">
      <xdr:nvSpPr>
        <xdr:cNvPr id="24" name="正方形/長方形 23"/>
        <xdr:cNvSpPr/>
      </xdr:nvSpPr>
      <xdr:spPr>
        <a:xfrm>
          <a:off x="7200900" y="952500"/>
          <a:ext cx="63817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476250</xdr:colOff>
      <xdr:row>9</xdr:row>
      <xdr:rowOff>133350</xdr:rowOff>
    </xdr:to>
    <xdr:sp macro="" textlink="">
      <xdr:nvSpPr>
        <xdr:cNvPr id="25" name="正方形/長方形 24"/>
        <xdr:cNvSpPr/>
      </xdr:nvSpPr>
      <xdr:spPr>
        <a:xfrm>
          <a:off x="4352925" y="1714500"/>
          <a:ext cx="16859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85725</xdr:colOff>
      <xdr:row>9</xdr:row>
      <xdr:rowOff>133350</xdr:rowOff>
    </xdr:to>
    <xdr:sp macro="" textlink="">
      <xdr:nvSpPr>
        <xdr:cNvPr id="26" name="正方形/長方形 25"/>
        <xdr:cNvSpPr/>
      </xdr:nvSpPr>
      <xdr:spPr>
        <a:xfrm>
          <a:off x="6105525" y="1714500"/>
          <a:ext cx="3171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581025</xdr:colOff>
      <xdr:row>2</xdr:row>
      <xdr:rowOff>19050</xdr:rowOff>
    </xdr:from>
    <xdr:to>
      <xdr:col>9</xdr:col>
      <xdr:colOff>723900</xdr:colOff>
      <xdr:row>8</xdr:row>
      <xdr:rowOff>114300</xdr:rowOff>
    </xdr:to>
    <xdr:sp macro="" textlink="">
      <xdr:nvSpPr>
        <xdr:cNvPr id="27" name="角丸四角形 26"/>
        <xdr:cNvSpPr/>
      </xdr:nvSpPr>
      <xdr:spPr>
        <a:xfrm>
          <a:off x="9772650" y="885825"/>
          <a:ext cx="1352550" cy="127635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723900</xdr:colOff>
      <xdr:row>3</xdr:row>
      <xdr:rowOff>19050</xdr:rowOff>
    </xdr:to>
    <xdr:sp macro="" textlink="">
      <xdr:nvSpPr>
        <xdr:cNvPr id="28" name="正方形/長方形 27"/>
        <xdr:cNvSpPr/>
      </xdr:nvSpPr>
      <xdr:spPr>
        <a:xfrm>
          <a:off x="10029825"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723900</xdr:colOff>
      <xdr:row>6</xdr:row>
      <xdr:rowOff>38100</xdr:rowOff>
    </xdr:to>
    <xdr:sp macro="" textlink="">
      <xdr:nvSpPr>
        <xdr:cNvPr id="29" name="正方形/長方形 28"/>
        <xdr:cNvSpPr/>
      </xdr:nvSpPr>
      <xdr:spPr>
        <a:xfrm>
          <a:off x="10029825" y="1219200"/>
          <a:ext cx="1095375" cy="5238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723900</xdr:colOff>
      <xdr:row>8</xdr:row>
      <xdr:rowOff>161925</xdr:rowOff>
    </xdr:to>
    <xdr:sp macro="" textlink="">
      <xdr:nvSpPr>
        <xdr:cNvPr id="30" name="正方形/長方形 29"/>
        <xdr:cNvSpPr/>
      </xdr:nvSpPr>
      <xdr:spPr>
        <a:xfrm>
          <a:off x="10029825" y="1562100"/>
          <a:ext cx="1095375" cy="647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657225</xdr:colOff>
      <xdr:row>2</xdr:row>
      <xdr:rowOff>171450</xdr:rowOff>
    </xdr:from>
    <xdr:to>
      <xdr:col>8</xdr:col>
      <xdr:colOff>866775</xdr:colOff>
      <xdr:row>2</xdr:row>
      <xdr:rowOff>171450</xdr:rowOff>
    </xdr:to>
    <xdr:cxnSp macro="">
      <xdr:nvCxnSpPr>
        <xdr:cNvPr id="31" name="直線コネクタ 30"/>
        <xdr:cNvCxnSpPr/>
      </xdr:nvCxnSpPr>
      <xdr:spPr>
        <a:xfrm flipH="1">
          <a:off x="9848850"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133350</xdr:rowOff>
    </xdr:from>
    <xdr:to>
      <xdr:col>8</xdr:col>
      <xdr:colOff>819150</xdr:colOff>
      <xdr:row>2</xdr:row>
      <xdr:rowOff>238125</xdr:rowOff>
    </xdr:to>
    <xdr:sp macro="" textlink="">
      <xdr:nvSpPr>
        <xdr:cNvPr id="32" name="円/楕円 31"/>
        <xdr:cNvSpPr/>
      </xdr:nvSpPr>
      <xdr:spPr>
        <a:xfrm>
          <a:off x="9906000" y="1000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114300</xdr:rowOff>
    </xdr:from>
    <xdr:to>
      <xdr:col>8</xdr:col>
      <xdr:colOff>819150</xdr:colOff>
      <xdr:row>4</xdr:row>
      <xdr:rowOff>47625</xdr:rowOff>
    </xdr:to>
    <xdr:sp macro="" textlink="">
      <xdr:nvSpPr>
        <xdr:cNvPr id="33" name="フローチャート : 判断 32"/>
        <xdr:cNvSpPr/>
      </xdr:nvSpPr>
      <xdr:spPr>
        <a:xfrm>
          <a:off x="9906000" y="1304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762000</xdr:colOff>
      <xdr:row>5</xdr:row>
      <xdr:rowOff>28575</xdr:rowOff>
    </xdr:from>
    <xdr:to>
      <xdr:col>8</xdr:col>
      <xdr:colOff>762000</xdr:colOff>
      <xdr:row>5</xdr:row>
      <xdr:rowOff>171450</xdr:rowOff>
    </xdr:to>
    <xdr:cxnSp macro="">
      <xdr:nvCxnSpPr>
        <xdr:cNvPr id="34" name="直線コネクタ 33"/>
        <xdr:cNvCxnSpPr/>
      </xdr:nvCxnSpPr>
      <xdr:spPr>
        <a:xfrm>
          <a:off x="9953625" y="15621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676275</xdr:colOff>
      <xdr:row>5</xdr:row>
      <xdr:rowOff>28575</xdr:rowOff>
    </xdr:from>
    <xdr:to>
      <xdr:col>8</xdr:col>
      <xdr:colOff>847725</xdr:colOff>
      <xdr:row>5</xdr:row>
      <xdr:rowOff>28575</xdr:rowOff>
    </xdr:to>
    <xdr:cxnSp macro="">
      <xdr:nvCxnSpPr>
        <xdr:cNvPr id="35" name="直線コネクタ 34"/>
        <xdr:cNvCxnSpPr/>
      </xdr:nvCxnSpPr>
      <xdr:spPr>
        <a:xfrm>
          <a:off x="9867900" y="15621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762000</xdr:colOff>
      <xdr:row>6</xdr:row>
      <xdr:rowOff>95250</xdr:rowOff>
    </xdr:from>
    <xdr:to>
      <xdr:col>8</xdr:col>
      <xdr:colOff>762000</xdr:colOff>
      <xdr:row>7</xdr:row>
      <xdr:rowOff>66675</xdr:rowOff>
    </xdr:to>
    <xdr:cxnSp macro="">
      <xdr:nvCxnSpPr>
        <xdr:cNvPr id="36" name="直線コネクタ 35"/>
        <xdr:cNvCxnSpPr/>
      </xdr:nvCxnSpPr>
      <xdr:spPr>
        <a:xfrm flipV="1">
          <a:off x="9953625" y="18002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676275</xdr:colOff>
      <xdr:row>7</xdr:row>
      <xdr:rowOff>66675</xdr:rowOff>
    </xdr:from>
    <xdr:to>
      <xdr:col>8</xdr:col>
      <xdr:colOff>847725</xdr:colOff>
      <xdr:row>7</xdr:row>
      <xdr:rowOff>66675</xdr:rowOff>
    </xdr:to>
    <xdr:cxnSp macro="">
      <xdr:nvCxnSpPr>
        <xdr:cNvPr id="37" name="直線コネクタ 36"/>
        <xdr:cNvCxnSpPr/>
      </xdr:nvCxnSpPr>
      <xdr:spPr>
        <a:xfrm>
          <a:off x="9867900" y="19431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9525</xdr:rowOff>
    </xdr:from>
    <xdr:ext cx="8896350" cy="257175"/>
    <xdr:sp macro="" textlink="">
      <xdr:nvSpPr>
        <xdr:cNvPr id="38" name="テキスト ボックス 37"/>
        <xdr:cNvSpPr txBox="1"/>
      </xdr:nvSpPr>
      <xdr:spPr>
        <a:xfrm>
          <a:off x="419100" y="30956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5975" cy="257175"/>
    <xdr:sp macro="" textlink="">
      <xdr:nvSpPr>
        <xdr:cNvPr id="39" name="テキスト ボックス 38"/>
        <xdr:cNvSpPr txBox="1"/>
      </xdr:nvSpPr>
      <xdr:spPr>
        <a:xfrm>
          <a:off x="419100" y="3390900"/>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85725</xdr:rowOff>
    </xdr:from>
    <xdr:ext cx="8296275" cy="257175"/>
    <xdr:sp macro="" textlink="">
      <xdr:nvSpPr>
        <xdr:cNvPr id="40" name="テキスト ボックス 39"/>
        <xdr:cNvSpPr txBox="1"/>
      </xdr:nvSpPr>
      <xdr:spPr>
        <a:xfrm>
          <a:off x="419100" y="36861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5600" cy="257175"/>
    <xdr:sp macro="" textlink="">
      <xdr:nvSpPr>
        <xdr:cNvPr id="41" name="テキスト ボックス 40"/>
        <xdr:cNvSpPr txBox="1"/>
      </xdr:nvSpPr>
      <xdr:spPr>
        <a:xfrm>
          <a:off x="419100" y="2819400"/>
          <a:ext cx="67056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781050</xdr:colOff>
      <xdr:row>20</xdr:row>
      <xdr:rowOff>142875</xdr:rowOff>
    </xdr:from>
    <xdr:to>
      <xdr:col>4</xdr:col>
      <xdr:colOff>542925</xdr:colOff>
      <xdr:row>22</xdr:row>
      <xdr:rowOff>19050</xdr:rowOff>
    </xdr:to>
    <xdr:sp macro="" textlink="">
      <xdr:nvSpPr>
        <xdr:cNvPr id="42" name="正方形/長方形 41"/>
        <xdr:cNvSpPr/>
      </xdr:nvSpPr>
      <xdr:spPr>
        <a:xfrm>
          <a:off x="1209675" y="4257675"/>
          <a:ext cx="368617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123825</xdr:colOff>
      <xdr:row>22</xdr:row>
      <xdr:rowOff>76200</xdr:rowOff>
    </xdr:from>
    <xdr:to>
      <xdr:col>3</xdr:col>
      <xdr:colOff>133350</xdr:colOff>
      <xdr:row>24</xdr:row>
      <xdr:rowOff>0</xdr:rowOff>
    </xdr:to>
    <xdr:sp macro="" textlink="">
      <xdr:nvSpPr>
        <xdr:cNvPr id="43" name="正方形/長方形 42"/>
        <xdr:cNvSpPr/>
      </xdr:nvSpPr>
      <xdr:spPr>
        <a:xfrm>
          <a:off x="1762125" y="4629150"/>
          <a:ext cx="1514475"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238125</xdr:colOff>
      <xdr:row>22</xdr:row>
      <xdr:rowOff>57150</xdr:rowOff>
    </xdr:from>
    <xdr:to>
      <xdr:col>3</xdr:col>
      <xdr:colOff>1095375</xdr:colOff>
      <xdr:row>24</xdr:row>
      <xdr:rowOff>19050</xdr:rowOff>
    </xdr:to>
    <xdr:sp macro="" textlink="">
      <xdr:nvSpPr>
        <xdr:cNvPr id="44" name="正方形/長方形 43"/>
        <xdr:cNvSpPr/>
      </xdr:nvSpPr>
      <xdr:spPr>
        <a:xfrm>
          <a:off x="3381375" y="4610100"/>
          <a:ext cx="857250"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[ 54.7</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485775</xdr:colOff>
      <xdr:row>21</xdr:row>
      <xdr:rowOff>47625</xdr:rowOff>
    </xdr:from>
    <xdr:to>
      <xdr:col>5</xdr:col>
      <xdr:colOff>628650</xdr:colOff>
      <xdr:row>22</xdr:row>
      <xdr:rowOff>85725</xdr:rowOff>
    </xdr:to>
    <xdr:sp macro="" textlink="">
      <xdr:nvSpPr>
        <xdr:cNvPr id="45" name="正方形/長方形 44"/>
        <xdr:cNvSpPr/>
      </xdr:nvSpPr>
      <xdr:spPr>
        <a:xfrm>
          <a:off x="4838700" y="43815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485775</xdr:colOff>
      <xdr:row>22</xdr:row>
      <xdr:rowOff>19050</xdr:rowOff>
    </xdr:from>
    <xdr:to>
      <xdr:col>5</xdr:col>
      <xdr:colOff>628650</xdr:colOff>
      <xdr:row>23</xdr:row>
      <xdr:rowOff>104775</xdr:rowOff>
    </xdr:to>
    <xdr:sp macro="" textlink="">
      <xdr:nvSpPr>
        <xdr:cNvPr id="46" name="正方形/長方形 45"/>
        <xdr:cNvSpPr/>
      </xdr:nvSpPr>
      <xdr:spPr>
        <a:xfrm>
          <a:off x="4838700" y="45720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5</xdr:col>
      <xdr:colOff>628650</xdr:colOff>
      <xdr:row>21</xdr:row>
      <xdr:rowOff>47625</xdr:rowOff>
    </xdr:from>
    <xdr:to>
      <xdr:col>6</xdr:col>
      <xdr:colOff>771525</xdr:colOff>
      <xdr:row>22</xdr:row>
      <xdr:rowOff>85725</xdr:rowOff>
    </xdr:to>
    <xdr:sp macro="" textlink="">
      <xdr:nvSpPr>
        <xdr:cNvPr id="47" name="正方形/長方形 46"/>
        <xdr:cNvSpPr/>
      </xdr:nvSpPr>
      <xdr:spPr>
        <a:xfrm>
          <a:off x="6191250" y="43815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628650</xdr:colOff>
      <xdr:row>22</xdr:row>
      <xdr:rowOff>19050</xdr:rowOff>
    </xdr:from>
    <xdr:to>
      <xdr:col>6</xdr:col>
      <xdr:colOff>771525</xdr:colOff>
      <xdr:row>23</xdr:row>
      <xdr:rowOff>104775</xdr:rowOff>
    </xdr:to>
    <xdr:sp macro="" textlink="">
      <xdr:nvSpPr>
        <xdr:cNvPr id="48" name="正方形/長方形 47"/>
        <xdr:cNvSpPr/>
      </xdr:nvSpPr>
      <xdr:spPr>
        <a:xfrm>
          <a:off x="6191250" y="45720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904875</xdr:colOff>
      <xdr:row>21</xdr:row>
      <xdr:rowOff>47625</xdr:rowOff>
    </xdr:from>
    <xdr:to>
      <xdr:col>7</xdr:col>
      <xdr:colOff>1047750</xdr:colOff>
      <xdr:row>22</xdr:row>
      <xdr:rowOff>85725</xdr:rowOff>
    </xdr:to>
    <xdr:sp macro="" textlink="">
      <xdr:nvSpPr>
        <xdr:cNvPr id="49" name="正方形/長方形 48"/>
        <xdr:cNvSpPr/>
      </xdr:nvSpPr>
      <xdr:spPr>
        <a:xfrm>
          <a:off x="7677150" y="43815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904875</xdr:colOff>
      <xdr:row>22</xdr:row>
      <xdr:rowOff>19050</xdr:rowOff>
    </xdr:from>
    <xdr:to>
      <xdr:col>7</xdr:col>
      <xdr:colOff>1047750</xdr:colOff>
      <xdr:row>23</xdr:row>
      <xdr:rowOff>104775</xdr:rowOff>
    </xdr:to>
    <xdr:sp macro="" textlink="">
      <xdr:nvSpPr>
        <xdr:cNvPr id="50" name="正方形/長方形 49"/>
        <xdr:cNvSpPr/>
      </xdr:nvSpPr>
      <xdr:spPr>
        <a:xfrm>
          <a:off x="7677150" y="45720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xdr:col>
      <xdr:colOff>781050</xdr:colOff>
      <xdr:row>24</xdr:row>
      <xdr:rowOff>57150</xdr:rowOff>
    </xdr:from>
    <xdr:to>
      <xdr:col>4</xdr:col>
      <xdr:colOff>542925</xdr:colOff>
      <xdr:row>36</xdr:row>
      <xdr:rowOff>161925</xdr:rowOff>
    </xdr:to>
    <xdr:sp macro="" textlink="">
      <xdr:nvSpPr>
        <xdr:cNvPr id="51" name="正方形/長方形 50"/>
        <xdr:cNvSpPr/>
      </xdr:nvSpPr>
      <xdr:spPr>
        <a:xfrm>
          <a:off x="1209675" y="4953000"/>
          <a:ext cx="3686175"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57150</xdr:rowOff>
    </xdr:from>
    <xdr:to>
      <xdr:col>8</xdr:col>
      <xdr:colOff>47625</xdr:colOff>
      <xdr:row>36</xdr:row>
      <xdr:rowOff>161925</xdr:rowOff>
    </xdr:to>
    <xdr:sp macro="" textlink="">
      <xdr:nvSpPr>
        <xdr:cNvPr id="52" name="正方形/長方形 51"/>
        <xdr:cNvSpPr/>
      </xdr:nvSpPr>
      <xdr:spPr>
        <a:xfrm>
          <a:off x="5162550" y="4953000"/>
          <a:ext cx="407670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123825</xdr:rowOff>
    </xdr:from>
    <xdr:to>
      <xdr:col>7</xdr:col>
      <xdr:colOff>1209675</xdr:colOff>
      <xdr:row>26</xdr:row>
      <xdr:rowOff>28575</xdr:rowOff>
    </xdr:to>
    <xdr:sp macro="" textlink="">
      <xdr:nvSpPr>
        <xdr:cNvPr id="53" name="正方形/長方形 52"/>
        <xdr:cNvSpPr/>
      </xdr:nvSpPr>
      <xdr:spPr>
        <a:xfrm>
          <a:off x="5162550" y="5019675"/>
          <a:ext cx="40290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885825</xdr:colOff>
      <xdr:row>26</xdr:row>
      <xdr:rowOff>9525</xdr:rowOff>
    </xdr:from>
    <xdr:to>
      <xdr:col>7</xdr:col>
      <xdr:colOff>1209675</xdr:colOff>
      <xdr:row>36</xdr:row>
      <xdr:rowOff>66675</xdr:rowOff>
    </xdr:to>
    <xdr:sp macro="" fLocksText="0" textlink="">
      <xdr:nvSpPr>
        <xdr:cNvPr id="54" name="テキスト ボックス 53"/>
        <xdr:cNvSpPr txBox="1"/>
      </xdr:nvSpPr>
      <xdr:spPr>
        <a:xfrm>
          <a:off x="5238750" y="5248275"/>
          <a:ext cx="3952875" cy="177165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当市では、類似団体に比べ多くの公共施設等を保有しており、平成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月に策定した公共施設等総合管理計画において、公共施設等の延床面積を</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、当初の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削減するという目標を掲げ、老朽化した施設の除却や複合化、多機能化を進めている。有形固定資産減価償却率は上昇傾向にあるものの、類似団体平均、全国平均を下回り、伸びを緩やかに抑えることができた。</a:t>
          </a:r>
          <a:endParaRPr lang="ja-JP" altLang="ja-JP">
            <a:effectLst/>
          </a:endParaRPr>
        </a:p>
      </xdr:txBody>
    </xdr:sp>
    <xdr:clientData/>
  </xdr:twoCellAnchor>
  <xdr:oneCellAnchor>
    <xdr:from>
      <xdr:col>1</xdr:col>
      <xdr:colOff>742950</xdr:colOff>
      <xdr:row>23</xdr:row>
      <xdr:rowOff>38100</xdr:rowOff>
    </xdr:from>
    <xdr:ext cx="352425" cy="228600"/>
    <xdr:sp macro="" textlink="">
      <xdr:nvSpPr>
        <xdr:cNvPr id="55" name="テキスト ボックス 54"/>
        <xdr:cNvSpPr txBox="1"/>
      </xdr:nvSpPr>
      <xdr:spPr>
        <a:xfrm>
          <a:off x="1171575" y="4762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781050</xdr:colOff>
      <xdr:row>36</xdr:row>
      <xdr:rowOff>161925</xdr:rowOff>
    </xdr:from>
    <xdr:to>
      <xdr:col>4</xdr:col>
      <xdr:colOff>542925</xdr:colOff>
      <xdr:row>36</xdr:row>
      <xdr:rowOff>161925</xdr:rowOff>
    </xdr:to>
    <xdr:cxnSp macro="">
      <xdr:nvCxnSpPr>
        <xdr:cNvPr id="56" name="直線コネクタ 55"/>
        <xdr:cNvCxnSpPr/>
      </xdr:nvCxnSpPr>
      <xdr:spPr>
        <a:xfrm>
          <a:off x="1209675" y="7115175"/>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36</xdr:row>
      <xdr:rowOff>66675</xdr:rowOff>
    </xdr:from>
    <xdr:ext cx="361950" cy="228600"/>
    <xdr:sp macro="" textlink="">
      <xdr:nvSpPr>
        <xdr:cNvPr id="57" name="テキスト ボックス 56"/>
        <xdr:cNvSpPr txBox="1"/>
      </xdr:nvSpPr>
      <xdr:spPr>
        <a:xfrm>
          <a:off x="790575" y="701992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781050</xdr:colOff>
      <xdr:row>34</xdr:row>
      <xdr:rowOff>66675</xdr:rowOff>
    </xdr:from>
    <xdr:to>
      <xdr:col>4</xdr:col>
      <xdr:colOff>542925</xdr:colOff>
      <xdr:row>34</xdr:row>
      <xdr:rowOff>66675</xdr:rowOff>
    </xdr:to>
    <xdr:cxnSp macro="">
      <xdr:nvCxnSpPr>
        <xdr:cNvPr id="58" name="直線コネクタ 57"/>
        <xdr:cNvCxnSpPr/>
      </xdr:nvCxnSpPr>
      <xdr:spPr>
        <a:xfrm>
          <a:off x="1209675" y="6677025"/>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33</xdr:row>
      <xdr:rowOff>142875</xdr:rowOff>
    </xdr:from>
    <xdr:ext cx="361950" cy="228600"/>
    <xdr:sp macro="" textlink="">
      <xdr:nvSpPr>
        <xdr:cNvPr id="59" name="テキスト ボックス 58"/>
        <xdr:cNvSpPr txBox="1"/>
      </xdr:nvSpPr>
      <xdr:spPr>
        <a:xfrm>
          <a:off x="790575" y="658177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781050</xdr:colOff>
      <xdr:row>31</xdr:row>
      <xdr:rowOff>152400</xdr:rowOff>
    </xdr:from>
    <xdr:to>
      <xdr:col>4</xdr:col>
      <xdr:colOff>542925</xdr:colOff>
      <xdr:row>31</xdr:row>
      <xdr:rowOff>152400</xdr:rowOff>
    </xdr:to>
    <xdr:cxnSp macro="">
      <xdr:nvCxnSpPr>
        <xdr:cNvPr id="60" name="直線コネクタ 59"/>
        <xdr:cNvCxnSpPr/>
      </xdr:nvCxnSpPr>
      <xdr:spPr>
        <a:xfrm>
          <a:off x="1209675" y="6248400"/>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31</xdr:row>
      <xdr:rowOff>57150</xdr:rowOff>
    </xdr:from>
    <xdr:ext cx="361950" cy="228600"/>
    <xdr:sp macro="" textlink="">
      <xdr:nvSpPr>
        <xdr:cNvPr id="61" name="テキスト ボックス 60"/>
        <xdr:cNvSpPr txBox="1"/>
      </xdr:nvSpPr>
      <xdr:spPr>
        <a:xfrm>
          <a:off x="790575" y="6153150"/>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781050</xdr:colOff>
      <xdr:row>29</xdr:row>
      <xdr:rowOff>66675</xdr:rowOff>
    </xdr:from>
    <xdr:to>
      <xdr:col>4</xdr:col>
      <xdr:colOff>542925</xdr:colOff>
      <xdr:row>29</xdr:row>
      <xdr:rowOff>66675</xdr:rowOff>
    </xdr:to>
    <xdr:cxnSp macro="">
      <xdr:nvCxnSpPr>
        <xdr:cNvPr id="62" name="直線コネクタ 61"/>
        <xdr:cNvCxnSpPr/>
      </xdr:nvCxnSpPr>
      <xdr:spPr>
        <a:xfrm>
          <a:off x="1209675" y="5819775"/>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28</xdr:row>
      <xdr:rowOff>142875</xdr:rowOff>
    </xdr:from>
    <xdr:ext cx="361950" cy="228600"/>
    <xdr:sp macro="" textlink="">
      <xdr:nvSpPr>
        <xdr:cNvPr id="63" name="テキスト ボックス 62"/>
        <xdr:cNvSpPr txBox="1"/>
      </xdr:nvSpPr>
      <xdr:spPr>
        <a:xfrm>
          <a:off x="790575" y="572452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781050</xdr:colOff>
      <xdr:row>26</xdr:row>
      <xdr:rowOff>142875</xdr:rowOff>
    </xdr:from>
    <xdr:to>
      <xdr:col>4</xdr:col>
      <xdr:colOff>542925</xdr:colOff>
      <xdr:row>26</xdr:row>
      <xdr:rowOff>142875</xdr:rowOff>
    </xdr:to>
    <xdr:cxnSp macro="">
      <xdr:nvCxnSpPr>
        <xdr:cNvPr id="64" name="直線コネクタ 63"/>
        <xdr:cNvCxnSpPr/>
      </xdr:nvCxnSpPr>
      <xdr:spPr>
        <a:xfrm>
          <a:off x="1209675" y="5381625"/>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26</xdr:row>
      <xdr:rowOff>47625</xdr:rowOff>
    </xdr:from>
    <xdr:ext cx="361950" cy="228600"/>
    <xdr:sp macro="" textlink="">
      <xdr:nvSpPr>
        <xdr:cNvPr id="65" name="テキスト ボックス 64"/>
        <xdr:cNvSpPr txBox="1"/>
      </xdr:nvSpPr>
      <xdr:spPr>
        <a:xfrm>
          <a:off x="790575" y="528637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781050</xdr:colOff>
      <xdr:row>24</xdr:row>
      <xdr:rowOff>57150</xdr:rowOff>
    </xdr:from>
    <xdr:to>
      <xdr:col>4</xdr:col>
      <xdr:colOff>542925</xdr:colOff>
      <xdr:row>24</xdr:row>
      <xdr:rowOff>57150</xdr:rowOff>
    </xdr:to>
    <xdr:cxnSp macro="">
      <xdr:nvCxnSpPr>
        <xdr:cNvPr id="66" name="直線コネクタ 65"/>
        <xdr:cNvCxnSpPr/>
      </xdr:nvCxnSpPr>
      <xdr:spPr>
        <a:xfrm>
          <a:off x="1209675" y="4953000"/>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23</xdr:row>
      <xdr:rowOff>133350</xdr:rowOff>
    </xdr:from>
    <xdr:ext cx="361950" cy="228600"/>
    <xdr:sp macro="" textlink="">
      <xdr:nvSpPr>
        <xdr:cNvPr id="67" name="テキスト ボックス 66"/>
        <xdr:cNvSpPr txBox="1"/>
      </xdr:nvSpPr>
      <xdr:spPr>
        <a:xfrm>
          <a:off x="790575" y="4857750"/>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781050</xdr:colOff>
      <xdr:row>24</xdr:row>
      <xdr:rowOff>57150</xdr:rowOff>
    </xdr:from>
    <xdr:to>
      <xdr:col>4</xdr:col>
      <xdr:colOff>542925</xdr:colOff>
      <xdr:row>36</xdr:row>
      <xdr:rowOff>161925</xdr:rowOff>
    </xdr:to>
    <xdr:sp macro="" textlink="">
      <xdr:nvSpPr>
        <xdr:cNvPr id="68" name="有形固定資産減価償却率グラフ枠"/>
        <xdr:cNvSpPr/>
      </xdr:nvSpPr>
      <xdr:spPr>
        <a:xfrm>
          <a:off x="1209675" y="4953000"/>
          <a:ext cx="3686175" cy="216217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1171575</xdr:colOff>
      <xdr:row>27</xdr:row>
      <xdr:rowOff>142875</xdr:rowOff>
    </xdr:from>
    <xdr:to>
      <xdr:col>3</xdr:col>
      <xdr:colOff>1171575</xdr:colOff>
      <xdr:row>33</xdr:row>
      <xdr:rowOff>19050</xdr:rowOff>
    </xdr:to>
    <xdr:cxnSp macro="">
      <xdr:nvCxnSpPr>
        <xdr:cNvPr id="69" name="直線コネクタ 68"/>
        <xdr:cNvCxnSpPr/>
      </xdr:nvCxnSpPr>
      <xdr:spPr>
        <a:xfrm flipV="1">
          <a:off x="4314825" y="5553075"/>
          <a:ext cx="0" cy="904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1209675</xdr:colOff>
      <xdr:row>33</xdr:row>
      <xdr:rowOff>19050</xdr:rowOff>
    </xdr:from>
    <xdr:ext cx="400050" cy="257175"/>
    <xdr:sp macro="" textlink="">
      <xdr:nvSpPr>
        <xdr:cNvPr id="70" name="有形固定資産減価償却率最小値テキスト"/>
        <xdr:cNvSpPr txBox="1"/>
      </xdr:nvSpPr>
      <xdr:spPr>
        <a:xfrm>
          <a:off x="4352925" y="64579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45.2</a:t>
          </a:r>
          <a:endParaRPr kumimoji="1" lang="ja-JP" altLang="en-US" sz="1000" b="1">
            <a:latin typeface="ＭＳ Ｐゴシック"/>
          </a:endParaRPr>
        </a:p>
      </xdr:txBody>
    </xdr:sp>
    <xdr:clientData/>
  </xdr:oneCellAnchor>
  <xdr:twoCellAnchor>
    <xdr:from>
      <xdr:col>3</xdr:col>
      <xdr:colOff>1085850</xdr:colOff>
      <xdr:row>33</xdr:row>
      <xdr:rowOff>19050</xdr:rowOff>
    </xdr:from>
    <xdr:to>
      <xdr:col>3</xdr:col>
      <xdr:colOff>1209675</xdr:colOff>
      <xdr:row>33</xdr:row>
      <xdr:rowOff>19050</xdr:rowOff>
    </xdr:to>
    <xdr:cxnSp macro="">
      <xdr:nvCxnSpPr>
        <xdr:cNvPr id="71" name="直線コネクタ 70"/>
        <xdr:cNvCxnSpPr/>
      </xdr:nvCxnSpPr>
      <xdr:spPr>
        <a:xfrm>
          <a:off x="4229100" y="645795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1209675</xdr:colOff>
      <xdr:row>26</xdr:row>
      <xdr:rowOff>85725</xdr:rowOff>
    </xdr:from>
    <xdr:ext cx="400050" cy="257175"/>
    <xdr:sp macro="" textlink="">
      <xdr:nvSpPr>
        <xdr:cNvPr id="72" name="有形固定資産減価償却率最大値テキスト"/>
        <xdr:cNvSpPr txBox="1"/>
      </xdr:nvSpPr>
      <xdr:spPr>
        <a:xfrm>
          <a:off x="4352925" y="53244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a:t>
          </a:r>
          <a:endParaRPr kumimoji="1" lang="ja-JP" altLang="en-US" sz="1000" b="1">
            <a:latin typeface="ＭＳ Ｐゴシック"/>
          </a:endParaRPr>
        </a:p>
      </xdr:txBody>
    </xdr:sp>
    <xdr:clientData/>
  </xdr:oneCellAnchor>
  <xdr:twoCellAnchor>
    <xdr:from>
      <xdr:col>3</xdr:col>
      <xdr:colOff>1085850</xdr:colOff>
      <xdr:row>27</xdr:row>
      <xdr:rowOff>142875</xdr:rowOff>
    </xdr:from>
    <xdr:to>
      <xdr:col>3</xdr:col>
      <xdr:colOff>1209675</xdr:colOff>
      <xdr:row>27</xdr:row>
      <xdr:rowOff>142875</xdr:rowOff>
    </xdr:to>
    <xdr:cxnSp macro="">
      <xdr:nvCxnSpPr>
        <xdr:cNvPr id="73" name="直線コネクタ 72"/>
        <xdr:cNvCxnSpPr/>
      </xdr:nvCxnSpPr>
      <xdr:spPr>
        <a:xfrm>
          <a:off x="4229100" y="555307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1209675</xdr:colOff>
      <xdr:row>28</xdr:row>
      <xdr:rowOff>123825</xdr:rowOff>
    </xdr:from>
    <xdr:ext cx="400050" cy="257175"/>
    <xdr:sp macro="" textlink="">
      <xdr:nvSpPr>
        <xdr:cNvPr id="74" name="有形固定資産減価償却率平均値テキスト"/>
        <xdr:cNvSpPr txBox="1"/>
      </xdr:nvSpPr>
      <xdr:spPr>
        <a:xfrm>
          <a:off x="4352925" y="57054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3</xdr:col>
      <xdr:colOff>1123950</xdr:colOff>
      <xdr:row>29</xdr:row>
      <xdr:rowOff>104775</xdr:rowOff>
    </xdr:from>
    <xdr:to>
      <xdr:col>3</xdr:col>
      <xdr:colOff>1209675</xdr:colOff>
      <xdr:row>30</xdr:row>
      <xdr:rowOff>38100</xdr:rowOff>
    </xdr:to>
    <xdr:sp macro="" textlink="">
      <xdr:nvSpPr>
        <xdr:cNvPr id="75" name="フローチャート : 判断 74"/>
        <xdr:cNvSpPr/>
      </xdr:nvSpPr>
      <xdr:spPr>
        <a:xfrm>
          <a:off x="4267200" y="58578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76200</xdr:rowOff>
    </xdr:from>
    <xdr:to>
      <xdr:col>3</xdr:col>
      <xdr:colOff>514350</xdr:colOff>
      <xdr:row>31</xdr:row>
      <xdr:rowOff>9525</xdr:rowOff>
    </xdr:to>
    <xdr:sp macro="" textlink="">
      <xdr:nvSpPr>
        <xdr:cNvPr id="76" name="フローチャート : 判断 75"/>
        <xdr:cNvSpPr/>
      </xdr:nvSpPr>
      <xdr:spPr>
        <a:xfrm>
          <a:off x="3552825" y="6000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990600</xdr:colOff>
      <xdr:row>37</xdr:row>
      <xdr:rowOff>28575</xdr:rowOff>
    </xdr:from>
    <xdr:ext cx="762000" cy="228600"/>
    <xdr:sp macro="" textlink="">
      <xdr:nvSpPr>
        <xdr:cNvPr id="77" name="テキスト ボックス 76"/>
        <xdr:cNvSpPr txBox="1"/>
      </xdr:nvSpPr>
      <xdr:spPr>
        <a:xfrm>
          <a:off x="4133850"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285750</xdr:colOff>
      <xdr:row>37</xdr:row>
      <xdr:rowOff>28575</xdr:rowOff>
    </xdr:from>
    <xdr:ext cx="762000" cy="228600"/>
    <xdr:sp macro="" textlink="">
      <xdr:nvSpPr>
        <xdr:cNvPr id="78" name="テキスト ボックス 77"/>
        <xdr:cNvSpPr txBox="1"/>
      </xdr:nvSpPr>
      <xdr:spPr>
        <a:xfrm>
          <a:off x="3429000"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1247775</xdr:colOff>
      <xdr:row>37</xdr:row>
      <xdr:rowOff>28575</xdr:rowOff>
    </xdr:from>
    <xdr:ext cx="762000" cy="228600"/>
    <xdr:sp macro="" textlink="">
      <xdr:nvSpPr>
        <xdr:cNvPr id="79" name="テキスト ボックス 78"/>
        <xdr:cNvSpPr txBox="1"/>
      </xdr:nvSpPr>
      <xdr:spPr>
        <a:xfrm>
          <a:off x="2886075"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485775</xdr:colOff>
      <xdr:row>37</xdr:row>
      <xdr:rowOff>28575</xdr:rowOff>
    </xdr:from>
    <xdr:ext cx="762000" cy="228600"/>
    <xdr:sp macro="" textlink="">
      <xdr:nvSpPr>
        <xdr:cNvPr id="80" name="テキスト ボックス 79"/>
        <xdr:cNvSpPr txBox="1"/>
      </xdr:nvSpPr>
      <xdr:spPr>
        <a:xfrm>
          <a:off x="2124075"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1104900</xdr:colOff>
      <xdr:row>37</xdr:row>
      <xdr:rowOff>28575</xdr:rowOff>
    </xdr:from>
    <xdr:ext cx="762000" cy="228600"/>
    <xdr:sp macro="" textlink="">
      <xdr:nvSpPr>
        <xdr:cNvPr id="81" name="テキスト ボックス 80"/>
        <xdr:cNvSpPr txBox="1"/>
      </xdr:nvSpPr>
      <xdr:spPr>
        <a:xfrm>
          <a:off x="1533525"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1123950</xdr:colOff>
      <xdr:row>30</xdr:row>
      <xdr:rowOff>66675</xdr:rowOff>
    </xdr:from>
    <xdr:to>
      <xdr:col>3</xdr:col>
      <xdr:colOff>1209675</xdr:colOff>
      <xdr:row>31</xdr:row>
      <xdr:rowOff>0</xdr:rowOff>
    </xdr:to>
    <xdr:sp macro="" textlink="">
      <xdr:nvSpPr>
        <xdr:cNvPr id="82" name="円/楕円 81"/>
        <xdr:cNvSpPr/>
      </xdr:nvSpPr>
      <xdr:spPr>
        <a:xfrm>
          <a:off x="4267200" y="59912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1209675</xdr:colOff>
      <xdr:row>30</xdr:row>
      <xdr:rowOff>47625</xdr:rowOff>
    </xdr:from>
    <xdr:ext cx="400050" cy="257175"/>
    <xdr:sp macro="" textlink="">
      <xdr:nvSpPr>
        <xdr:cNvPr id="83" name="有形固定資産減価償却率該当値テキスト"/>
        <xdr:cNvSpPr txBox="1"/>
      </xdr:nvSpPr>
      <xdr:spPr>
        <a:xfrm>
          <a:off x="4352925" y="59721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3</xdr:col>
      <xdr:colOff>409575</xdr:colOff>
      <xdr:row>30</xdr:row>
      <xdr:rowOff>133350</xdr:rowOff>
    </xdr:from>
    <xdr:to>
      <xdr:col>3</xdr:col>
      <xdr:colOff>514350</xdr:colOff>
      <xdr:row>31</xdr:row>
      <xdr:rowOff>66675</xdr:rowOff>
    </xdr:to>
    <xdr:sp macro="" textlink="">
      <xdr:nvSpPr>
        <xdr:cNvPr id="84" name="円/楕円 83"/>
        <xdr:cNvSpPr/>
      </xdr:nvSpPr>
      <xdr:spPr>
        <a:xfrm>
          <a:off x="3552825" y="6057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457200</xdr:colOff>
      <xdr:row>30</xdr:row>
      <xdr:rowOff>123825</xdr:rowOff>
    </xdr:from>
    <xdr:to>
      <xdr:col>3</xdr:col>
      <xdr:colOff>1171575</xdr:colOff>
      <xdr:row>31</xdr:row>
      <xdr:rowOff>9525</xdr:rowOff>
    </xdr:to>
    <xdr:cxnSp macro="">
      <xdr:nvCxnSpPr>
        <xdr:cNvPr id="85" name="直線コネクタ 84"/>
        <xdr:cNvCxnSpPr/>
      </xdr:nvCxnSpPr>
      <xdr:spPr>
        <a:xfrm flipV="1">
          <a:off x="3600450" y="6048375"/>
          <a:ext cx="71437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247650</xdr:colOff>
      <xdr:row>29</xdr:row>
      <xdr:rowOff>28575</xdr:rowOff>
    </xdr:from>
    <xdr:ext cx="409575" cy="257175"/>
    <xdr:sp macro="" textlink="">
      <xdr:nvSpPr>
        <xdr:cNvPr id="86" name="n_1aveValue有形固定資産減価償却率"/>
        <xdr:cNvSpPr txBox="1"/>
      </xdr:nvSpPr>
      <xdr:spPr>
        <a:xfrm>
          <a:off x="3390900" y="57816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oneCellAnchor>
    <xdr:from>
      <xdr:col>3</xdr:col>
      <xdr:colOff>247650</xdr:colOff>
      <xdr:row>31</xdr:row>
      <xdr:rowOff>57150</xdr:rowOff>
    </xdr:from>
    <xdr:ext cx="409575" cy="257175"/>
    <xdr:sp macro="" textlink="">
      <xdr:nvSpPr>
        <xdr:cNvPr id="87" name="n_1mainValue有形固定資産減価償却率"/>
        <xdr:cNvSpPr txBox="1"/>
      </xdr:nvSpPr>
      <xdr:spPr>
        <a:xfrm>
          <a:off x="3390900" y="61531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8</xdr:col>
      <xdr:colOff>809625</xdr:colOff>
      <xdr:row>20</xdr:row>
      <xdr:rowOff>142875</xdr:rowOff>
    </xdr:from>
    <xdr:to>
      <xdr:col>11</xdr:col>
      <xdr:colOff>552450</xdr:colOff>
      <xdr:row>22</xdr:row>
      <xdr:rowOff>19050</xdr:rowOff>
    </xdr:to>
    <xdr:sp macro="" textlink="">
      <xdr:nvSpPr>
        <xdr:cNvPr id="88" name="正方形/長方形 87"/>
        <xdr:cNvSpPr/>
      </xdr:nvSpPr>
      <xdr:spPr>
        <a:xfrm>
          <a:off x="10001250" y="4257675"/>
          <a:ext cx="36766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352425</xdr:colOff>
      <xdr:row>22</xdr:row>
      <xdr:rowOff>76200</xdr:rowOff>
    </xdr:from>
    <xdr:to>
      <xdr:col>9</xdr:col>
      <xdr:colOff>1514475</xdr:colOff>
      <xdr:row>24</xdr:row>
      <xdr:rowOff>0</xdr:rowOff>
    </xdr:to>
    <xdr:sp macro="" textlink="">
      <xdr:nvSpPr>
        <xdr:cNvPr id="89" name="正方形/長方形 88"/>
        <xdr:cNvSpPr/>
      </xdr:nvSpPr>
      <xdr:spPr>
        <a:xfrm>
          <a:off x="10753725" y="4629150"/>
          <a:ext cx="1162050"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438150</xdr:colOff>
      <xdr:row>22</xdr:row>
      <xdr:rowOff>57150</xdr:rowOff>
    </xdr:from>
    <xdr:to>
      <xdr:col>10</xdr:col>
      <xdr:colOff>914400</xdr:colOff>
      <xdr:row>24</xdr:row>
      <xdr:rowOff>19050</xdr:rowOff>
    </xdr:to>
    <xdr:sp macro="" textlink="">
      <xdr:nvSpPr>
        <xdr:cNvPr id="90" name="正方形/長方形 89"/>
        <xdr:cNvSpPr/>
      </xdr:nvSpPr>
      <xdr:spPr>
        <a:xfrm>
          <a:off x="12353925" y="4610100"/>
          <a:ext cx="476250"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809625</xdr:colOff>
      <xdr:row>24</xdr:row>
      <xdr:rowOff>57150</xdr:rowOff>
    </xdr:from>
    <xdr:to>
      <xdr:col>11</xdr:col>
      <xdr:colOff>552450</xdr:colOff>
      <xdr:row>36</xdr:row>
      <xdr:rowOff>161925</xdr:rowOff>
    </xdr:to>
    <xdr:sp macro="" textlink="">
      <xdr:nvSpPr>
        <xdr:cNvPr id="91" name="正方形/長方形 90"/>
        <xdr:cNvSpPr/>
      </xdr:nvSpPr>
      <xdr:spPr>
        <a:xfrm>
          <a:off x="10001250" y="4953000"/>
          <a:ext cx="3676650"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161925</xdr:rowOff>
    </xdr:to>
    <xdr:sp macro="" textlink="">
      <xdr:nvSpPr>
        <xdr:cNvPr id="92" name="正方形/長方形 91"/>
        <xdr:cNvSpPr/>
      </xdr:nvSpPr>
      <xdr:spPr>
        <a:xfrm>
          <a:off x="13944600" y="4953000"/>
          <a:ext cx="407670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123825</xdr:rowOff>
    </xdr:from>
    <xdr:to>
      <xdr:col>14</xdr:col>
      <xdr:colOff>1209675</xdr:colOff>
      <xdr:row>26</xdr:row>
      <xdr:rowOff>28575</xdr:rowOff>
    </xdr:to>
    <xdr:sp macro="" textlink="">
      <xdr:nvSpPr>
        <xdr:cNvPr id="93" name="正方形/長方形 92"/>
        <xdr:cNvSpPr/>
      </xdr:nvSpPr>
      <xdr:spPr>
        <a:xfrm>
          <a:off x="13944600" y="5019675"/>
          <a:ext cx="4019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9525</xdr:rowOff>
    </xdr:from>
    <xdr:to>
      <xdr:col>14</xdr:col>
      <xdr:colOff>1209675</xdr:colOff>
      <xdr:row>36</xdr:row>
      <xdr:rowOff>66675</xdr:rowOff>
    </xdr:to>
    <xdr:sp macro="" fLocksText="0" textlink="">
      <xdr:nvSpPr>
        <xdr:cNvPr id="94" name="テキスト ボックス 93"/>
        <xdr:cNvSpPr txBox="1"/>
      </xdr:nvSpPr>
      <xdr:spPr>
        <a:xfrm>
          <a:off x="14020800" y="5248275"/>
          <a:ext cx="3943350" cy="177165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809625</xdr:colOff>
      <xdr:row>24</xdr:row>
      <xdr:rowOff>57150</xdr:rowOff>
    </xdr:from>
    <xdr:to>
      <xdr:col>11</xdr:col>
      <xdr:colOff>561975</xdr:colOff>
      <xdr:row>36</xdr:row>
      <xdr:rowOff>161925</xdr:rowOff>
    </xdr:to>
    <xdr:sp macro="" textlink="">
      <xdr:nvSpPr>
        <xdr:cNvPr id="95" name="正方形/長方形 94"/>
        <xdr:cNvSpPr/>
      </xdr:nvSpPr>
      <xdr:spPr>
        <a:xfrm>
          <a:off x="10001250" y="4953000"/>
          <a:ext cx="368617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781050</xdr:colOff>
      <xdr:row>41</xdr:row>
      <xdr:rowOff>142875</xdr:rowOff>
    </xdr:from>
    <xdr:to>
      <xdr:col>5</xdr:col>
      <xdr:colOff>819150</xdr:colOff>
      <xdr:row>43</xdr:row>
      <xdr:rowOff>142875</xdr:rowOff>
    </xdr:to>
    <xdr:sp macro="" textlink="">
      <xdr:nvSpPr>
        <xdr:cNvPr id="96" name="正方形/長方形 95"/>
        <xdr:cNvSpPr/>
      </xdr:nvSpPr>
      <xdr:spPr>
        <a:xfrm>
          <a:off x="1209675" y="8001000"/>
          <a:ext cx="5172075"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781050</xdr:colOff>
      <xdr:row>63</xdr:row>
      <xdr:rowOff>133350</xdr:rowOff>
    </xdr:from>
    <xdr:to>
      <xdr:col>5</xdr:col>
      <xdr:colOff>819150</xdr:colOff>
      <xdr:row>65</xdr:row>
      <xdr:rowOff>133350</xdr:rowOff>
    </xdr:to>
    <xdr:sp macro="" textlink="">
      <xdr:nvSpPr>
        <xdr:cNvPr id="97" name="正方形/長方形 96"/>
        <xdr:cNvSpPr/>
      </xdr:nvSpPr>
      <xdr:spPr>
        <a:xfrm>
          <a:off x="1209675" y="11811000"/>
          <a:ext cx="5172075"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57150</xdr:rowOff>
    </xdr:from>
    <xdr:ext cx="371475" cy="238125"/>
    <xdr:sp macro="" textlink="">
      <xdr:nvSpPr>
        <xdr:cNvPr id="98" name="テキスト ボックス 97"/>
        <xdr:cNvSpPr txBox="1"/>
      </xdr:nvSpPr>
      <xdr:spPr>
        <a:xfrm>
          <a:off x="857250" y="825817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58</xdr:row>
      <xdr:rowOff>152400</xdr:rowOff>
    </xdr:from>
    <xdr:ext cx="371475" cy="238125"/>
    <xdr:sp macro="" textlink="">
      <xdr:nvSpPr>
        <xdr:cNvPr id="99" name="テキスト ボックス 98"/>
        <xdr:cNvSpPr txBox="1"/>
      </xdr:nvSpPr>
      <xdr:spPr>
        <a:xfrm>
          <a:off x="6191250" y="1092517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1475" cy="238125"/>
    <xdr:sp macro="" textlink="">
      <xdr:nvSpPr>
        <xdr:cNvPr id="100" name="テキスト ボックス 99"/>
        <xdr:cNvSpPr txBox="1"/>
      </xdr:nvSpPr>
      <xdr:spPr>
        <a:xfrm>
          <a:off x="857250" y="12039600"/>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81</xdr:row>
      <xdr:rowOff>28575</xdr:rowOff>
    </xdr:from>
    <xdr:ext cx="371475" cy="238125"/>
    <xdr:sp macro="" textlink="">
      <xdr:nvSpPr>
        <xdr:cNvPr id="101" name="テキスト ボックス 100"/>
        <xdr:cNvSpPr txBox="1"/>
      </xdr:nvSpPr>
      <xdr:spPr>
        <a:xfrm>
          <a:off x="6191250" y="1479232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66675</xdr:rowOff>
    </xdr:to>
    <xdr:sp macro="" textlink="">
      <xdr:nvSpPr>
        <xdr:cNvPr id="3" name="正方形/長方形 2"/>
        <xdr:cNvSpPr/>
      </xdr:nvSpPr>
      <xdr:spPr>
        <a:xfrm>
          <a:off x="16735425" y="190500"/>
          <a:ext cx="34480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323850</xdr:colOff>
      <xdr:row>4</xdr:row>
      <xdr:rowOff>38100</xdr:rowOff>
    </xdr:to>
    <xdr:sp macro="" textlink="">
      <xdr:nvSpPr>
        <xdr:cNvPr id="4" name="正方形/長方形 3"/>
        <xdr:cNvSpPr/>
      </xdr:nvSpPr>
      <xdr:spPr>
        <a:xfrm>
          <a:off x="16754475" y="219075"/>
          <a:ext cx="34004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295275</xdr:colOff>
      <xdr:row>4</xdr:row>
      <xdr:rowOff>0</xdr:rowOff>
    </xdr:to>
    <xdr:sp macro="" textlink="">
      <xdr:nvSpPr>
        <xdr:cNvPr id="5" name="正方形/長方形 4"/>
        <xdr:cNvSpPr/>
      </xdr:nvSpPr>
      <xdr:spPr>
        <a:xfrm>
          <a:off x="16783050" y="238125"/>
          <a:ext cx="33432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滋賀県長浜市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120,123
117,065
681.02
55,227,770
53,559,894
1,202,870
34,422,452
46,844,925</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561975</xdr:colOff>
      <xdr:row>13</xdr:row>
      <xdr:rowOff>123825</xdr:rowOff>
    </xdr:to>
    <xdr:sp macro="" textlink="">
      <xdr:nvSpPr>
        <xdr:cNvPr id="17" name="正方形/長方形 16"/>
        <xdr:cNvSpPr/>
      </xdr:nvSpPr>
      <xdr:spPr>
        <a:xfrm>
          <a:off x="6315075" y="1714500"/>
          <a:ext cx="32575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95250</xdr:colOff>
      <xdr:row>5</xdr:row>
      <xdr:rowOff>28575</xdr:rowOff>
    </xdr:from>
    <xdr:to>
      <xdr:col>18</xdr:col>
      <xdr:colOff>228600</xdr:colOff>
      <xdr:row>12</xdr:row>
      <xdr:rowOff>104775</xdr:rowOff>
    </xdr:to>
    <xdr:sp macro="" textlink="">
      <xdr:nvSpPr>
        <xdr:cNvPr id="18" name="角丸四角形 17"/>
        <xdr:cNvSpPr/>
      </xdr:nvSpPr>
      <xdr:spPr>
        <a:xfrm>
          <a:off x="9705975" y="885825"/>
          <a:ext cx="1352550" cy="127635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228600</xdr:colOff>
      <xdr:row>7</xdr:row>
      <xdr:rowOff>9525</xdr:rowOff>
    </xdr:to>
    <xdr:sp macro="" textlink="">
      <xdr:nvSpPr>
        <xdr:cNvPr id="19" name="正方形/長方形 18"/>
        <xdr:cNvSpPr/>
      </xdr:nvSpPr>
      <xdr:spPr>
        <a:xfrm>
          <a:off x="9963150"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228600</xdr:colOff>
      <xdr:row>8</xdr:row>
      <xdr:rowOff>104775</xdr:rowOff>
    </xdr:to>
    <xdr:sp macro="" textlink="">
      <xdr:nvSpPr>
        <xdr:cNvPr id="20" name="正方形/長方形 19"/>
        <xdr:cNvSpPr/>
      </xdr:nvSpPr>
      <xdr:spPr>
        <a:xfrm>
          <a:off x="9963150" y="12192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9525</xdr:rowOff>
    </xdr:from>
    <xdr:to>
      <xdr:col>18</xdr:col>
      <xdr:colOff>228600</xdr:colOff>
      <xdr:row>12</xdr:row>
      <xdr:rowOff>123825</xdr:rowOff>
    </xdr:to>
    <xdr:sp macro="" textlink="">
      <xdr:nvSpPr>
        <xdr:cNvPr id="21" name="正方形/長方形 20"/>
        <xdr:cNvSpPr/>
      </xdr:nvSpPr>
      <xdr:spPr>
        <a:xfrm>
          <a:off x="9963150" y="1552575"/>
          <a:ext cx="10953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171450</xdr:colOff>
      <xdr:row>6</xdr:row>
      <xdr:rowOff>9525</xdr:rowOff>
    </xdr:from>
    <xdr:to>
      <xdr:col>16</xdr:col>
      <xdr:colOff>381000</xdr:colOff>
      <xdr:row>6</xdr:row>
      <xdr:rowOff>9525</xdr:rowOff>
    </xdr:to>
    <xdr:cxnSp macro="">
      <xdr:nvCxnSpPr>
        <xdr:cNvPr id="22" name="直線コネクタ 21"/>
        <xdr:cNvCxnSpPr/>
      </xdr:nvCxnSpPr>
      <xdr:spPr>
        <a:xfrm flipH="1">
          <a:off x="9782175"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333375</xdr:colOff>
      <xdr:row>6</xdr:row>
      <xdr:rowOff>66675</xdr:rowOff>
    </xdr:to>
    <xdr:sp macro="" textlink="">
      <xdr:nvSpPr>
        <xdr:cNvPr id="23" name="円/楕円 22"/>
        <xdr:cNvSpPr/>
      </xdr:nvSpPr>
      <xdr:spPr>
        <a:xfrm>
          <a:off x="9839325" y="990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333375</xdr:colOff>
      <xdr:row>7</xdr:row>
      <xdr:rowOff>161925</xdr:rowOff>
    </xdr:to>
    <xdr:sp macro="" textlink="">
      <xdr:nvSpPr>
        <xdr:cNvPr id="24" name="フローチャート : 判断 23"/>
        <xdr:cNvSpPr/>
      </xdr:nvSpPr>
      <xdr:spPr>
        <a:xfrm>
          <a:off x="9839325" y="1257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276225</xdr:colOff>
      <xdr:row>8</xdr:row>
      <xdr:rowOff>152400</xdr:rowOff>
    </xdr:from>
    <xdr:to>
      <xdr:col>16</xdr:col>
      <xdr:colOff>276225</xdr:colOff>
      <xdr:row>9</xdr:row>
      <xdr:rowOff>123825</xdr:rowOff>
    </xdr:to>
    <xdr:cxnSp macro="">
      <xdr:nvCxnSpPr>
        <xdr:cNvPr id="25" name="直線コネクタ 24"/>
        <xdr:cNvCxnSpPr/>
      </xdr:nvCxnSpPr>
      <xdr:spPr>
        <a:xfrm>
          <a:off x="98869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8</xdr:row>
      <xdr:rowOff>152400</xdr:rowOff>
    </xdr:from>
    <xdr:to>
      <xdr:col>16</xdr:col>
      <xdr:colOff>361950</xdr:colOff>
      <xdr:row>8</xdr:row>
      <xdr:rowOff>152400</xdr:rowOff>
    </xdr:to>
    <xdr:cxnSp macro="">
      <xdr:nvCxnSpPr>
        <xdr:cNvPr id="26" name="直線コネクタ 25"/>
        <xdr:cNvCxnSpPr/>
      </xdr:nvCxnSpPr>
      <xdr:spPr>
        <a:xfrm>
          <a:off x="98012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276225</xdr:colOff>
      <xdr:row>10</xdr:row>
      <xdr:rowOff>47625</xdr:rowOff>
    </xdr:from>
    <xdr:to>
      <xdr:col>16</xdr:col>
      <xdr:colOff>276225</xdr:colOff>
      <xdr:row>11</xdr:row>
      <xdr:rowOff>19050</xdr:rowOff>
    </xdr:to>
    <xdr:cxnSp macro="">
      <xdr:nvCxnSpPr>
        <xdr:cNvPr id="27" name="直線コネクタ 26"/>
        <xdr:cNvCxnSpPr/>
      </xdr:nvCxnSpPr>
      <xdr:spPr>
        <a:xfrm flipV="1">
          <a:off x="98869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xdr:row>
      <xdr:rowOff>19050</xdr:rowOff>
    </xdr:from>
    <xdr:to>
      <xdr:col>16</xdr:col>
      <xdr:colOff>361950</xdr:colOff>
      <xdr:row>11</xdr:row>
      <xdr:rowOff>19050</xdr:rowOff>
    </xdr:to>
    <xdr:cxnSp macro="">
      <xdr:nvCxnSpPr>
        <xdr:cNvPr id="28" name="直線コネクタ 27"/>
        <xdr:cNvCxnSpPr/>
      </xdr:nvCxnSpPr>
      <xdr:spPr>
        <a:xfrm>
          <a:off x="98012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15</xdr:row>
      <xdr:rowOff>161925</xdr:rowOff>
    </xdr:from>
    <xdr:ext cx="5162550" cy="257175"/>
    <xdr:sp macro="" textlink="">
      <xdr:nvSpPr>
        <xdr:cNvPr id="29" name="テキスト ボックス 28"/>
        <xdr:cNvSpPr txBox="1"/>
      </xdr:nvSpPr>
      <xdr:spPr>
        <a:xfrm>
          <a:off x="609600" y="2733675"/>
          <a:ext cx="5162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30" name="テキスト ボックス 29"/>
        <xdr:cNvSpPr txBox="1"/>
      </xdr:nvSpPr>
      <xdr:spPr>
        <a:xfrm>
          <a:off x="609600"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31" name="テキスト ボックス 30"/>
        <xdr:cNvSpPr txBox="1"/>
      </xdr:nvSpPr>
      <xdr:spPr>
        <a:xfrm>
          <a:off x="609600"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32" name="テキスト ボックス 31"/>
        <xdr:cNvSpPr txBox="1"/>
      </xdr:nvSpPr>
      <xdr:spPr>
        <a:xfrm>
          <a:off x="609600"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600075</xdr:colOff>
      <xdr:row>28</xdr:row>
      <xdr:rowOff>28575</xdr:rowOff>
    </xdr:to>
    <xdr:sp macro="" textlink="">
      <xdr:nvSpPr>
        <xdr:cNvPr id="33" name="正方形/長方形 32"/>
        <xdr:cNvSpPr/>
      </xdr:nvSpPr>
      <xdr:spPr>
        <a:xfrm>
          <a:off x="676275" y="419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28</xdr:row>
      <xdr:rowOff>47625</xdr:rowOff>
    </xdr:from>
    <xdr:to>
      <xdr:col>3</xdr:col>
      <xdr:colOff>342900</xdr:colOff>
      <xdr:row>29</xdr:row>
      <xdr:rowOff>133350</xdr:rowOff>
    </xdr:to>
    <xdr:sp macro="" textlink="">
      <xdr:nvSpPr>
        <xdr:cNvPr id="34" name="正方形/長方形 33"/>
        <xdr:cNvSpPr/>
      </xdr:nvSpPr>
      <xdr:spPr>
        <a:xfrm>
          <a:off x="8001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29</xdr:row>
      <xdr:rowOff>85725</xdr:rowOff>
    </xdr:from>
    <xdr:to>
      <xdr:col>3</xdr:col>
      <xdr:colOff>342900</xdr:colOff>
      <xdr:row>30</xdr:row>
      <xdr:rowOff>161925</xdr:rowOff>
    </xdr:to>
    <xdr:sp macro="" textlink="">
      <xdr:nvSpPr>
        <xdr:cNvPr id="35" name="正方形/長方形 34"/>
        <xdr:cNvSpPr/>
      </xdr:nvSpPr>
      <xdr:spPr>
        <a:xfrm>
          <a:off x="8001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47625</xdr:rowOff>
    </xdr:from>
    <xdr:to>
      <xdr:col>4</xdr:col>
      <xdr:colOff>600075</xdr:colOff>
      <xdr:row>29</xdr:row>
      <xdr:rowOff>133350</xdr:rowOff>
    </xdr:to>
    <xdr:sp macro="" textlink="">
      <xdr:nvSpPr>
        <xdr:cNvPr id="36" name="正方形/長方形 35"/>
        <xdr:cNvSpPr/>
      </xdr:nvSpPr>
      <xdr:spPr>
        <a:xfrm>
          <a:off x="1733550" y="484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85725</xdr:rowOff>
    </xdr:from>
    <xdr:to>
      <xdr:col>4</xdr:col>
      <xdr:colOff>600075</xdr:colOff>
      <xdr:row>30</xdr:row>
      <xdr:rowOff>161925</xdr:rowOff>
    </xdr:to>
    <xdr:sp macro="" textlink="">
      <xdr:nvSpPr>
        <xdr:cNvPr id="37" name="正方形/長方形 36"/>
        <xdr:cNvSpPr/>
      </xdr:nvSpPr>
      <xdr:spPr>
        <a:xfrm>
          <a:off x="1733550" y="505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47625</xdr:rowOff>
    </xdr:from>
    <xdr:to>
      <xdr:col>6</xdr:col>
      <xdr:colOff>447675</xdr:colOff>
      <xdr:row>29</xdr:row>
      <xdr:rowOff>133350</xdr:rowOff>
    </xdr:to>
    <xdr:sp macro="" textlink="">
      <xdr:nvSpPr>
        <xdr:cNvPr id="38" name="正方形/長方形 37"/>
        <xdr:cNvSpPr/>
      </xdr:nvSpPr>
      <xdr:spPr>
        <a:xfrm>
          <a:off x="27051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29</xdr:row>
      <xdr:rowOff>85725</xdr:rowOff>
    </xdr:from>
    <xdr:to>
      <xdr:col>6</xdr:col>
      <xdr:colOff>447675</xdr:colOff>
      <xdr:row>30</xdr:row>
      <xdr:rowOff>161925</xdr:rowOff>
    </xdr:to>
    <xdr:sp macro="" textlink="">
      <xdr:nvSpPr>
        <xdr:cNvPr id="39" name="正方形/長方形 38"/>
        <xdr:cNvSpPr/>
      </xdr:nvSpPr>
      <xdr:spPr>
        <a:xfrm>
          <a:off x="27051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600075</xdr:colOff>
      <xdr:row>44</xdr:row>
      <xdr:rowOff>76200</xdr:rowOff>
    </xdr:to>
    <xdr:sp macro="" textlink="">
      <xdr:nvSpPr>
        <xdr:cNvPr id="40" name="正方形/長方形 39"/>
        <xdr:cNvSpPr/>
      </xdr:nvSpPr>
      <xdr:spPr>
        <a:xfrm>
          <a:off x="676275" y="533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5275" cy="228600"/>
    <xdr:sp macro="" textlink="">
      <xdr:nvSpPr>
        <xdr:cNvPr id="41" name="テキスト ボックス 40"/>
        <xdr:cNvSpPr txBox="1"/>
      </xdr:nvSpPr>
      <xdr:spPr>
        <a:xfrm>
          <a:off x="638175" y="514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600075</xdr:colOff>
      <xdr:row>44</xdr:row>
      <xdr:rowOff>76200</xdr:rowOff>
    </xdr:to>
    <xdr:cxnSp macro="">
      <xdr:nvCxnSpPr>
        <xdr:cNvPr id="42" name="直線コネクタ 41"/>
        <xdr:cNvCxnSpPr/>
      </xdr:nvCxnSpPr>
      <xdr:spPr>
        <a:xfrm>
          <a:off x="676275" y="762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43</xdr:row>
      <xdr:rowOff>104775</xdr:rowOff>
    </xdr:from>
    <xdr:ext cx="400050" cy="257175"/>
    <xdr:sp macro="" textlink="">
      <xdr:nvSpPr>
        <xdr:cNvPr id="43" name="テキスト ボックス 42"/>
        <xdr:cNvSpPr txBox="1"/>
      </xdr:nvSpPr>
      <xdr:spPr>
        <a:xfrm>
          <a:off x="361950" y="747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600075</xdr:colOff>
      <xdr:row>41</xdr:row>
      <xdr:rowOff>133350</xdr:rowOff>
    </xdr:to>
    <xdr:cxnSp macro="">
      <xdr:nvCxnSpPr>
        <xdr:cNvPr id="44" name="直線コネクタ 43"/>
        <xdr:cNvCxnSpPr/>
      </xdr:nvCxnSpPr>
      <xdr:spPr>
        <a:xfrm>
          <a:off x="676275" y="7162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40</xdr:row>
      <xdr:rowOff>161925</xdr:rowOff>
    </xdr:from>
    <xdr:ext cx="400050" cy="257175"/>
    <xdr:sp macro="" textlink="">
      <xdr:nvSpPr>
        <xdr:cNvPr id="45" name="テキスト ボックス 44"/>
        <xdr:cNvSpPr txBox="1"/>
      </xdr:nvSpPr>
      <xdr:spPr>
        <a:xfrm>
          <a:off x="361950" y="701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600075</xdr:colOff>
      <xdr:row>39</xdr:row>
      <xdr:rowOff>19050</xdr:rowOff>
    </xdr:to>
    <xdr:cxnSp macro="">
      <xdr:nvCxnSpPr>
        <xdr:cNvPr id="46" name="直線コネクタ 45"/>
        <xdr:cNvCxnSpPr/>
      </xdr:nvCxnSpPr>
      <xdr:spPr>
        <a:xfrm>
          <a:off x="676275" y="67056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38</xdr:row>
      <xdr:rowOff>47625</xdr:rowOff>
    </xdr:from>
    <xdr:ext cx="400050" cy="257175"/>
    <xdr:sp macro="" textlink="">
      <xdr:nvSpPr>
        <xdr:cNvPr id="47" name="テキスト ボックス 46"/>
        <xdr:cNvSpPr txBox="1"/>
      </xdr:nvSpPr>
      <xdr:spPr>
        <a:xfrm>
          <a:off x="361950" y="656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600075</xdr:colOff>
      <xdr:row>36</xdr:row>
      <xdr:rowOff>76200</xdr:rowOff>
    </xdr:to>
    <xdr:cxnSp macro="">
      <xdr:nvCxnSpPr>
        <xdr:cNvPr id="48" name="直線コネクタ 47"/>
        <xdr:cNvCxnSpPr/>
      </xdr:nvCxnSpPr>
      <xdr:spPr>
        <a:xfrm>
          <a:off x="676275" y="62484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35</xdr:row>
      <xdr:rowOff>104775</xdr:rowOff>
    </xdr:from>
    <xdr:ext cx="400050" cy="257175"/>
    <xdr:sp macro="" textlink="">
      <xdr:nvSpPr>
        <xdr:cNvPr id="49" name="テキスト ボックス 48"/>
        <xdr:cNvSpPr txBox="1"/>
      </xdr:nvSpPr>
      <xdr:spPr>
        <a:xfrm>
          <a:off x="361950" y="610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600075</xdr:colOff>
      <xdr:row>33</xdr:row>
      <xdr:rowOff>133350</xdr:rowOff>
    </xdr:to>
    <xdr:cxnSp macro="">
      <xdr:nvCxnSpPr>
        <xdr:cNvPr id="50" name="直線コネクタ 49"/>
        <xdr:cNvCxnSpPr/>
      </xdr:nvCxnSpPr>
      <xdr:spPr>
        <a:xfrm>
          <a:off x="676275" y="57912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32</xdr:row>
      <xdr:rowOff>161925</xdr:rowOff>
    </xdr:from>
    <xdr:ext cx="400050" cy="257175"/>
    <xdr:sp macro="" textlink="">
      <xdr:nvSpPr>
        <xdr:cNvPr id="51" name="テキスト ボックス 50"/>
        <xdr:cNvSpPr txBox="1"/>
      </xdr:nvSpPr>
      <xdr:spPr>
        <a:xfrm>
          <a:off x="361950" y="56483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600075</xdr:colOff>
      <xdr:row>31</xdr:row>
      <xdr:rowOff>19050</xdr:rowOff>
    </xdr:to>
    <xdr:cxnSp macro="">
      <xdr:nvCxnSpPr>
        <xdr:cNvPr id="52" name="直線コネクタ 51"/>
        <xdr:cNvCxnSpPr/>
      </xdr:nvCxnSpPr>
      <xdr:spPr>
        <a:xfrm>
          <a:off x="676275" y="533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30</xdr:row>
      <xdr:rowOff>47625</xdr:rowOff>
    </xdr:from>
    <xdr:ext cx="400050" cy="257175"/>
    <xdr:sp macro="" textlink="">
      <xdr:nvSpPr>
        <xdr:cNvPr id="53" name="テキスト ボックス 52"/>
        <xdr:cNvSpPr txBox="1"/>
      </xdr:nvSpPr>
      <xdr:spPr>
        <a:xfrm>
          <a:off x="361950" y="5191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600075</xdr:colOff>
      <xdr:row>44</xdr:row>
      <xdr:rowOff>76200</xdr:rowOff>
    </xdr:to>
    <xdr:sp macro="" textlink="">
      <xdr:nvSpPr>
        <xdr:cNvPr id="54" name="【道路】&#10;有形固定資産減価償却率グラフ枠"/>
        <xdr:cNvSpPr/>
      </xdr:nvSpPr>
      <xdr:spPr>
        <a:xfrm>
          <a:off x="676275" y="533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33</xdr:row>
      <xdr:rowOff>76200</xdr:rowOff>
    </xdr:from>
    <xdr:to>
      <xdr:col>6</xdr:col>
      <xdr:colOff>514350</xdr:colOff>
      <xdr:row>42</xdr:row>
      <xdr:rowOff>38100</xdr:rowOff>
    </xdr:to>
    <xdr:cxnSp macro="">
      <xdr:nvCxnSpPr>
        <xdr:cNvPr id="55" name="直線コネクタ 54"/>
        <xdr:cNvCxnSpPr/>
      </xdr:nvCxnSpPr>
      <xdr:spPr>
        <a:xfrm flipV="1">
          <a:off x="4124325" y="5734050"/>
          <a:ext cx="0" cy="1504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38100</xdr:rowOff>
    </xdr:from>
    <xdr:ext cx="409575" cy="257175"/>
    <xdr:sp macro="" textlink="">
      <xdr:nvSpPr>
        <xdr:cNvPr id="56" name="【道路】&#10;有形固定資産減価償却率最小値テキスト"/>
        <xdr:cNvSpPr txBox="1"/>
      </xdr:nvSpPr>
      <xdr:spPr>
        <a:xfrm>
          <a:off x="4210050" y="72390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6</xdr:col>
      <xdr:colOff>419100</xdr:colOff>
      <xdr:row>42</xdr:row>
      <xdr:rowOff>38100</xdr:rowOff>
    </xdr:from>
    <xdr:to>
      <xdr:col>6</xdr:col>
      <xdr:colOff>600075</xdr:colOff>
      <xdr:row>42</xdr:row>
      <xdr:rowOff>38100</xdr:rowOff>
    </xdr:to>
    <xdr:cxnSp macro="">
      <xdr:nvCxnSpPr>
        <xdr:cNvPr id="57" name="直線コネクタ 56"/>
        <xdr:cNvCxnSpPr/>
      </xdr:nvCxnSpPr>
      <xdr:spPr>
        <a:xfrm>
          <a:off x="4029075" y="7239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28575</xdr:rowOff>
    </xdr:from>
    <xdr:ext cx="409575" cy="257175"/>
    <xdr:sp macro="" textlink="">
      <xdr:nvSpPr>
        <xdr:cNvPr id="58" name="【道路】&#10;有形固定資産減価償却率最大値テキスト"/>
        <xdr:cNvSpPr txBox="1"/>
      </xdr:nvSpPr>
      <xdr:spPr>
        <a:xfrm>
          <a:off x="4210050" y="55149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6</xdr:col>
      <xdr:colOff>419100</xdr:colOff>
      <xdr:row>33</xdr:row>
      <xdr:rowOff>76200</xdr:rowOff>
    </xdr:from>
    <xdr:to>
      <xdr:col>6</xdr:col>
      <xdr:colOff>600075</xdr:colOff>
      <xdr:row>33</xdr:row>
      <xdr:rowOff>76200</xdr:rowOff>
    </xdr:to>
    <xdr:cxnSp macro="">
      <xdr:nvCxnSpPr>
        <xdr:cNvPr id="59" name="直線コネクタ 58"/>
        <xdr:cNvCxnSpPr/>
      </xdr:nvCxnSpPr>
      <xdr:spPr>
        <a:xfrm>
          <a:off x="4029075" y="57340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171450</xdr:rowOff>
    </xdr:from>
    <xdr:ext cx="409575" cy="257175"/>
    <xdr:sp macro="" textlink="">
      <xdr:nvSpPr>
        <xdr:cNvPr id="60" name="【道路】&#10;有形固定資産減価償却率平均値テキスト"/>
        <xdr:cNvSpPr txBox="1"/>
      </xdr:nvSpPr>
      <xdr:spPr>
        <a:xfrm>
          <a:off x="4210050" y="65151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6</xdr:col>
      <xdr:colOff>457200</xdr:colOff>
      <xdr:row>38</xdr:row>
      <xdr:rowOff>142875</xdr:rowOff>
    </xdr:from>
    <xdr:to>
      <xdr:col>6</xdr:col>
      <xdr:colOff>561975</xdr:colOff>
      <xdr:row>39</xdr:row>
      <xdr:rowOff>76200</xdr:rowOff>
    </xdr:to>
    <xdr:sp macro="" textlink="">
      <xdr:nvSpPr>
        <xdr:cNvPr id="61" name="フローチャート : 判断 60"/>
        <xdr:cNvSpPr/>
      </xdr:nvSpPr>
      <xdr:spPr>
        <a:xfrm>
          <a:off x="4067175" y="6657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39</xdr:row>
      <xdr:rowOff>152400</xdr:rowOff>
    </xdr:from>
    <xdr:to>
      <xdr:col>5</xdr:col>
      <xdr:colOff>409575</xdr:colOff>
      <xdr:row>40</xdr:row>
      <xdr:rowOff>85725</xdr:rowOff>
    </xdr:to>
    <xdr:sp macro="" textlink="">
      <xdr:nvSpPr>
        <xdr:cNvPr id="62" name="フローチャート : 判断 61"/>
        <xdr:cNvSpPr/>
      </xdr:nvSpPr>
      <xdr:spPr>
        <a:xfrm>
          <a:off x="3314700" y="6838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44</xdr:row>
      <xdr:rowOff>76200</xdr:rowOff>
    </xdr:from>
    <xdr:ext cx="762000" cy="257175"/>
    <xdr:sp macro="" textlink="">
      <xdr:nvSpPr>
        <xdr:cNvPr id="63" name="テキスト ボックス 62"/>
        <xdr:cNvSpPr txBox="1"/>
      </xdr:nvSpPr>
      <xdr:spPr>
        <a:xfrm>
          <a:off x="39338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44</xdr:row>
      <xdr:rowOff>76200</xdr:rowOff>
    </xdr:from>
    <xdr:ext cx="762000" cy="257175"/>
    <xdr:sp macro="" textlink="">
      <xdr:nvSpPr>
        <xdr:cNvPr id="64" name="テキスト ボックス 63"/>
        <xdr:cNvSpPr txBox="1"/>
      </xdr:nvSpPr>
      <xdr:spPr>
        <a:xfrm>
          <a:off x="31813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44</xdr:row>
      <xdr:rowOff>76200</xdr:rowOff>
    </xdr:from>
    <xdr:ext cx="752475" cy="257175"/>
    <xdr:sp macro="" textlink="">
      <xdr:nvSpPr>
        <xdr:cNvPr id="65" name="テキスト ボックス 64"/>
        <xdr:cNvSpPr txBox="1"/>
      </xdr:nvSpPr>
      <xdr:spPr>
        <a:xfrm>
          <a:off x="2409825"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76200</xdr:rowOff>
    </xdr:from>
    <xdr:ext cx="762000" cy="257175"/>
    <xdr:sp macro="" textlink="">
      <xdr:nvSpPr>
        <xdr:cNvPr id="66" name="テキスト ボックス 65"/>
        <xdr:cNvSpPr txBox="1"/>
      </xdr:nvSpPr>
      <xdr:spPr>
        <a:xfrm>
          <a:off x="16573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44</xdr:row>
      <xdr:rowOff>76200</xdr:rowOff>
    </xdr:from>
    <xdr:ext cx="762000" cy="257175"/>
    <xdr:sp macro="" textlink="">
      <xdr:nvSpPr>
        <xdr:cNvPr id="67" name="テキスト ボックス 66"/>
        <xdr:cNvSpPr txBox="1"/>
      </xdr:nvSpPr>
      <xdr:spPr>
        <a:xfrm>
          <a:off x="8572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39</xdr:row>
      <xdr:rowOff>123825</xdr:rowOff>
    </xdr:from>
    <xdr:to>
      <xdr:col>6</xdr:col>
      <xdr:colOff>561975</xdr:colOff>
      <xdr:row>40</xdr:row>
      <xdr:rowOff>57150</xdr:rowOff>
    </xdr:to>
    <xdr:sp macro="" textlink="">
      <xdr:nvSpPr>
        <xdr:cNvPr id="68" name="円/楕円 67"/>
        <xdr:cNvSpPr/>
      </xdr:nvSpPr>
      <xdr:spPr>
        <a:xfrm>
          <a:off x="4067175" y="6810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39</xdr:row>
      <xdr:rowOff>104775</xdr:rowOff>
    </xdr:from>
    <xdr:ext cx="409575" cy="257175"/>
    <xdr:sp macro="" textlink="">
      <xdr:nvSpPr>
        <xdr:cNvPr id="69" name="【道路】&#10;有形固定資産減価償却率該当値テキスト"/>
        <xdr:cNvSpPr txBox="1"/>
      </xdr:nvSpPr>
      <xdr:spPr>
        <a:xfrm>
          <a:off x="4210050" y="67913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5</xdr:col>
      <xdr:colOff>304800</xdr:colOff>
      <xdr:row>40</xdr:row>
      <xdr:rowOff>38100</xdr:rowOff>
    </xdr:from>
    <xdr:to>
      <xdr:col>5</xdr:col>
      <xdr:colOff>409575</xdr:colOff>
      <xdr:row>40</xdr:row>
      <xdr:rowOff>133350</xdr:rowOff>
    </xdr:to>
    <xdr:sp macro="" textlink="">
      <xdr:nvSpPr>
        <xdr:cNvPr id="70" name="円/楕円 69"/>
        <xdr:cNvSpPr/>
      </xdr:nvSpPr>
      <xdr:spPr>
        <a:xfrm>
          <a:off x="3314700" y="68961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361950</xdr:colOff>
      <xdr:row>40</xdr:row>
      <xdr:rowOff>0</xdr:rowOff>
    </xdr:from>
    <xdr:to>
      <xdr:col>6</xdr:col>
      <xdr:colOff>514350</xdr:colOff>
      <xdr:row>40</xdr:row>
      <xdr:rowOff>85725</xdr:rowOff>
    </xdr:to>
    <xdr:cxnSp macro="">
      <xdr:nvCxnSpPr>
        <xdr:cNvPr id="71" name="直線コネクタ 70"/>
        <xdr:cNvCxnSpPr/>
      </xdr:nvCxnSpPr>
      <xdr:spPr>
        <a:xfrm flipV="1">
          <a:off x="3371850" y="6858000"/>
          <a:ext cx="75247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142875</xdr:colOff>
      <xdr:row>38</xdr:row>
      <xdr:rowOff>95250</xdr:rowOff>
    </xdr:from>
    <xdr:ext cx="409575" cy="257175"/>
    <xdr:sp macro="" textlink="">
      <xdr:nvSpPr>
        <xdr:cNvPr id="72" name="n_1aveValue【道路】&#10;有形固定資産減価償却率"/>
        <xdr:cNvSpPr txBox="1"/>
      </xdr:nvSpPr>
      <xdr:spPr>
        <a:xfrm>
          <a:off x="3152775" y="66103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5</xdr:col>
      <xdr:colOff>142875</xdr:colOff>
      <xdr:row>40</xdr:row>
      <xdr:rowOff>123825</xdr:rowOff>
    </xdr:from>
    <xdr:ext cx="409575" cy="257175"/>
    <xdr:sp macro="" textlink="">
      <xdr:nvSpPr>
        <xdr:cNvPr id="73" name="n_1mainValue【道路】&#10;有形固定資産減価償却率"/>
        <xdr:cNvSpPr txBox="1"/>
      </xdr:nvSpPr>
      <xdr:spPr>
        <a:xfrm>
          <a:off x="3152775" y="69818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9</xdr:col>
      <xdr:colOff>419100</xdr:colOff>
      <xdr:row>24</xdr:row>
      <xdr:rowOff>76200</xdr:rowOff>
    </xdr:from>
    <xdr:to>
      <xdr:col>16</xdr:col>
      <xdr:colOff>342900</xdr:colOff>
      <xdr:row>28</xdr:row>
      <xdr:rowOff>28575</xdr:rowOff>
    </xdr:to>
    <xdr:sp macro="" textlink="">
      <xdr:nvSpPr>
        <xdr:cNvPr id="74" name="正方形/長方形 73"/>
        <xdr:cNvSpPr/>
      </xdr:nvSpPr>
      <xdr:spPr>
        <a:xfrm>
          <a:off x="5829300"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552450</xdr:colOff>
      <xdr:row>28</xdr:row>
      <xdr:rowOff>47625</xdr:rowOff>
    </xdr:from>
    <xdr:to>
      <xdr:col>12</xdr:col>
      <xdr:colOff>19050</xdr:colOff>
      <xdr:row>29</xdr:row>
      <xdr:rowOff>133350</xdr:rowOff>
    </xdr:to>
    <xdr:sp macro="" textlink="">
      <xdr:nvSpPr>
        <xdr:cNvPr id="75" name="正方形/長方形 74"/>
        <xdr:cNvSpPr/>
      </xdr:nvSpPr>
      <xdr:spPr>
        <a:xfrm>
          <a:off x="5962650"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29</xdr:row>
      <xdr:rowOff>85725</xdr:rowOff>
    </xdr:from>
    <xdr:to>
      <xdr:col>12</xdr:col>
      <xdr:colOff>19050</xdr:colOff>
      <xdr:row>30</xdr:row>
      <xdr:rowOff>161925</xdr:rowOff>
    </xdr:to>
    <xdr:sp macro="" textlink="">
      <xdr:nvSpPr>
        <xdr:cNvPr id="76" name="正方形/長方形 75"/>
        <xdr:cNvSpPr/>
      </xdr:nvSpPr>
      <xdr:spPr>
        <a:xfrm>
          <a:off x="5962650"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11</xdr:col>
      <xdr:colOff>190500</xdr:colOff>
      <xdr:row>28</xdr:row>
      <xdr:rowOff>47625</xdr:rowOff>
    </xdr:from>
    <xdr:to>
      <xdr:col>13</xdr:col>
      <xdr:colOff>342900</xdr:colOff>
      <xdr:row>29</xdr:row>
      <xdr:rowOff>133350</xdr:rowOff>
    </xdr:to>
    <xdr:sp macro="" textlink="">
      <xdr:nvSpPr>
        <xdr:cNvPr id="77" name="正方形/長方形 76"/>
        <xdr:cNvSpPr/>
      </xdr:nvSpPr>
      <xdr:spPr>
        <a:xfrm>
          <a:off x="68008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29</xdr:row>
      <xdr:rowOff>85725</xdr:rowOff>
    </xdr:from>
    <xdr:to>
      <xdr:col>13</xdr:col>
      <xdr:colOff>342900</xdr:colOff>
      <xdr:row>30</xdr:row>
      <xdr:rowOff>161925</xdr:rowOff>
    </xdr:to>
    <xdr:sp macro="" textlink="">
      <xdr:nvSpPr>
        <xdr:cNvPr id="78" name="正方形/長方形 77"/>
        <xdr:cNvSpPr/>
      </xdr:nvSpPr>
      <xdr:spPr>
        <a:xfrm>
          <a:off x="68008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600075</xdr:colOff>
      <xdr:row>28</xdr:row>
      <xdr:rowOff>47625</xdr:rowOff>
    </xdr:from>
    <xdr:to>
      <xdr:col>15</xdr:col>
      <xdr:colOff>114300</xdr:colOff>
      <xdr:row>29</xdr:row>
      <xdr:rowOff>133350</xdr:rowOff>
    </xdr:to>
    <xdr:sp macro="" textlink="">
      <xdr:nvSpPr>
        <xdr:cNvPr id="79" name="正方形/長方形 78"/>
        <xdr:cNvSpPr/>
      </xdr:nvSpPr>
      <xdr:spPr>
        <a:xfrm>
          <a:off x="7810500" y="484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29</xdr:row>
      <xdr:rowOff>85725</xdr:rowOff>
    </xdr:from>
    <xdr:to>
      <xdr:col>15</xdr:col>
      <xdr:colOff>114300</xdr:colOff>
      <xdr:row>30</xdr:row>
      <xdr:rowOff>161925</xdr:rowOff>
    </xdr:to>
    <xdr:sp macro="" textlink="">
      <xdr:nvSpPr>
        <xdr:cNvPr id="80" name="正方形/長方形 79"/>
        <xdr:cNvSpPr/>
      </xdr:nvSpPr>
      <xdr:spPr>
        <a:xfrm>
          <a:off x="7810500" y="505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11.242</a:t>
          </a:r>
          <a:endParaRPr kumimoji="1" lang="ja-JP" altLang="en-US" sz="1200" b="1" i="1">
            <a:solidFill>
              <a:srgbClr val="4080FF"/>
            </a:solidFill>
            <a:latin typeface="ＭＳ Ｐゴシック"/>
          </a:endParaRPr>
        </a:p>
      </xdr:txBody>
    </xdr:sp>
    <xdr:clientData/>
  </xdr:twoCellAnchor>
  <xdr:twoCellAnchor>
    <xdr:from>
      <xdr:col>9</xdr:col>
      <xdr:colOff>419100</xdr:colOff>
      <xdr:row>31</xdr:row>
      <xdr:rowOff>19050</xdr:rowOff>
    </xdr:from>
    <xdr:to>
      <xdr:col>16</xdr:col>
      <xdr:colOff>342900</xdr:colOff>
      <xdr:row>44</xdr:row>
      <xdr:rowOff>76200</xdr:rowOff>
    </xdr:to>
    <xdr:sp macro="" textlink="">
      <xdr:nvSpPr>
        <xdr:cNvPr id="81" name="正方形/長方形 80"/>
        <xdr:cNvSpPr/>
      </xdr:nvSpPr>
      <xdr:spPr>
        <a:xfrm>
          <a:off x="5829300" y="533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30</xdr:row>
      <xdr:rowOff>0</xdr:rowOff>
    </xdr:from>
    <xdr:ext cx="342900" cy="228600"/>
    <xdr:sp macro="" textlink="">
      <xdr:nvSpPr>
        <xdr:cNvPr id="82" name="テキスト ボックス 81"/>
        <xdr:cNvSpPr txBox="1"/>
      </xdr:nvSpPr>
      <xdr:spPr>
        <a:xfrm>
          <a:off x="5791200" y="5143500"/>
          <a:ext cx="3429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44</xdr:row>
      <xdr:rowOff>76200</xdr:rowOff>
    </xdr:from>
    <xdr:to>
      <xdr:col>16</xdr:col>
      <xdr:colOff>304800</xdr:colOff>
      <xdr:row>44</xdr:row>
      <xdr:rowOff>76200</xdr:rowOff>
    </xdr:to>
    <xdr:cxnSp macro="">
      <xdr:nvCxnSpPr>
        <xdr:cNvPr id="83" name="直線コネクタ 82"/>
        <xdr:cNvCxnSpPr/>
      </xdr:nvCxnSpPr>
      <xdr:spPr>
        <a:xfrm>
          <a:off x="5829300" y="762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42</xdr:row>
      <xdr:rowOff>38100</xdr:rowOff>
    </xdr:from>
    <xdr:to>
      <xdr:col>16</xdr:col>
      <xdr:colOff>304800</xdr:colOff>
      <xdr:row>42</xdr:row>
      <xdr:rowOff>38100</xdr:rowOff>
    </xdr:to>
    <xdr:cxnSp macro="">
      <xdr:nvCxnSpPr>
        <xdr:cNvPr id="84" name="直線コネクタ 83"/>
        <xdr:cNvCxnSpPr/>
      </xdr:nvCxnSpPr>
      <xdr:spPr>
        <a:xfrm>
          <a:off x="5829300" y="7239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41</xdr:row>
      <xdr:rowOff>66675</xdr:rowOff>
    </xdr:from>
    <xdr:ext cx="457200" cy="257175"/>
    <xdr:sp macro="" textlink="">
      <xdr:nvSpPr>
        <xdr:cNvPr id="85" name="テキスト ボックス 84"/>
        <xdr:cNvSpPr txBox="1"/>
      </xdr:nvSpPr>
      <xdr:spPr>
        <a:xfrm>
          <a:off x="5410200" y="7096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40</xdr:row>
      <xdr:rowOff>0</xdr:rowOff>
    </xdr:from>
    <xdr:to>
      <xdr:col>16</xdr:col>
      <xdr:colOff>304800</xdr:colOff>
      <xdr:row>40</xdr:row>
      <xdr:rowOff>0</xdr:rowOff>
    </xdr:to>
    <xdr:cxnSp macro="">
      <xdr:nvCxnSpPr>
        <xdr:cNvPr id="86" name="直線コネクタ 85"/>
        <xdr:cNvCxnSpPr/>
      </xdr:nvCxnSpPr>
      <xdr:spPr>
        <a:xfrm>
          <a:off x="5829300" y="6858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39</xdr:row>
      <xdr:rowOff>28575</xdr:rowOff>
    </xdr:from>
    <xdr:ext cx="457200" cy="257175"/>
    <xdr:sp macro="" textlink="">
      <xdr:nvSpPr>
        <xdr:cNvPr id="87" name="テキスト ボックス 86"/>
        <xdr:cNvSpPr txBox="1"/>
      </xdr:nvSpPr>
      <xdr:spPr>
        <a:xfrm>
          <a:off x="5410200" y="6715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419100</xdr:colOff>
      <xdr:row>37</xdr:row>
      <xdr:rowOff>133350</xdr:rowOff>
    </xdr:from>
    <xdr:to>
      <xdr:col>16</xdr:col>
      <xdr:colOff>304800</xdr:colOff>
      <xdr:row>37</xdr:row>
      <xdr:rowOff>133350</xdr:rowOff>
    </xdr:to>
    <xdr:cxnSp macro="">
      <xdr:nvCxnSpPr>
        <xdr:cNvPr id="88" name="直線コネクタ 87"/>
        <xdr:cNvCxnSpPr/>
      </xdr:nvCxnSpPr>
      <xdr:spPr>
        <a:xfrm>
          <a:off x="5829300" y="647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36</xdr:row>
      <xdr:rowOff>161925</xdr:rowOff>
    </xdr:from>
    <xdr:ext cx="533400" cy="257175"/>
    <xdr:sp macro="" textlink="">
      <xdr:nvSpPr>
        <xdr:cNvPr id="89" name="テキスト ボックス 88"/>
        <xdr:cNvSpPr txBox="1"/>
      </xdr:nvSpPr>
      <xdr:spPr>
        <a:xfrm>
          <a:off x="5391150" y="6334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35</xdr:row>
      <xdr:rowOff>95250</xdr:rowOff>
    </xdr:from>
    <xdr:to>
      <xdr:col>16</xdr:col>
      <xdr:colOff>304800</xdr:colOff>
      <xdr:row>35</xdr:row>
      <xdr:rowOff>95250</xdr:rowOff>
    </xdr:to>
    <xdr:cxnSp macro="">
      <xdr:nvCxnSpPr>
        <xdr:cNvPr id="90" name="直線コネクタ 89"/>
        <xdr:cNvCxnSpPr/>
      </xdr:nvCxnSpPr>
      <xdr:spPr>
        <a:xfrm>
          <a:off x="5829300" y="6096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34</xdr:row>
      <xdr:rowOff>123825</xdr:rowOff>
    </xdr:from>
    <xdr:ext cx="533400" cy="257175"/>
    <xdr:sp macro="" textlink="">
      <xdr:nvSpPr>
        <xdr:cNvPr id="91" name="テキスト ボックス 90"/>
        <xdr:cNvSpPr txBox="1"/>
      </xdr:nvSpPr>
      <xdr:spPr>
        <a:xfrm>
          <a:off x="5391150" y="5953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419100</xdr:colOff>
      <xdr:row>33</xdr:row>
      <xdr:rowOff>57150</xdr:rowOff>
    </xdr:from>
    <xdr:to>
      <xdr:col>16</xdr:col>
      <xdr:colOff>304800</xdr:colOff>
      <xdr:row>33</xdr:row>
      <xdr:rowOff>57150</xdr:rowOff>
    </xdr:to>
    <xdr:cxnSp macro="">
      <xdr:nvCxnSpPr>
        <xdr:cNvPr id="92" name="直線コネクタ 91"/>
        <xdr:cNvCxnSpPr/>
      </xdr:nvCxnSpPr>
      <xdr:spPr>
        <a:xfrm>
          <a:off x="5829300" y="5715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32</xdr:row>
      <xdr:rowOff>85725</xdr:rowOff>
    </xdr:from>
    <xdr:ext cx="533400" cy="257175"/>
    <xdr:sp macro="" textlink="">
      <xdr:nvSpPr>
        <xdr:cNvPr id="93" name="テキスト ボックス 92"/>
        <xdr:cNvSpPr txBox="1"/>
      </xdr:nvSpPr>
      <xdr:spPr>
        <a:xfrm>
          <a:off x="5391150" y="557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31</xdr:row>
      <xdr:rowOff>19050</xdr:rowOff>
    </xdr:from>
    <xdr:to>
      <xdr:col>16</xdr:col>
      <xdr:colOff>304800</xdr:colOff>
      <xdr:row>31</xdr:row>
      <xdr:rowOff>19050</xdr:rowOff>
    </xdr:to>
    <xdr:cxnSp macro="">
      <xdr:nvCxnSpPr>
        <xdr:cNvPr id="94" name="直線コネクタ 93"/>
        <xdr:cNvCxnSpPr/>
      </xdr:nvCxnSpPr>
      <xdr:spPr>
        <a:xfrm>
          <a:off x="5829300" y="533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30</xdr:row>
      <xdr:rowOff>47625</xdr:rowOff>
    </xdr:from>
    <xdr:ext cx="533400" cy="257175"/>
    <xdr:sp macro="" textlink="">
      <xdr:nvSpPr>
        <xdr:cNvPr id="95" name="テキスト ボックス 94"/>
        <xdr:cNvSpPr txBox="1"/>
      </xdr:nvSpPr>
      <xdr:spPr>
        <a:xfrm>
          <a:off x="5391150" y="5191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419100</xdr:colOff>
      <xdr:row>31</xdr:row>
      <xdr:rowOff>19050</xdr:rowOff>
    </xdr:from>
    <xdr:to>
      <xdr:col>16</xdr:col>
      <xdr:colOff>342900</xdr:colOff>
      <xdr:row>44</xdr:row>
      <xdr:rowOff>76200</xdr:rowOff>
    </xdr:to>
    <xdr:sp macro="" textlink="">
      <xdr:nvSpPr>
        <xdr:cNvPr id="96" name="【道路】&#10;一人当たり延長グラフ枠"/>
        <xdr:cNvSpPr/>
      </xdr:nvSpPr>
      <xdr:spPr>
        <a:xfrm>
          <a:off x="5829300" y="533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34</xdr:row>
      <xdr:rowOff>95250</xdr:rowOff>
    </xdr:from>
    <xdr:to>
      <xdr:col>15</xdr:col>
      <xdr:colOff>180975</xdr:colOff>
      <xdr:row>41</xdr:row>
      <xdr:rowOff>76200</xdr:rowOff>
    </xdr:to>
    <xdr:cxnSp macro="">
      <xdr:nvCxnSpPr>
        <xdr:cNvPr id="97" name="直線コネクタ 96"/>
        <xdr:cNvCxnSpPr/>
      </xdr:nvCxnSpPr>
      <xdr:spPr>
        <a:xfrm flipV="1">
          <a:off x="9191625" y="5924550"/>
          <a:ext cx="0" cy="1181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41</xdr:row>
      <xdr:rowOff>85725</xdr:rowOff>
    </xdr:from>
    <xdr:ext cx="466725" cy="257175"/>
    <xdr:sp macro="" textlink="">
      <xdr:nvSpPr>
        <xdr:cNvPr id="98" name="【道路】&#10;一人当たり延長最小値テキスト"/>
        <xdr:cNvSpPr txBox="1"/>
      </xdr:nvSpPr>
      <xdr:spPr>
        <a:xfrm>
          <a:off x="9277350" y="7115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1.697</a:t>
          </a:r>
          <a:endParaRPr kumimoji="1" lang="ja-JP" altLang="en-US" sz="1000" b="1">
            <a:latin typeface="ＭＳ Ｐゴシック"/>
          </a:endParaRPr>
        </a:p>
      </xdr:txBody>
    </xdr:sp>
    <xdr:clientData/>
  </xdr:oneCellAnchor>
  <xdr:twoCellAnchor>
    <xdr:from>
      <xdr:col>15</xdr:col>
      <xdr:colOff>95250</xdr:colOff>
      <xdr:row>41</xdr:row>
      <xdr:rowOff>76200</xdr:rowOff>
    </xdr:from>
    <xdr:to>
      <xdr:col>15</xdr:col>
      <xdr:colOff>266700</xdr:colOff>
      <xdr:row>41</xdr:row>
      <xdr:rowOff>76200</xdr:rowOff>
    </xdr:to>
    <xdr:cxnSp macro="">
      <xdr:nvCxnSpPr>
        <xdr:cNvPr id="99" name="直線コネクタ 98"/>
        <xdr:cNvCxnSpPr/>
      </xdr:nvCxnSpPr>
      <xdr:spPr>
        <a:xfrm>
          <a:off x="9105900" y="71056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33</xdr:row>
      <xdr:rowOff>47625</xdr:rowOff>
    </xdr:from>
    <xdr:ext cx="533400" cy="257175"/>
    <xdr:sp macro="" textlink="">
      <xdr:nvSpPr>
        <xdr:cNvPr id="100" name="【道路】&#10;一人当たり延長最大値テキスト"/>
        <xdr:cNvSpPr txBox="1"/>
      </xdr:nvSpPr>
      <xdr:spPr>
        <a:xfrm>
          <a:off x="9277350" y="5705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17.188</a:t>
          </a:r>
          <a:endParaRPr kumimoji="1" lang="ja-JP" altLang="en-US" sz="1000" b="1">
            <a:latin typeface="ＭＳ Ｐゴシック"/>
          </a:endParaRPr>
        </a:p>
      </xdr:txBody>
    </xdr:sp>
    <xdr:clientData/>
  </xdr:oneCellAnchor>
  <xdr:twoCellAnchor>
    <xdr:from>
      <xdr:col>15</xdr:col>
      <xdr:colOff>95250</xdr:colOff>
      <xdr:row>34</xdr:row>
      <xdr:rowOff>95250</xdr:rowOff>
    </xdr:from>
    <xdr:to>
      <xdr:col>15</xdr:col>
      <xdr:colOff>266700</xdr:colOff>
      <xdr:row>34</xdr:row>
      <xdr:rowOff>95250</xdr:rowOff>
    </xdr:to>
    <xdr:cxnSp macro="">
      <xdr:nvCxnSpPr>
        <xdr:cNvPr id="101" name="直線コネクタ 100"/>
        <xdr:cNvCxnSpPr/>
      </xdr:nvCxnSpPr>
      <xdr:spPr>
        <a:xfrm>
          <a:off x="9105900" y="59245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37</xdr:row>
      <xdr:rowOff>95250</xdr:rowOff>
    </xdr:from>
    <xdr:ext cx="466725" cy="257175"/>
    <xdr:sp macro="" textlink="">
      <xdr:nvSpPr>
        <xdr:cNvPr id="102" name="【道路】&#10;一人当たり延長平均値テキスト"/>
        <xdr:cNvSpPr txBox="1"/>
      </xdr:nvSpPr>
      <xdr:spPr>
        <a:xfrm>
          <a:off x="9277350" y="6438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9.584</a:t>
          </a:r>
          <a:endParaRPr kumimoji="1" lang="ja-JP" altLang="en-US" sz="1000" b="1">
            <a:solidFill>
              <a:srgbClr val="000080"/>
            </a:solidFill>
            <a:latin typeface="ＭＳ Ｐゴシック"/>
          </a:endParaRPr>
        </a:p>
      </xdr:txBody>
    </xdr:sp>
    <xdr:clientData/>
  </xdr:oneCellAnchor>
  <xdr:twoCellAnchor>
    <xdr:from>
      <xdr:col>15</xdr:col>
      <xdr:colOff>133350</xdr:colOff>
      <xdr:row>37</xdr:row>
      <xdr:rowOff>114300</xdr:rowOff>
    </xdr:from>
    <xdr:to>
      <xdr:col>15</xdr:col>
      <xdr:colOff>228600</xdr:colOff>
      <xdr:row>38</xdr:row>
      <xdr:rowOff>47625</xdr:rowOff>
    </xdr:to>
    <xdr:sp macro="" textlink="">
      <xdr:nvSpPr>
        <xdr:cNvPr id="103" name="フローチャート : 判断 102"/>
        <xdr:cNvSpPr/>
      </xdr:nvSpPr>
      <xdr:spPr>
        <a:xfrm>
          <a:off x="9144000" y="64579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38</xdr:row>
      <xdr:rowOff>9525</xdr:rowOff>
    </xdr:from>
    <xdr:to>
      <xdr:col>14</xdr:col>
      <xdr:colOff>76200</xdr:colOff>
      <xdr:row>38</xdr:row>
      <xdr:rowOff>104775</xdr:rowOff>
    </xdr:to>
    <xdr:sp macro="" textlink="">
      <xdr:nvSpPr>
        <xdr:cNvPr id="104" name="フローチャート : 判断 103"/>
        <xdr:cNvSpPr/>
      </xdr:nvSpPr>
      <xdr:spPr>
        <a:xfrm>
          <a:off x="8410575" y="6524625"/>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600075</xdr:colOff>
      <xdr:row>44</xdr:row>
      <xdr:rowOff>76200</xdr:rowOff>
    </xdr:from>
    <xdr:ext cx="752475" cy="257175"/>
    <xdr:sp macro="" textlink="">
      <xdr:nvSpPr>
        <xdr:cNvPr id="105" name="テキスト ボックス 104"/>
        <xdr:cNvSpPr txBox="1"/>
      </xdr:nvSpPr>
      <xdr:spPr>
        <a:xfrm>
          <a:off x="9010650"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76200</xdr:rowOff>
    </xdr:from>
    <xdr:ext cx="762000" cy="257175"/>
    <xdr:sp macro="" textlink="">
      <xdr:nvSpPr>
        <xdr:cNvPr id="106" name="テキスト ボックス 105"/>
        <xdr:cNvSpPr txBox="1"/>
      </xdr:nvSpPr>
      <xdr:spPr>
        <a:xfrm>
          <a:off x="83343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44</xdr:row>
      <xdr:rowOff>76200</xdr:rowOff>
    </xdr:from>
    <xdr:ext cx="762000" cy="257175"/>
    <xdr:sp macro="" textlink="">
      <xdr:nvSpPr>
        <xdr:cNvPr id="107" name="テキスト ボックス 106"/>
        <xdr:cNvSpPr txBox="1"/>
      </xdr:nvSpPr>
      <xdr:spPr>
        <a:xfrm>
          <a:off x="75342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44</xdr:row>
      <xdr:rowOff>76200</xdr:rowOff>
    </xdr:from>
    <xdr:ext cx="762000" cy="257175"/>
    <xdr:sp macro="" textlink="">
      <xdr:nvSpPr>
        <xdr:cNvPr id="108" name="テキスト ボックス 107"/>
        <xdr:cNvSpPr txBox="1"/>
      </xdr:nvSpPr>
      <xdr:spPr>
        <a:xfrm>
          <a:off x="67246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76200</xdr:rowOff>
    </xdr:from>
    <xdr:ext cx="762000" cy="257175"/>
    <xdr:sp macro="" textlink="">
      <xdr:nvSpPr>
        <xdr:cNvPr id="109" name="テキスト ボックス 108"/>
        <xdr:cNvSpPr txBox="1"/>
      </xdr:nvSpPr>
      <xdr:spPr>
        <a:xfrm>
          <a:off x="60102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35</xdr:row>
      <xdr:rowOff>0</xdr:rowOff>
    </xdr:from>
    <xdr:to>
      <xdr:col>15</xdr:col>
      <xdr:colOff>228600</xdr:colOff>
      <xdr:row>35</xdr:row>
      <xdr:rowOff>104775</xdr:rowOff>
    </xdr:to>
    <xdr:sp macro="" textlink="">
      <xdr:nvSpPr>
        <xdr:cNvPr id="110" name="円/楕円 109"/>
        <xdr:cNvSpPr/>
      </xdr:nvSpPr>
      <xdr:spPr>
        <a:xfrm>
          <a:off x="9144000" y="60007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34</xdr:row>
      <xdr:rowOff>85725</xdr:rowOff>
    </xdr:from>
    <xdr:ext cx="533400" cy="257175"/>
    <xdr:sp macro="" textlink="">
      <xdr:nvSpPr>
        <xdr:cNvPr id="111" name="【道路】&#10;一人当たり延長該当値テキスト"/>
        <xdr:cNvSpPr txBox="1"/>
      </xdr:nvSpPr>
      <xdr:spPr>
        <a:xfrm>
          <a:off x="9277350" y="5915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15.570</a:t>
          </a:r>
          <a:endParaRPr kumimoji="1" lang="ja-JP" altLang="en-US" sz="1000" b="1">
            <a:solidFill>
              <a:srgbClr val="FF0000"/>
            </a:solidFill>
            <a:latin typeface="ＭＳ Ｐゴシック"/>
          </a:endParaRPr>
        </a:p>
      </xdr:txBody>
    </xdr:sp>
    <xdr:clientData/>
  </xdr:oneCellAnchor>
  <xdr:twoCellAnchor>
    <xdr:from>
      <xdr:col>13</xdr:col>
      <xdr:colOff>600075</xdr:colOff>
      <xdr:row>35</xdr:row>
      <xdr:rowOff>9525</xdr:rowOff>
    </xdr:from>
    <xdr:to>
      <xdr:col>14</xdr:col>
      <xdr:colOff>76200</xdr:colOff>
      <xdr:row>35</xdr:row>
      <xdr:rowOff>114300</xdr:rowOff>
    </xdr:to>
    <xdr:sp macro="" textlink="">
      <xdr:nvSpPr>
        <xdr:cNvPr id="112" name="円/楕円 111"/>
        <xdr:cNvSpPr/>
      </xdr:nvSpPr>
      <xdr:spPr>
        <a:xfrm>
          <a:off x="8410575" y="601027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35</xdr:row>
      <xdr:rowOff>47625</xdr:rowOff>
    </xdr:from>
    <xdr:to>
      <xdr:col>15</xdr:col>
      <xdr:colOff>180975</xdr:colOff>
      <xdr:row>35</xdr:row>
      <xdr:rowOff>57150</xdr:rowOff>
    </xdr:to>
    <xdr:cxnSp macro="">
      <xdr:nvCxnSpPr>
        <xdr:cNvPr id="113" name="直線コネクタ 112"/>
        <xdr:cNvCxnSpPr/>
      </xdr:nvCxnSpPr>
      <xdr:spPr>
        <a:xfrm flipV="1">
          <a:off x="8439150" y="604837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466725</xdr:colOff>
      <xdr:row>38</xdr:row>
      <xdr:rowOff>95250</xdr:rowOff>
    </xdr:from>
    <xdr:ext cx="466725" cy="257175"/>
    <xdr:sp macro="" textlink="">
      <xdr:nvSpPr>
        <xdr:cNvPr id="114" name="n_1aveValue【道路】&#10;一人当たり延長"/>
        <xdr:cNvSpPr txBox="1"/>
      </xdr:nvSpPr>
      <xdr:spPr>
        <a:xfrm>
          <a:off x="8277225" y="6610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8.767</a:t>
          </a:r>
          <a:endParaRPr kumimoji="1" lang="ja-JP" altLang="en-US" sz="1000" b="1">
            <a:solidFill>
              <a:srgbClr val="000080"/>
            </a:solidFill>
            <a:latin typeface="ＭＳ Ｐゴシック"/>
          </a:endParaRPr>
        </a:p>
      </xdr:txBody>
    </xdr:sp>
    <xdr:clientData/>
  </xdr:oneCellAnchor>
  <xdr:oneCellAnchor>
    <xdr:from>
      <xdr:col>13</xdr:col>
      <xdr:colOff>438150</xdr:colOff>
      <xdr:row>33</xdr:row>
      <xdr:rowOff>123825</xdr:rowOff>
    </xdr:from>
    <xdr:ext cx="533400" cy="257175"/>
    <xdr:sp macro="" textlink="">
      <xdr:nvSpPr>
        <xdr:cNvPr id="115" name="n_1mainValue【道路】&#10;一人当たり延長"/>
        <xdr:cNvSpPr txBox="1"/>
      </xdr:nvSpPr>
      <xdr:spPr>
        <a:xfrm>
          <a:off x="8248650" y="5781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600075</xdr:colOff>
      <xdr:row>50</xdr:row>
      <xdr:rowOff>66675</xdr:rowOff>
    </xdr:to>
    <xdr:sp macro="" textlink="">
      <xdr:nvSpPr>
        <xdr:cNvPr id="116" name="正方形/長方形 115"/>
        <xdr:cNvSpPr/>
      </xdr:nvSpPr>
      <xdr:spPr>
        <a:xfrm>
          <a:off x="676275" y="800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50</xdr:row>
      <xdr:rowOff>85725</xdr:rowOff>
    </xdr:from>
    <xdr:to>
      <xdr:col>3</xdr:col>
      <xdr:colOff>342900</xdr:colOff>
      <xdr:row>52</xdr:row>
      <xdr:rowOff>0</xdr:rowOff>
    </xdr:to>
    <xdr:sp macro="" textlink="">
      <xdr:nvSpPr>
        <xdr:cNvPr id="117" name="正方形/長方形 116"/>
        <xdr:cNvSpPr/>
      </xdr:nvSpPr>
      <xdr:spPr>
        <a:xfrm>
          <a:off x="8001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51</xdr:row>
      <xdr:rowOff>123825</xdr:rowOff>
    </xdr:from>
    <xdr:to>
      <xdr:col>3</xdr:col>
      <xdr:colOff>342900</xdr:colOff>
      <xdr:row>53</xdr:row>
      <xdr:rowOff>28575</xdr:rowOff>
    </xdr:to>
    <xdr:sp macro="" textlink="">
      <xdr:nvSpPr>
        <xdr:cNvPr id="118" name="正方形/長方形 117"/>
        <xdr:cNvSpPr/>
      </xdr:nvSpPr>
      <xdr:spPr>
        <a:xfrm>
          <a:off x="8001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85725</xdr:rowOff>
    </xdr:from>
    <xdr:to>
      <xdr:col>4</xdr:col>
      <xdr:colOff>600075</xdr:colOff>
      <xdr:row>52</xdr:row>
      <xdr:rowOff>0</xdr:rowOff>
    </xdr:to>
    <xdr:sp macro="" textlink="">
      <xdr:nvSpPr>
        <xdr:cNvPr id="119" name="正方形/長方形 118"/>
        <xdr:cNvSpPr/>
      </xdr:nvSpPr>
      <xdr:spPr>
        <a:xfrm>
          <a:off x="1733550" y="865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123825</xdr:rowOff>
    </xdr:from>
    <xdr:to>
      <xdr:col>4</xdr:col>
      <xdr:colOff>600075</xdr:colOff>
      <xdr:row>53</xdr:row>
      <xdr:rowOff>28575</xdr:rowOff>
    </xdr:to>
    <xdr:sp macro="" textlink="">
      <xdr:nvSpPr>
        <xdr:cNvPr id="120" name="正方形/長方形 119"/>
        <xdr:cNvSpPr/>
      </xdr:nvSpPr>
      <xdr:spPr>
        <a:xfrm>
          <a:off x="1733550" y="886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85725</xdr:rowOff>
    </xdr:from>
    <xdr:to>
      <xdr:col>6</xdr:col>
      <xdr:colOff>447675</xdr:colOff>
      <xdr:row>52</xdr:row>
      <xdr:rowOff>0</xdr:rowOff>
    </xdr:to>
    <xdr:sp macro="" textlink="">
      <xdr:nvSpPr>
        <xdr:cNvPr id="121" name="正方形/長方形 120"/>
        <xdr:cNvSpPr/>
      </xdr:nvSpPr>
      <xdr:spPr>
        <a:xfrm>
          <a:off x="27051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51</xdr:row>
      <xdr:rowOff>123825</xdr:rowOff>
    </xdr:from>
    <xdr:to>
      <xdr:col>6</xdr:col>
      <xdr:colOff>447675</xdr:colOff>
      <xdr:row>53</xdr:row>
      <xdr:rowOff>28575</xdr:rowOff>
    </xdr:to>
    <xdr:sp macro="" textlink="">
      <xdr:nvSpPr>
        <xdr:cNvPr id="122" name="正方形/長方形 121"/>
        <xdr:cNvSpPr/>
      </xdr:nvSpPr>
      <xdr:spPr>
        <a:xfrm>
          <a:off x="27051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600075</xdr:colOff>
      <xdr:row>66</xdr:row>
      <xdr:rowOff>114300</xdr:rowOff>
    </xdr:to>
    <xdr:sp macro="" textlink="">
      <xdr:nvSpPr>
        <xdr:cNvPr id="123" name="正方形/長方形 122"/>
        <xdr:cNvSpPr/>
      </xdr:nvSpPr>
      <xdr:spPr>
        <a:xfrm>
          <a:off x="676275" y="914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5275" cy="228600"/>
    <xdr:sp macro="" textlink="">
      <xdr:nvSpPr>
        <xdr:cNvPr id="124" name="テキスト ボックス 123"/>
        <xdr:cNvSpPr txBox="1"/>
      </xdr:nvSpPr>
      <xdr:spPr>
        <a:xfrm>
          <a:off x="638175" y="895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600075</xdr:colOff>
      <xdr:row>66</xdr:row>
      <xdr:rowOff>114300</xdr:rowOff>
    </xdr:to>
    <xdr:cxnSp macro="">
      <xdr:nvCxnSpPr>
        <xdr:cNvPr id="125" name="直線コネクタ 124"/>
        <xdr:cNvCxnSpPr/>
      </xdr:nvCxnSpPr>
      <xdr:spPr>
        <a:xfrm>
          <a:off x="676275" y="1143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65</xdr:row>
      <xdr:rowOff>142875</xdr:rowOff>
    </xdr:from>
    <xdr:ext cx="400050" cy="257175"/>
    <xdr:sp macro="" textlink="">
      <xdr:nvSpPr>
        <xdr:cNvPr id="126" name="テキスト ボックス 125"/>
        <xdr:cNvSpPr txBox="1"/>
      </xdr:nvSpPr>
      <xdr:spPr>
        <a:xfrm>
          <a:off x="361950" y="1128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600075</xdr:colOff>
      <xdr:row>64</xdr:row>
      <xdr:rowOff>76200</xdr:rowOff>
    </xdr:to>
    <xdr:cxnSp macro="">
      <xdr:nvCxnSpPr>
        <xdr:cNvPr id="127" name="直線コネクタ 126"/>
        <xdr:cNvCxnSpPr/>
      </xdr:nvCxnSpPr>
      <xdr:spPr>
        <a:xfrm>
          <a:off x="676275" y="11049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63</xdr:row>
      <xdr:rowOff>104775</xdr:rowOff>
    </xdr:from>
    <xdr:ext cx="400050" cy="257175"/>
    <xdr:sp macro="" textlink="">
      <xdr:nvSpPr>
        <xdr:cNvPr id="128" name="テキスト ボックス 127"/>
        <xdr:cNvSpPr txBox="1"/>
      </xdr:nvSpPr>
      <xdr:spPr>
        <a:xfrm>
          <a:off x="361950" y="1090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600075</xdr:colOff>
      <xdr:row>62</xdr:row>
      <xdr:rowOff>38100</xdr:rowOff>
    </xdr:to>
    <xdr:cxnSp macro="">
      <xdr:nvCxnSpPr>
        <xdr:cNvPr id="129" name="直線コネクタ 128"/>
        <xdr:cNvCxnSpPr/>
      </xdr:nvCxnSpPr>
      <xdr:spPr>
        <a:xfrm>
          <a:off x="676275" y="10668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61</xdr:row>
      <xdr:rowOff>66675</xdr:rowOff>
    </xdr:from>
    <xdr:ext cx="400050" cy="257175"/>
    <xdr:sp macro="" textlink="">
      <xdr:nvSpPr>
        <xdr:cNvPr id="130" name="テキスト ボックス 129"/>
        <xdr:cNvSpPr txBox="1"/>
      </xdr:nvSpPr>
      <xdr:spPr>
        <a:xfrm>
          <a:off x="361950" y="1052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600075</xdr:colOff>
      <xdr:row>60</xdr:row>
      <xdr:rowOff>0</xdr:rowOff>
    </xdr:to>
    <xdr:cxnSp macro="">
      <xdr:nvCxnSpPr>
        <xdr:cNvPr id="131" name="直線コネクタ 130"/>
        <xdr:cNvCxnSpPr/>
      </xdr:nvCxnSpPr>
      <xdr:spPr>
        <a:xfrm>
          <a:off x="676275" y="10287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59</xdr:row>
      <xdr:rowOff>28575</xdr:rowOff>
    </xdr:from>
    <xdr:ext cx="400050" cy="257175"/>
    <xdr:sp macro="" textlink="">
      <xdr:nvSpPr>
        <xdr:cNvPr id="132" name="テキスト ボックス 131"/>
        <xdr:cNvSpPr txBox="1"/>
      </xdr:nvSpPr>
      <xdr:spPr>
        <a:xfrm>
          <a:off x="361950" y="1014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600075</xdr:colOff>
      <xdr:row>57</xdr:row>
      <xdr:rowOff>133350</xdr:rowOff>
    </xdr:to>
    <xdr:cxnSp macro="">
      <xdr:nvCxnSpPr>
        <xdr:cNvPr id="133" name="直線コネクタ 132"/>
        <xdr:cNvCxnSpPr/>
      </xdr:nvCxnSpPr>
      <xdr:spPr>
        <a:xfrm>
          <a:off x="676275" y="9906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56</xdr:row>
      <xdr:rowOff>161925</xdr:rowOff>
    </xdr:from>
    <xdr:ext cx="400050" cy="257175"/>
    <xdr:sp macro="" textlink="">
      <xdr:nvSpPr>
        <xdr:cNvPr id="134" name="テキスト ボックス 133"/>
        <xdr:cNvSpPr txBox="1"/>
      </xdr:nvSpPr>
      <xdr:spPr>
        <a:xfrm>
          <a:off x="361950" y="976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600075</xdr:colOff>
      <xdr:row>55</xdr:row>
      <xdr:rowOff>95250</xdr:rowOff>
    </xdr:to>
    <xdr:cxnSp macro="">
      <xdr:nvCxnSpPr>
        <xdr:cNvPr id="135" name="直線コネクタ 134"/>
        <xdr:cNvCxnSpPr/>
      </xdr:nvCxnSpPr>
      <xdr:spPr>
        <a:xfrm>
          <a:off x="676275" y="9525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54</xdr:row>
      <xdr:rowOff>123825</xdr:rowOff>
    </xdr:from>
    <xdr:ext cx="400050" cy="257175"/>
    <xdr:sp macro="" textlink="">
      <xdr:nvSpPr>
        <xdr:cNvPr id="136" name="テキスト ボックス 135"/>
        <xdr:cNvSpPr txBox="1"/>
      </xdr:nvSpPr>
      <xdr:spPr>
        <a:xfrm>
          <a:off x="361950" y="9382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600075</xdr:colOff>
      <xdr:row>53</xdr:row>
      <xdr:rowOff>57150</xdr:rowOff>
    </xdr:to>
    <xdr:cxnSp macro="">
      <xdr:nvCxnSpPr>
        <xdr:cNvPr id="137" name="直線コネクタ 136"/>
        <xdr:cNvCxnSpPr/>
      </xdr:nvCxnSpPr>
      <xdr:spPr>
        <a:xfrm>
          <a:off x="676275" y="914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52</xdr:row>
      <xdr:rowOff>85725</xdr:rowOff>
    </xdr:from>
    <xdr:ext cx="400050" cy="257175"/>
    <xdr:sp macro="" textlink="">
      <xdr:nvSpPr>
        <xdr:cNvPr id="138" name="テキスト ボックス 137"/>
        <xdr:cNvSpPr txBox="1"/>
      </xdr:nvSpPr>
      <xdr:spPr>
        <a:xfrm>
          <a:off x="361950" y="9001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600075</xdr:colOff>
      <xdr:row>66</xdr:row>
      <xdr:rowOff>114300</xdr:rowOff>
    </xdr:to>
    <xdr:sp macro="" textlink="">
      <xdr:nvSpPr>
        <xdr:cNvPr id="139" name="【橋りょう・トンネル】&#10;有形固定資産減価償却率グラフ枠"/>
        <xdr:cNvSpPr/>
      </xdr:nvSpPr>
      <xdr:spPr>
        <a:xfrm>
          <a:off x="676275" y="914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56</xdr:row>
      <xdr:rowOff>142875</xdr:rowOff>
    </xdr:from>
    <xdr:to>
      <xdr:col>6</xdr:col>
      <xdr:colOff>514350</xdr:colOff>
      <xdr:row>63</xdr:row>
      <xdr:rowOff>19050</xdr:rowOff>
    </xdr:to>
    <xdr:cxnSp macro="">
      <xdr:nvCxnSpPr>
        <xdr:cNvPr id="140" name="直線コネクタ 139"/>
        <xdr:cNvCxnSpPr/>
      </xdr:nvCxnSpPr>
      <xdr:spPr>
        <a:xfrm flipV="1">
          <a:off x="4124325" y="9744075"/>
          <a:ext cx="0" cy="10763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19050</xdr:rowOff>
    </xdr:from>
    <xdr:ext cx="409575" cy="257175"/>
    <xdr:sp macro="" textlink="">
      <xdr:nvSpPr>
        <xdr:cNvPr id="141" name="【橋りょう・トンネル】&#10;有形固定資産減価償却率最小値テキスト"/>
        <xdr:cNvSpPr txBox="1"/>
      </xdr:nvSpPr>
      <xdr:spPr>
        <a:xfrm>
          <a:off x="4210050" y="108204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419100</xdr:colOff>
      <xdr:row>63</xdr:row>
      <xdr:rowOff>19050</xdr:rowOff>
    </xdr:from>
    <xdr:to>
      <xdr:col>6</xdr:col>
      <xdr:colOff>600075</xdr:colOff>
      <xdr:row>63</xdr:row>
      <xdr:rowOff>19050</xdr:rowOff>
    </xdr:to>
    <xdr:cxnSp macro="">
      <xdr:nvCxnSpPr>
        <xdr:cNvPr id="142" name="直線コネクタ 141"/>
        <xdr:cNvCxnSpPr/>
      </xdr:nvCxnSpPr>
      <xdr:spPr>
        <a:xfrm>
          <a:off x="4029075" y="10820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95250</xdr:rowOff>
    </xdr:from>
    <xdr:ext cx="409575" cy="257175"/>
    <xdr:sp macro="" textlink="">
      <xdr:nvSpPr>
        <xdr:cNvPr id="143" name="【橋りょう・トンネル】&#10;有形固定資産減価償却率最大値テキスト"/>
        <xdr:cNvSpPr txBox="1"/>
      </xdr:nvSpPr>
      <xdr:spPr>
        <a:xfrm>
          <a:off x="4210050" y="95250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64.2</a:t>
          </a:r>
          <a:endParaRPr kumimoji="1" lang="ja-JP" altLang="en-US" sz="1000" b="1">
            <a:latin typeface="ＭＳ Ｐゴシック"/>
          </a:endParaRPr>
        </a:p>
      </xdr:txBody>
    </xdr:sp>
    <xdr:clientData/>
  </xdr:oneCellAnchor>
  <xdr:twoCellAnchor>
    <xdr:from>
      <xdr:col>6</xdr:col>
      <xdr:colOff>419100</xdr:colOff>
      <xdr:row>56</xdr:row>
      <xdr:rowOff>142875</xdr:rowOff>
    </xdr:from>
    <xdr:to>
      <xdr:col>6</xdr:col>
      <xdr:colOff>600075</xdr:colOff>
      <xdr:row>56</xdr:row>
      <xdr:rowOff>142875</xdr:rowOff>
    </xdr:to>
    <xdr:cxnSp macro="">
      <xdr:nvCxnSpPr>
        <xdr:cNvPr id="144" name="直線コネクタ 143"/>
        <xdr:cNvCxnSpPr/>
      </xdr:nvCxnSpPr>
      <xdr:spPr>
        <a:xfrm>
          <a:off x="4029075" y="9744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171450</xdr:rowOff>
    </xdr:from>
    <xdr:ext cx="409575" cy="257175"/>
    <xdr:sp macro="" textlink="">
      <xdr:nvSpPr>
        <xdr:cNvPr id="145" name="【橋りょう・トンネル】&#10;有形固定資産減価償却率平均値テキスト"/>
        <xdr:cNvSpPr txBox="1"/>
      </xdr:nvSpPr>
      <xdr:spPr>
        <a:xfrm>
          <a:off x="4210050" y="99441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457200</xdr:colOff>
      <xdr:row>58</xdr:row>
      <xdr:rowOff>142875</xdr:rowOff>
    </xdr:from>
    <xdr:to>
      <xdr:col>6</xdr:col>
      <xdr:colOff>561975</xdr:colOff>
      <xdr:row>59</xdr:row>
      <xdr:rowOff>76200</xdr:rowOff>
    </xdr:to>
    <xdr:sp macro="" textlink="">
      <xdr:nvSpPr>
        <xdr:cNvPr id="146" name="フローチャート : 判断 145"/>
        <xdr:cNvSpPr/>
      </xdr:nvSpPr>
      <xdr:spPr>
        <a:xfrm>
          <a:off x="4067175" y="10086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59</xdr:row>
      <xdr:rowOff>19050</xdr:rowOff>
    </xdr:from>
    <xdr:to>
      <xdr:col>5</xdr:col>
      <xdr:colOff>409575</xdr:colOff>
      <xdr:row>59</xdr:row>
      <xdr:rowOff>123825</xdr:rowOff>
    </xdr:to>
    <xdr:sp macro="" textlink="">
      <xdr:nvSpPr>
        <xdr:cNvPr id="147" name="フローチャート : 判断 146"/>
        <xdr:cNvSpPr/>
      </xdr:nvSpPr>
      <xdr:spPr>
        <a:xfrm>
          <a:off x="3314700" y="10134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66</xdr:row>
      <xdr:rowOff>114300</xdr:rowOff>
    </xdr:from>
    <xdr:ext cx="762000" cy="257175"/>
    <xdr:sp macro="" textlink="">
      <xdr:nvSpPr>
        <xdr:cNvPr id="148" name="テキスト ボックス 147"/>
        <xdr:cNvSpPr txBox="1"/>
      </xdr:nvSpPr>
      <xdr:spPr>
        <a:xfrm>
          <a:off x="39338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66</xdr:row>
      <xdr:rowOff>114300</xdr:rowOff>
    </xdr:from>
    <xdr:ext cx="762000" cy="257175"/>
    <xdr:sp macro="" textlink="">
      <xdr:nvSpPr>
        <xdr:cNvPr id="149" name="テキスト ボックス 148"/>
        <xdr:cNvSpPr txBox="1"/>
      </xdr:nvSpPr>
      <xdr:spPr>
        <a:xfrm>
          <a:off x="31813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66</xdr:row>
      <xdr:rowOff>114300</xdr:rowOff>
    </xdr:from>
    <xdr:ext cx="752475" cy="257175"/>
    <xdr:sp macro="" textlink="">
      <xdr:nvSpPr>
        <xdr:cNvPr id="150" name="テキスト ボックス 149"/>
        <xdr:cNvSpPr txBox="1"/>
      </xdr:nvSpPr>
      <xdr:spPr>
        <a:xfrm>
          <a:off x="2409825"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114300</xdr:rowOff>
    </xdr:from>
    <xdr:ext cx="762000" cy="257175"/>
    <xdr:sp macro="" textlink="">
      <xdr:nvSpPr>
        <xdr:cNvPr id="151" name="テキスト ボックス 150"/>
        <xdr:cNvSpPr txBox="1"/>
      </xdr:nvSpPr>
      <xdr:spPr>
        <a:xfrm>
          <a:off x="16573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66</xdr:row>
      <xdr:rowOff>114300</xdr:rowOff>
    </xdr:from>
    <xdr:ext cx="762000" cy="257175"/>
    <xdr:sp macro="" textlink="">
      <xdr:nvSpPr>
        <xdr:cNvPr id="152" name="テキスト ボックス 151"/>
        <xdr:cNvSpPr txBox="1"/>
      </xdr:nvSpPr>
      <xdr:spPr>
        <a:xfrm>
          <a:off x="8572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59</xdr:row>
      <xdr:rowOff>123825</xdr:rowOff>
    </xdr:from>
    <xdr:to>
      <xdr:col>6</xdr:col>
      <xdr:colOff>561975</xdr:colOff>
      <xdr:row>60</xdr:row>
      <xdr:rowOff>57150</xdr:rowOff>
    </xdr:to>
    <xdr:sp macro="" textlink="">
      <xdr:nvSpPr>
        <xdr:cNvPr id="153" name="円/楕円 152"/>
        <xdr:cNvSpPr/>
      </xdr:nvSpPr>
      <xdr:spPr>
        <a:xfrm>
          <a:off x="4067175" y="10239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104775</xdr:rowOff>
    </xdr:from>
    <xdr:ext cx="409575" cy="257175"/>
    <xdr:sp macro="" textlink="">
      <xdr:nvSpPr>
        <xdr:cNvPr id="154" name="【橋りょう・トンネル】&#10;有形固定資産減価償却率該当値テキスト"/>
        <xdr:cNvSpPr txBox="1"/>
      </xdr:nvSpPr>
      <xdr:spPr>
        <a:xfrm>
          <a:off x="4210050" y="102203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5</xdr:col>
      <xdr:colOff>304800</xdr:colOff>
      <xdr:row>60</xdr:row>
      <xdr:rowOff>9525</xdr:rowOff>
    </xdr:from>
    <xdr:to>
      <xdr:col>5</xdr:col>
      <xdr:colOff>409575</xdr:colOff>
      <xdr:row>60</xdr:row>
      <xdr:rowOff>114300</xdr:rowOff>
    </xdr:to>
    <xdr:sp macro="" textlink="">
      <xdr:nvSpPr>
        <xdr:cNvPr id="155" name="円/楕円 154"/>
        <xdr:cNvSpPr/>
      </xdr:nvSpPr>
      <xdr:spPr>
        <a:xfrm>
          <a:off x="3314700" y="1029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361950</xdr:colOff>
      <xdr:row>60</xdr:row>
      <xdr:rowOff>0</xdr:rowOff>
    </xdr:from>
    <xdr:to>
      <xdr:col>6</xdr:col>
      <xdr:colOff>514350</xdr:colOff>
      <xdr:row>60</xdr:row>
      <xdr:rowOff>66675</xdr:rowOff>
    </xdr:to>
    <xdr:cxnSp macro="">
      <xdr:nvCxnSpPr>
        <xdr:cNvPr id="156" name="直線コネクタ 155"/>
        <xdr:cNvCxnSpPr/>
      </xdr:nvCxnSpPr>
      <xdr:spPr>
        <a:xfrm flipV="1">
          <a:off x="3371850" y="10287000"/>
          <a:ext cx="75247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142875</xdr:colOff>
      <xdr:row>57</xdr:row>
      <xdr:rowOff>133350</xdr:rowOff>
    </xdr:from>
    <xdr:ext cx="409575" cy="257175"/>
    <xdr:sp macro="" textlink="">
      <xdr:nvSpPr>
        <xdr:cNvPr id="157" name="n_1aveValue【橋りょう・トンネル】&#10;有形固定資産減価償却率"/>
        <xdr:cNvSpPr txBox="1"/>
      </xdr:nvSpPr>
      <xdr:spPr>
        <a:xfrm>
          <a:off x="3152775" y="99060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142875</xdr:colOff>
      <xdr:row>60</xdr:row>
      <xdr:rowOff>104775</xdr:rowOff>
    </xdr:from>
    <xdr:ext cx="409575" cy="257175"/>
    <xdr:sp macro="" textlink="">
      <xdr:nvSpPr>
        <xdr:cNvPr id="158" name="n_1mainValue【橋りょう・トンネル】&#10;有形固定資産減価償却率"/>
        <xdr:cNvSpPr txBox="1"/>
      </xdr:nvSpPr>
      <xdr:spPr>
        <a:xfrm>
          <a:off x="3152775" y="103917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9</xdr:col>
      <xdr:colOff>419100</xdr:colOff>
      <xdr:row>46</xdr:row>
      <xdr:rowOff>114300</xdr:rowOff>
    </xdr:from>
    <xdr:to>
      <xdr:col>16</xdr:col>
      <xdr:colOff>342900</xdr:colOff>
      <xdr:row>50</xdr:row>
      <xdr:rowOff>66675</xdr:rowOff>
    </xdr:to>
    <xdr:sp macro="" textlink="">
      <xdr:nvSpPr>
        <xdr:cNvPr id="159" name="正方形/長方形 158"/>
        <xdr:cNvSpPr/>
      </xdr:nvSpPr>
      <xdr:spPr>
        <a:xfrm>
          <a:off x="5829300"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552450</xdr:colOff>
      <xdr:row>50</xdr:row>
      <xdr:rowOff>85725</xdr:rowOff>
    </xdr:from>
    <xdr:to>
      <xdr:col>12</xdr:col>
      <xdr:colOff>19050</xdr:colOff>
      <xdr:row>52</xdr:row>
      <xdr:rowOff>0</xdr:rowOff>
    </xdr:to>
    <xdr:sp macro="" textlink="">
      <xdr:nvSpPr>
        <xdr:cNvPr id="160" name="正方形/長方形 159"/>
        <xdr:cNvSpPr/>
      </xdr:nvSpPr>
      <xdr:spPr>
        <a:xfrm>
          <a:off x="5962650"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51</xdr:row>
      <xdr:rowOff>123825</xdr:rowOff>
    </xdr:from>
    <xdr:to>
      <xdr:col>12</xdr:col>
      <xdr:colOff>19050</xdr:colOff>
      <xdr:row>53</xdr:row>
      <xdr:rowOff>28575</xdr:rowOff>
    </xdr:to>
    <xdr:sp macro="" textlink="">
      <xdr:nvSpPr>
        <xdr:cNvPr id="161" name="正方形/長方形 160"/>
        <xdr:cNvSpPr/>
      </xdr:nvSpPr>
      <xdr:spPr>
        <a:xfrm>
          <a:off x="5962650"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11</xdr:col>
      <xdr:colOff>190500</xdr:colOff>
      <xdr:row>50</xdr:row>
      <xdr:rowOff>85725</xdr:rowOff>
    </xdr:from>
    <xdr:to>
      <xdr:col>13</xdr:col>
      <xdr:colOff>342900</xdr:colOff>
      <xdr:row>52</xdr:row>
      <xdr:rowOff>0</xdr:rowOff>
    </xdr:to>
    <xdr:sp macro="" textlink="">
      <xdr:nvSpPr>
        <xdr:cNvPr id="162" name="正方形/長方形 161"/>
        <xdr:cNvSpPr/>
      </xdr:nvSpPr>
      <xdr:spPr>
        <a:xfrm>
          <a:off x="68008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51</xdr:row>
      <xdr:rowOff>123825</xdr:rowOff>
    </xdr:from>
    <xdr:to>
      <xdr:col>13</xdr:col>
      <xdr:colOff>342900</xdr:colOff>
      <xdr:row>53</xdr:row>
      <xdr:rowOff>28575</xdr:rowOff>
    </xdr:to>
    <xdr:sp macro="" textlink="">
      <xdr:nvSpPr>
        <xdr:cNvPr id="163" name="正方形/長方形 162"/>
        <xdr:cNvSpPr/>
      </xdr:nvSpPr>
      <xdr:spPr>
        <a:xfrm>
          <a:off x="68008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600075</xdr:colOff>
      <xdr:row>50</xdr:row>
      <xdr:rowOff>85725</xdr:rowOff>
    </xdr:from>
    <xdr:to>
      <xdr:col>15</xdr:col>
      <xdr:colOff>114300</xdr:colOff>
      <xdr:row>52</xdr:row>
      <xdr:rowOff>0</xdr:rowOff>
    </xdr:to>
    <xdr:sp macro="" textlink="">
      <xdr:nvSpPr>
        <xdr:cNvPr id="164" name="正方形/長方形 163"/>
        <xdr:cNvSpPr/>
      </xdr:nvSpPr>
      <xdr:spPr>
        <a:xfrm>
          <a:off x="7810500" y="865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51</xdr:row>
      <xdr:rowOff>123825</xdr:rowOff>
    </xdr:from>
    <xdr:to>
      <xdr:col>15</xdr:col>
      <xdr:colOff>114300</xdr:colOff>
      <xdr:row>53</xdr:row>
      <xdr:rowOff>28575</xdr:rowOff>
    </xdr:to>
    <xdr:sp macro="" textlink="">
      <xdr:nvSpPr>
        <xdr:cNvPr id="165" name="正方形/長方形 164"/>
        <xdr:cNvSpPr/>
      </xdr:nvSpPr>
      <xdr:spPr>
        <a:xfrm>
          <a:off x="7810500" y="886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187,948</a:t>
          </a:r>
          <a:endParaRPr kumimoji="1" lang="ja-JP" altLang="en-US" sz="1200" b="1" i="1">
            <a:solidFill>
              <a:srgbClr val="4080FF"/>
            </a:solidFill>
            <a:latin typeface="ＭＳ Ｐゴシック"/>
          </a:endParaRPr>
        </a:p>
      </xdr:txBody>
    </xdr:sp>
    <xdr:clientData/>
  </xdr:twoCellAnchor>
  <xdr:twoCellAnchor>
    <xdr:from>
      <xdr:col>9</xdr:col>
      <xdr:colOff>419100</xdr:colOff>
      <xdr:row>53</xdr:row>
      <xdr:rowOff>57150</xdr:rowOff>
    </xdr:from>
    <xdr:to>
      <xdr:col>16</xdr:col>
      <xdr:colOff>342900</xdr:colOff>
      <xdr:row>66</xdr:row>
      <xdr:rowOff>114300</xdr:rowOff>
    </xdr:to>
    <xdr:sp macro="" textlink="">
      <xdr:nvSpPr>
        <xdr:cNvPr id="166" name="正方形/長方形 165"/>
        <xdr:cNvSpPr/>
      </xdr:nvSpPr>
      <xdr:spPr>
        <a:xfrm>
          <a:off x="5829300" y="914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52</xdr:row>
      <xdr:rowOff>38100</xdr:rowOff>
    </xdr:from>
    <xdr:ext cx="352425" cy="228600"/>
    <xdr:sp macro="" textlink="">
      <xdr:nvSpPr>
        <xdr:cNvPr id="167" name="テキスト ボックス 166"/>
        <xdr:cNvSpPr txBox="1"/>
      </xdr:nvSpPr>
      <xdr:spPr>
        <a:xfrm>
          <a:off x="5791200" y="895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66</xdr:row>
      <xdr:rowOff>114300</xdr:rowOff>
    </xdr:from>
    <xdr:to>
      <xdr:col>16</xdr:col>
      <xdr:colOff>304800</xdr:colOff>
      <xdr:row>66</xdr:row>
      <xdr:rowOff>114300</xdr:rowOff>
    </xdr:to>
    <xdr:cxnSp macro="">
      <xdr:nvCxnSpPr>
        <xdr:cNvPr id="168" name="直線コネクタ 167"/>
        <xdr:cNvCxnSpPr/>
      </xdr:nvCxnSpPr>
      <xdr:spPr>
        <a:xfrm>
          <a:off x="5829300" y="1143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64</xdr:row>
      <xdr:rowOff>133350</xdr:rowOff>
    </xdr:from>
    <xdr:to>
      <xdr:col>16</xdr:col>
      <xdr:colOff>304800</xdr:colOff>
      <xdr:row>64</xdr:row>
      <xdr:rowOff>133350</xdr:rowOff>
    </xdr:to>
    <xdr:cxnSp macro="">
      <xdr:nvCxnSpPr>
        <xdr:cNvPr id="169" name="直線コネクタ 168"/>
        <xdr:cNvCxnSpPr/>
      </xdr:nvCxnSpPr>
      <xdr:spPr>
        <a:xfrm>
          <a:off x="5829300" y="111061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63</xdr:row>
      <xdr:rowOff>161925</xdr:rowOff>
    </xdr:from>
    <xdr:ext cx="247650" cy="257175"/>
    <xdr:sp macro="" textlink="">
      <xdr:nvSpPr>
        <xdr:cNvPr id="170" name="テキスト ボックス 169"/>
        <xdr:cNvSpPr txBox="1"/>
      </xdr:nvSpPr>
      <xdr:spPr>
        <a:xfrm>
          <a:off x="5581650" y="10963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62</xdr:row>
      <xdr:rowOff>142875</xdr:rowOff>
    </xdr:from>
    <xdr:to>
      <xdr:col>16</xdr:col>
      <xdr:colOff>304800</xdr:colOff>
      <xdr:row>62</xdr:row>
      <xdr:rowOff>142875</xdr:rowOff>
    </xdr:to>
    <xdr:cxnSp macro="">
      <xdr:nvCxnSpPr>
        <xdr:cNvPr id="171" name="直線コネクタ 170"/>
        <xdr:cNvCxnSpPr/>
      </xdr:nvCxnSpPr>
      <xdr:spPr>
        <a:xfrm>
          <a:off x="5829300" y="10772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62</xdr:row>
      <xdr:rowOff>0</xdr:rowOff>
    </xdr:from>
    <xdr:ext cx="533400" cy="257175"/>
    <xdr:sp macro="" textlink="">
      <xdr:nvSpPr>
        <xdr:cNvPr id="172" name="テキスト ボックス 171"/>
        <xdr:cNvSpPr txBox="1"/>
      </xdr:nvSpPr>
      <xdr:spPr>
        <a:xfrm>
          <a:off x="5391150" y="10629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60</xdr:row>
      <xdr:rowOff>161925</xdr:rowOff>
    </xdr:from>
    <xdr:to>
      <xdr:col>16</xdr:col>
      <xdr:colOff>304800</xdr:colOff>
      <xdr:row>60</xdr:row>
      <xdr:rowOff>161925</xdr:rowOff>
    </xdr:to>
    <xdr:cxnSp macro="">
      <xdr:nvCxnSpPr>
        <xdr:cNvPr id="173" name="直線コネクタ 172"/>
        <xdr:cNvCxnSpPr/>
      </xdr:nvCxnSpPr>
      <xdr:spPr>
        <a:xfrm>
          <a:off x="5829300" y="104489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60</xdr:row>
      <xdr:rowOff>19050</xdr:rowOff>
    </xdr:from>
    <xdr:ext cx="600075" cy="257175"/>
    <xdr:sp macro="" textlink="">
      <xdr:nvSpPr>
        <xdr:cNvPr id="174" name="テキスト ボックス 173"/>
        <xdr:cNvSpPr txBox="1"/>
      </xdr:nvSpPr>
      <xdr:spPr>
        <a:xfrm>
          <a:off x="5324475" y="103060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59</xdr:row>
      <xdr:rowOff>9525</xdr:rowOff>
    </xdr:from>
    <xdr:to>
      <xdr:col>16</xdr:col>
      <xdr:colOff>304800</xdr:colOff>
      <xdr:row>59</xdr:row>
      <xdr:rowOff>9525</xdr:rowOff>
    </xdr:to>
    <xdr:cxnSp macro="">
      <xdr:nvCxnSpPr>
        <xdr:cNvPr id="175" name="直線コネクタ 174"/>
        <xdr:cNvCxnSpPr/>
      </xdr:nvCxnSpPr>
      <xdr:spPr>
        <a:xfrm>
          <a:off x="5829300" y="101250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58</xdr:row>
      <xdr:rowOff>38100</xdr:rowOff>
    </xdr:from>
    <xdr:ext cx="600075" cy="257175"/>
    <xdr:sp macro="" textlink="">
      <xdr:nvSpPr>
        <xdr:cNvPr id="176" name="テキスト ボックス 175"/>
        <xdr:cNvSpPr txBox="1"/>
      </xdr:nvSpPr>
      <xdr:spPr>
        <a:xfrm>
          <a:off x="5324475" y="99822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57</xdr:row>
      <xdr:rowOff>28575</xdr:rowOff>
    </xdr:from>
    <xdr:to>
      <xdr:col>16</xdr:col>
      <xdr:colOff>304800</xdr:colOff>
      <xdr:row>57</xdr:row>
      <xdr:rowOff>28575</xdr:rowOff>
    </xdr:to>
    <xdr:cxnSp macro="">
      <xdr:nvCxnSpPr>
        <xdr:cNvPr id="177" name="直線コネクタ 176"/>
        <xdr:cNvCxnSpPr/>
      </xdr:nvCxnSpPr>
      <xdr:spPr>
        <a:xfrm>
          <a:off x="5829300" y="98012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56</xdr:row>
      <xdr:rowOff>57150</xdr:rowOff>
    </xdr:from>
    <xdr:ext cx="600075" cy="257175"/>
    <xdr:sp macro="" textlink="">
      <xdr:nvSpPr>
        <xdr:cNvPr id="178" name="テキスト ボックス 177"/>
        <xdr:cNvSpPr txBox="1"/>
      </xdr:nvSpPr>
      <xdr:spPr>
        <a:xfrm>
          <a:off x="5324475" y="96583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55</xdr:row>
      <xdr:rowOff>38100</xdr:rowOff>
    </xdr:from>
    <xdr:to>
      <xdr:col>16</xdr:col>
      <xdr:colOff>304800</xdr:colOff>
      <xdr:row>55</xdr:row>
      <xdr:rowOff>38100</xdr:rowOff>
    </xdr:to>
    <xdr:cxnSp macro="">
      <xdr:nvCxnSpPr>
        <xdr:cNvPr id="179" name="直線コネクタ 178"/>
        <xdr:cNvCxnSpPr/>
      </xdr:nvCxnSpPr>
      <xdr:spPr>
        <a:xfrm>
          <a:off x="5829300" y="94678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54</xdr:row>
      <xdr:rowOff>66675</xdr:rowOff>
    </xdr:from>
    <xdr:ext cx="600075" cy="257175"/>
    <xdr:sp macro="" textlink="">
      <xdr:nvSpPr>
        <xdr:cNvPr id="180" name="テキスト ボックス 179"/>
        <xdr:cNvSpPr txBox="1"/>
      </xdr:nvSpPr>
      <xdr:spPr>
        <a:xfrm>
          <a:off x="5324475" y="93249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419100</xdr:colOff>
      <xdr:row>53</xdr:row>
      <xdr:rowOff>57150</xdr:rowOff>
    </xdr:from>
    <xdr:to>
      <xdr:col>16</xdr:col>
      <xdr:colOff>304800</xdr:colOff>
      <xdr:row>53</xdr:row>
      <xdr:rowOff>57150</xdr:rowOff>
    </xdr:to>
    <xdr:cxnSp macro="">
      <xdr:nvCxnSpPr>
        <xdr:cNvPr id="181" name="直線コネクタ 180"/>
        <xdr:cNvCxnSpPr/>
      </xdr:nvCxnSpPr>
      <xdr:spPr>
        <a:xfrm>
          <a:off x="5829300" y="914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52</xdr:row>
      <xdr:rowOff>85725</xdr:rowOff>
    </xdr:from>
    <xdr:ext cx="600075" cy="257175"/>
    <xdr:sp macro="" textlink="">
      <xdr:nvSpPr>
        <xdr:cNvPr id="182" name="テキスト ボックス 181"/>
        <xdr:cNvSpPr txBox="1"/>
      </xdr:nvSpPr>
      <xdr:spPr>
        <a:xfrm>
          <a:off x="5324475" y="9001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419100</xdr:colOff>
      <xdr:row>53</xdr:row>
      <xdr:rowOff>57150</xdr:rowOff>
    </xdr:from>
    <xdr:to>
      <xdr:col>16</xdr:col>
      <xdr:colOff>342900</xdr:colOff>
      <xdr:row>66</xdr:row>
      <xdr:rowOff>114300</xdr:rowOff>
    </xdr:to>
    <xdr:sp macro="" textlink="">
      <xdr:nvSpPr>
        <xdr:cNvPr id="183" name="【橋りょう・トンネル】&#10;一人当たり有形固定資産（償却資産）額グラフ枠"/>
        <xdr:cNvSpPr/>
      </xdr:nvSpPr>
      <xdr:spPr>
        <a:xfrm>
          <a:off x="5829300" y="914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56</xdr:row>
      <xdr:rowOff>19050</xdr:rowOff>
    </xdr:from>
    <xdr:to>
      <xdr:col>15</xdr:col>
      <xdr:colOff>180975</xdr:colOff>
      <xdr:row>63</xdr:row>
      <xdr:rowOff>76200</xdr:rowOff>
    </xdr:to>
    <xdr:cxnSp macro="">
      <xdr:nvCxnSpPr>
        <xdr:cNvPr id="184" name="直線コネクタ 183"/>
        <xdr:cNvCxnSpPr/>
      </xdr:nvCxnSpPr>
      <xdr:spPr>
        <a:xfrm flipV="1">
          <a:off x="9191625" y="9620250"/>
          <a:ext cx="0" cy="12573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63</xdr:row>
      <xdr:rowOff>76200</xdr:rowOff>
    </xdr:from>
    <xdr:ext cx="533400" cy="257175"/>
    <xdr:sp macro="" textlink="">
      <xdr:nvSpPr>
        <xdr:cNvPr id="185" name="【橋りょう・トンネル】&#10;一人当たり有形固定資産（償却資産）額最小値テキスト"/>
        <xdr:cNvSpPr txBox="1"/>
      </xdr:nvSpPr>
      <xdr:spPr>
        <a:xfrm>
          <a:off x="9277350" y="10877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35,216</a:t>
          </a:r>
          <a:endParaRPr kumimoji="1" lang="ja-JP" altLang="en-US" sz="1000" b="1">
            <a:latin typeface="ＭＳ Ｐゴシック"/>
          </a:endParaRPr>
        </a:p>
      </xdr:txBody>
    </xdr:sp>
    <xdr:clientData/>
  </xdr:oneCellAnchor>
  <xdr:twoCellAnchor>
    <xdr:from>
      <xdr:col>15</xdr:col>
      <xdr:colOff>95250</xdr:colOff>
      <xdr:row>63</xdr:row>
      <xdr:rowOff>76200</xdr:rowOff>
    </xdr:from>
    <xdr:to>
      <xdr:col>15</xdr:col>
      <xdr:colOff>266700</xdr:colOff>
      <xdr:row>63</xdr:row>
      <xdr:rowOff>76200</xdr:rowOff>
    </xdr:to>
    <xdr:cxnSp macro="">
      <xdr:nvCxnSpPr>
        <xdr:cNvPr id="186" name="直線コネクタ 185"/>
        <xdr:cNvCxnSpPr/>
      </xdr:nvCxnSpPr>
      <xdr:spPr>
        <a:xfrm>
          <a:off x="9105900" y="108775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54</xdr:row>
      <xdr:rowOff>142875</xdr:rowOff>
    </xdr:from>
    <xdr:ext cx="600075" cy="257175"/>
    <xdr:sp macro="" textlink="">
      <xdr:nvSpPr>
        <xdr:cNvPr id="187" name="【橋りょう・トンネル】&#10;一人当たり有形固定資産（償却資産）額最大値テキスト"/>
        <xdr:cNvSpPr txBox="1"/>
      </xdr:nvSpPr>
      <xdr:spPr>
        <a:xfrm>
          <a:off x="9277350" y="94011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226,533</a:t>
          </a:r>
          <a:endParaRPr kumimoji="1" lang="ja-JP" altLang="en-US" sz="1000" b="1">
            <a:latin typeface="ＭＳ Ｐゴシック"/>
          </a:endParaRPr>
        </a:p>
      </xdr:txBody>
    </xdr:sp>
    <xdr:clientData/>
  </xdr:oneCellAnchor>
  <xdr:twoCellAnchor>
    <xdr:from>
      <xdr:col>15</xdr:col>
      <xdr:colOff>95250</xdr:colOff>
      <xdr:row>56</xdr:row>
      <xdr:rowOff>19050</xdr:rowOff>
    </xdr:from>
    <xdr:to>
      <xdr:col>15</xdr:col>
      <xdr:colOff>266700</xdr:colOff>
      <xdr:row>56</xdr:row>
      <xdr:rowOff>19050</xdr:rowOff>
    </xdr:to>
    <xdr:cxnSp macro="">
      <xdr:nvCxnSpPr>
        <xdr:cNvPr id="188" name="直線コネクタ 187"/>
        <xdr:cNvCxnSpPr/>
      </xdr:nvCxnSpPr>
      <xdr:spPr>
        <a:xfrm>
          <a:off x="9105900" y="96202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58</xdr:row>
      <xdr:rowOff>114300</xdr:rowOff>
    </xdr:from>
    <xdr:ext cx="600075" cy="257175"/>
    <xdr:sp macro="" textlink="">
      <xdr:nvSpPr>
        <xdr:cNvPr id="189" name="【橋りょう・トンネル】&#10;一人当たり有形固定資産（償却資産）額平均値テキスト"/>
        <xdr:cNvSpPr txBox="1"/>
      </xdr:nvSpPr>
      <xdr:spPr>
        <a:xfrm>
          <a:off x="9277350" y="100584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149,483</a:t>
          </a:r>
          <a:endParaRPr kumimoji="1" lang="ja-JP" altLang="en-US" sz="1000" b="1">
            <a:solidFill>
              <a:srgbClr val="000080"/>
            </a:solidFill>
            <a:latin typeface="ＭＳ Ｐゴシック"/>
          </a:endParaRPr>
        </a:p>
      </xdr:txBody>
    </xdr:sp>
    <xdr:clientData/>
  </xdr:oneCellAnchor>
  <xdr:twoCellAnchor>
    <xdr:from>
      <xdr:col>15</xdr:col>
      <xdr:colOff>133350</xdr:colOff>
      <xdr:row>58</xdr:row>
      <xdr:rowOff>133350</xdr:rowOff>
    </xdr:from>
    <xdr:to>
      <xdr:col>15</xdr:col>
      <xdr:colOff>228600</xdr:colOff>
      <xdr:row>59</xdr:row>
      <xdr:rowOff>66675</xdr:rowOff>
    </xdr:to>
    <xdr:sp macro="" textlink="">
      <xdr:nvSpPr>
        <xdr:cNvPr id="190" name="フローチャート : 判断 189"/>
        <xdr:cNvSpPr/>
      </xdr:nvSpPr>
      <xdr:spPr>
        <a:xfrm>
          <a:off x="9144000" y="100774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59</xdr:row>
      <xdr:rowOff>133350</xdr:rowOff>
    </xdr:from>
    <xdr:to>
      <xdr:col>14</xdr:col>
      <xdr:colOff>76200</xdr:colOff>
      <xdr:row>60</xdr:row>
      <xdr:rowOff>66675</xdr:rowOff>
    </xdr:to>
    <xdr:sp macro="" textlink="">
      <xdr:nvSpPr>
        <xdr:cNvPr id="191" name="フローチャート : 判断 190"/>
        <xdr:cNvSpPr/>
      </xdr:nvSpPr>
      <xdr:spPr>
        <a:xfrm>
          <a:off x="8410575" y="1024890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600075</xdr:colOff>
      <xdr:row>66</xdr:row>
      <xdr:rowOff>114300</xdr:rowOff>
    </xdr:from>
    <xdr:ext cx="752475" cy="257175"/>
    <xdr:sp macro="" textlink="">
      <xdr:nvSpPr>
        <xdr:cNvPr id="192" name="テキスト ボックス 191"/>
        <xdr:cNvSpPr txBox="1"/>
      </xdr:nvSpPr>
      <xdr:spPr>
        <a:xfrm>
          <a:off x="9010650"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114300</xdr:rowOff>
    </xdr:from>
    <xdr:ext cx="762000" cy="257175"/>
    <xdr:sp macro="" textlink="">
      <xdr:nvSpPr>
        <xdr:cNvPr id="193" name="テキスト ボックス 192"/>
        <xdr:cNvSpPr txBox="1"/>
      </xdr:nvSpPr>
      <xdr:spPr>
        <a:xfrm>
          <a:off x="83343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66</xdr:row>
      <xdr:rowOff>114300</xdr:rowOff>
    </xdr:from>
    <xdr:ext cx="762000" cy="257175"/>
    <xdr:sp macro="" textlink="">
      <xdr:nvSpPr>
        <xdr:cNvPr id="194" name="テキスト ボックス 193"/>
        <xdr:cNvSpPr txBox="1"/>
      </xdr:nvSpPr>
      <xdr:spPr>
        <a:xfrm>
          <a:off x="75342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66</xdr:row>
      <xdr:rowOff>114300</xdr:rowOff>
    </xdr:from>
    <xdr:ext cx="762000" cy="257175"/>
    <xdr:sp macro="" textlink="">
      <xdr:nvSpPr>
        <xdr:cNvPr id="195" name="テキスト ボックス 194"/>
        <xdr:cNvSpPr txBox="1"/>
      </xdr:nvSpPr>
      <xdr:spPr>
        <a:xfrm>
          <a:off x="67246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114300</xdr:rowOff>
    </xdr:from>
    <xdr:ext cx="762000" cy="257175"/>
    <xdr:sp macro="" textlink="">
      <xdr:nvSpPr>
        <xdr:cNvPr id="196" name="テキスト ボックス 195"/>
        <xdr:cNvSpPr txBox="1"/>
      </xdr:nvSpPr>
      <xdr:spPr>
        <a:xfrm>
          <a:off x="60102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55</xdr:row>
      <xdr:rowOff>142875</xdr:rowOff>
    </xdr:from>
    <xdr:to>
      <xdr:col>15</xdr:col>
      <xdr:colOff>228600</xdr:colOff>
      <xdr:row>56</xdr:row>
      <xdr:rowOff>76200</xdr:rowOff>
    </xdr:to>
    <xdr:sp macro="" textlink="">
      <xdr:nvSpPr>
        <xdr:cNvPr id="197" name="円/楕円 196"/>
        <xdr:cNvSpPr/>
      </xdr:nvSpPr>
      <xdr:spPr>
        <a:xfrm>
          <a:off x="9144000" y="95726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55</xdr:row>
      <xdr:rowOff>95250</xdr:rowOff>
    </xdr:from>
    <xdr:ext cx="600075" cy="257175"/>
    <xdr:sp macro="" textlink="">
      <xdr:nvSpPr>
        <xdr:cNvPr id="198" name="【橋りょう・トンネル】&#10;一人当たり有形固定資産（償却資産）額該当値テキスト"/>
        <xdr:cNvSpPr txBox="1"/>
      </xdr:nvSpPr>
      <xdr:spPr>
        <a:xfrm>
          <a:off x="9277350" y="9525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226,533</a:t>
          </a:r>
          <a:endParaRPr kumimoji="1" lang="ja-JP" altLang="en-US" sz="1000" b="1">
            <a:solidFill>
              <a:srgbClr val="FF0000"/>
            </a:solidFill>
            <a:latin typeface="ＭＳ Ｐゴシック"/>
          </a:endParaRPr>
        </a:p>
      </xdr:txBody>
    </xdr:sp>
    <xdr:clientData/>
  </xdr:oneCellAnchor>
  <xdr:twoCellAnchor>
    <xdr:from>
      <xdr:col>13</xdr:col>
      <xdr:colOff>600075</xdr:colOff>
      <xdr:row>55</xdr:row>
      <xdr:rowOff>161925</xdr:rowOff>
    </xdr:from>
    <xdr:to>
      <xdr:col>14</xdr:col>
      <xdr:colOff>76200</xdr:colOff>
      <xdr:row>56</xdr:row>
      <xdr:rowOff>85725</xdr:rowOff>
    </xdr:to>
    <xdr:sp macro="" textlink="">
      <xdr:nvSpPr>
        <xdr:cNvPr id="199" name="円/楕円 198"/>
        <xdr:cNvSpPr/>
      </xdr:nvSpPr>
      <xdr:spPr>
        <a:xfrm>
          <a:off x="8410575" y="9591675"/>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56</xdr:row>
      <xdr:rowOff>19050</xdr:rowOff>
    </xdr:from>
    <xdr:to>
      <xdr:col>15</xdr:col>
      <xdr:colOff>180975</xdr:colOff>
      <xdr:row>56</xdr:row>
      <xdr:rowOff>38100</xdr:rowOff>
    </xdr:to>
    <xdr:cxnSp macro="">
      <xdr:nvCxnSpPr>
        <xdr:cNvPr id="200" name="直線コネクタ 199"/>
        <xdr:cNvCxnSpPr/>
      </xdr:nvCxnSpPr>
      <xdr:spPr>
        <a:xfrm flipV="1">
          <a:off x="8439150" y="962025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400050</xdr:colOff>
      <xdr:row>60</xdr:row>
      <xdr:rowOff>57150</xdr:rowOff>
    </xdr:from>
    <xdr:ext cx="600075" cy="257175"/>
    <xdr:sp macro="" textlink="">
      <xdr:nvSpPr>
        <xdr:cNvPr id="201" name="n_1aveValue【橋りょう・トンネル】&#10;一人当たり有形固定資産（償却資産）額"/>
        <xdr:cNvSpPr txBox="1"/>
      </xdr:nvSpPr>
      <xdr:spPr>
        <a:xfrm>
          <a:off x="8210550" y="10344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123,238</a:t>
          </a:r>
          <a:endParaRPr kumimoji="1" lang="ja-JP" altLang="en-US" sz="1000" b="1">
            <a:solidFill>
              <a:srgbClr val="000080"/>
            </a:solidFill>
            <a:latin typeface="ＭＳ Ｐゴシック"/>
          </a:endParaRPr>
        </a:p>
      </xdr:txBody>
    </xdr:sp>
    <xdr:clientData/>
  </xdr:oneCellAnchor>
  <xdr:oneCellAnchor>
    <xdr:from>
      <xdr:col>13</xdr:col>
      <xdr:colOff>400050</xdr:colOff>
      <xdr:row>54</xdr:row>
      <xdr:rowOff>104775</xdr:rowOff>
    </xdr:from>
    <xdr:ext cx="600075" cy="257175"/>
    <xdr:sp macro="" textlink="">
      <xdr:nvSpPr>
        <xdr:cNvPr id="202" name="n_1mainValue【橋りょう・トンネル】&#10;一人当たり有形固定資産（償却資産）額"/>
        <xdr:cNvSpPr txBox="1"/>
      </xdr:nvSpPr>
      <xdr:spPr>
        <a:xfrm>
          <a:off x="8210550" y="9363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224,389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600075</xdr:colOff>
      <xdr:row>72</xdr:row>
      <xdr:rowOff>104775</xdr:rowOff>
    </xdr:to>
    <xdr:sp macro="" textlink="">
      <xdr:nvSpPr>
        <xdr:cNvPr id="203" name="正方形/長方形 202"/>
        <xdr:cNvSpPr/>
      </xdr:nvSpPr>
      <xdr:spPr>
        <a:xfrm>
          <a:off x="676275" y="1181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72</xdr:row>
      <xdr:rowOff>123825</xdr:rowOff>
    </xdr:from>
    <xdr:to>
      <xdr:col>3</xdr:col>
      <xdr:colOff>342900</xdr:colOff>
      <xdr:row>74</xdr:row>
      <xdr:rowOff>38100</xdr:rowOff>
    </xdr:to>
    <xdr:sp macro="" textlink="">
      <xdr:nvSpPr>
        <xdr:cNvPr id="204" name="正方形/長方形 203"/>
        <xdr:cNvSpPr/>
      </xdr:nvSpPr>
      <xdr:spPr>
        <a:xfrm>
          <a:off x="8001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73</xdr:row>
      <xdr:rowOff>161925</xdr:rowOff>
    </xdr:from>
    <xdr:to>
      <xdr:col>3</xdr:col>
      <xdr:colOff>342900</xdr:colOff>
      <xdr:row>75</xdr:row>
      <xdr:rowOff>66675</xdr:rowOff>
    </xdr:to>
    <xdr:sp macro="" textlink="">
      <xdr:nvSpPr>
        <xdr:cNvPr id="205" name="正方形/長方形 204"/>
        <xdr:cNvSpPr/>
      </xdr:nvSpPr>
      <xdr:spPr>
        <a:xfrm>
          <a:off x="8001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123825</xdr:rowOff>
    </xdr:from>
    <xdr:to>
      <xdr:col>4</xdr:col>
      <xdr:colOff>600075</xdr:colOff>
      <xdr:row>74</xdr:row>
      <xdr:rowOff>38100</xdr:rowOff>
    </xdr:to>
    <xdr:sp macro="" textlink="">
      <xdr:nvSpPr>
        <xdr:cNvPr id="206" name="正方形/長方形 205"/>
        <xdr:cNvSpPr/>
      </xdr:nvSpPr>
      <xdr:spPr>
        <a:xfrm>
          <a:off x="1733550" y="1246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161925</xdr:rowOff>
    </xdr:from>
    <xdr:to>
      <xdr:col>4</xdr:col>
      <xdr:colOff>600075</xdr:colOff>
      <xdr:row>75</xdr:row>
      <xdr:rowOff>66675</xdr:rowOff>
    </xdr:to>
    <xdr:sp macro="" textlink="">
      <xdr:nvSpPr>
        <xdr:cNvPr id="207" name="正方形/長方形 206"/>
        <xdr:cNvSpPr/>
      </xdr:nvSpPr>
      <xdr:spPr>
        <a:xfrm>
          <a:off x="1733550" y="1267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123825</xdr:rowOff>
    </xdr:from>
    <xdr:to>
      <xdr:col>6</xdr:col>
      <xdr:colOff>447675</xdr:colOff>
      <xdr:row>74</xdr:row>
      <xdr:rowOff>38100</xdr:rowOff>
    </xdr:to>
    <xdr:sp macro="" textlink="">
      <xdr:nvSpPr>
        <xdr:cNvPr id="208" name="正方形/長方形 207"/>
        <xdr:cNvSpPr/>
      </xdr:nvSpPr>
      <xdr:spPr>
        <a:xfrm>
          <a:off x="27051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73</xdr:row>
      <xdr:rowOff>161925</xdr:rowOff>
    </xdr:from>
    <xdr:to>
      <xdr:col>6</xdr:col>
      <xdr:colOff>447675</xdr:colOff>
      <xdr:row>75</xdr:row>
      <xdr:rowOff>66675</xdr:rowOff>
    </xdr:to>
    <xdr:sp macro="" textlink="">
      <xdr:nvSpPr>
        <xdr:cNvPr id="209" name="正方形/長方形 208"/>
        <xdr:cNvSpPr/>
      </xdr:nvSpPr>
      <xdr:spPr>
        <a:xfrm>
          <a:off x="27051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600075</xdr:colOff>
      <xdr:row>88</xdr:row>
      <xdr:rowOff>152400</xdr:rowOff>
    </xdr:to>
    <xdr:sp macro="" textlink="">
      <xdr:nvSpPr>
        <xdr:cNvPr id="210" name="正方形/長方形 209"/>
        <xdr:cNvSpPr/>
      </xdr:nvSpPr>
      <xdr:spPr>
        <a:xfrm>
          <a:off x="676275" y="1295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5275" cy="228600"/>
    <xdr:sp macro="" textlink="">
      <xdr:nvSpPr>
        <xdr:cNvPr id="211" name="テキスト ボックス 210"/>
        <xdr:cNvSpPr txBox="1"/>
      </xdr:nvSpPr>
      <xdr:spPr>
        <a:xfrm>
          <a:off x="638175" y="1276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600075</xdr:colOff>
      <xdr:row>88</xdr:row>
      <xdr:rowOff>152400</xdr:rowOff>
    </xdr:to>
    <xdr:cxnSp macro="">
      <xdr:nvCxnSpPr>
        <xdr:cNvPr id="212" name="直線コネクタ 211"/>
        <xdr:cNvCxnSpPr/>
      </xdr:nvCxnSpPr>
      <xdr:spPr>
        <a:xfrm>
          <a:off x="676275" y="1524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88</xdr:row>
      <xdr:rowOff>9525</xdr:rowOff>
    </xdr:from>
    <xdr:ext cx="400050" cy="257175"/>
    <xdr:sp macro="" textlink="">
      <xdr:nvSpPr>
        <xdr:cNvPr id="213" name="テキスト ボックス 212"/>
        <xdr:cNvSpPr txBox="1"/>
      </xdr:nvSpPr>
      <xdr:spPr>
        <a:xfrm>
          <a:off x="361950" y="1509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171450</xdr:rowOff>
    </xdr:from>
    <xdr:to>
      <xdr:col>7</xdr:col>
      <xdr:colOff>600075</xdr:colOff>
      <xdr:row>86</xdr:row>
      <xdr:rowOff>171450</xdr:rowOff>
    </xdr:to>
    <xdr:cxnSp macro="">
      <xdr:nvCxnSpPr>
        <xdr:cNvPr id="214" name="直線コネクタ 213"/>
        <xdr:cNvCxnSpPr/>
      </xdr:nvCxnSpPr>
      <xdr:spPr>
        <a:xfrm>
          <a:off x="676275" y="149161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86</xdr:row>
      <xdr:rowOff>28575</xdr:rowOff>
    </xdr:from>
    <xdr:ext cx="400050" cy="257175"/>
    <xdr:sp macro="" textlink="">
      <xdr:nvSpPr>
        <xdr:cNvPr id="215" name="テキスト ボックス 214"/>
        <xdr:cNvSpPr txBox="1"/>
      </xdr:nvSpPr>
      <xdr:spPr>
        <a:xfrm>
          <a:off x="361950" y="147732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9525</xdr:rowOff>
    </xdr:from>
    <xdr:to>
      <xdr:col>7</xdr:col>
      <xdr:colOff>600075</xdr:colOff>
      <xdr:row>85</xdr:row>
      <xdr:rowOff>9525</xdr:rowOff>
    </xdr:to>
    <xdr:cxnSp macro="">
      <xdr:nvCxnSpPr>
        <xdr:cNvPr id="216" name="直線コネクタ 215"/>
        <xdr:cNvCxnSpPr/>
      </xdr:nvCxnSpPr>
      <xdr:spPr>
        <a:xfrm>
          <a:off x="676275" y="145827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84</xdr:row>
      <xdr:rowOff>38100</xdr:rowOff>
    </xdr:from>
    <xdr:ext cx="400050" cy="257175"/>
    <xdr:sp macro="" textlink="">
      <xdr:nvSpPr>
        <xdr:cNvPr id="217" name="テキスト ボックス 216"/>
        <xdr:cNvSpPr txBox="1"/>
      </xdr:nvSpPr>
      <xdr:spPr>
        <a:xfrm>
          <a:off x="361950" y="144399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28575</xdr:rowOff>
    </xdr:from>
    <xdr:to>
      <xdr:col>7</xdr:col>
      <xdr:colOff>600075</xdr:colOff>
      <xdr:row>83</xdr:row>
      <xdr:rowOff>28575</xdr:rowOff>
    </xdr:to>
    <xdr:cxnSp macro="">
      <xdr:nvCxnSpPr>
        <xdr:cNvPr id="218" name="直線コネクタ 217"/>
        <xdr:cNvCxnSpPr/>
      </xdr:nvCxnSpPr>
      <xdr:spPr>
        <a:xfrm>
          <a:off x="676275" y="142589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82</xdr:row>
      <xdr:rowOff>57150</xdr:rowOff>
    </xdr:from>
    <xdr:ext cx="400050" cy="257175"/>
    <xdr:sp macro="" textlink="">
      <xdr:nvSpPr>
        <xdr:cNvPr id="219" name="テキスト ボックス 218"/>
        <xdr:cNvSpPr txBox="1"/>
      </xdr:nvSpPr>
      <xdr:spPr>
        <a:xfrm>
          <a:off x="361950" y="141160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47625</xdr:rowOff>
    </xdr:from>
    <xdr:to>
      <xdr:col>7</xdr:col>
      <xdr:colOff>600075</xdr:colOff>
      <xdr:row>81</xdr:row>
      <xdr:rowOff>47625</xdr:rowOff>
    </xdr:to>
    <xdr:cxnSp macro="">
      <xdr:nvCxnSpPr>
        <xdr:cNvPr id="220" name="直線コネクタ 219"/>
        <xdr:cNvCxnSpPr/>
      </xdr:nvCxnSpPr>
      <xdr:spPr>
        <a:xfrm>
          <a:off x="676275" y="139350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80</xdr:row>
      <xdr:rowOff>76200</xdr:rowOff>
    </xdr:from>
    <xdr:ext cx="400050" cy="257175"/>
    <xdr:sp macro="" textlink="">
      <xdr:nvSpPr>
        <xdr:cNvPr id="221" name="テキスト ボックス 220"/>
        <xdr:cNvSpPr txBox="1"/>
      </xdr:nvSpPr>
      <xdr:spPr>
        <a:xfrm>
          <a:off x="361950" y="137922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66675</xdr:rowOff>
    </xdr:from>
    <xdr:to>
      <xdr:col>7</xdr:col>
      <xdr:colOff>600075</xdr:colOff>
      <xdr:row>79</xdr:row>
      <xdr:rowOff>66675</xdr:rowOff>
    </xdr:to>
    <xdr:cxnSp macro="">
      <xdr:nvCxnSpPr>
        <xdr:cNvPr id="222" name="直線コネクタ 221"/>
        <xdr:cNvCxnSpPr/>
      </xdr:nvCxnSpPr>
      <xdr:spPr>
        <a:xfrm>
          <a:off x="676275" y="136112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78</xdr:row>
      <xdr:rowOff>95250</xdr:rowOff>
    </xdr:from>
    <xdr:ext cx="400050" cy="257175"/>
    <xdr:sp macro="" textlink="">
      <xdr:nvSpPr>
        <xdr:cNvPr id="223" name="テキスト ボックス 222"/>
        <xdr:cNvSpPr txBox="1"/>
      </xdr:nvSpPr>
      <xdr:spPr>
        <a:xfrm>
          <a:off x="361950" y="134683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76200</xdr:rowOff>
    </xdr:from>
    <xdr:to>
      <xdr:col>7</xdr:col>
      <xdr:colOff>600075</xdr:colOff>
      <xdr:row>77</xdr:row>
      <xdr:rowOff>76200</xdr:rowOff>
    </xdr:to>
    <xdr:cxnSp macro="">
      <xdr:nvCxnSpPr>
        <xdr:cNvPr id="224" name="直線コネクタ 223"/>
        <xdr:cNvCxnSpPr/>
      </xdr:nvCxnSpPr>
      <xdr:spPr>
        <a:xfrm>
          <a:off x="676275" y="132778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76</xdr:row>
      <xdr:rowOff>104775</xdr:rowOff>
    </xdr:from>
    <xdr:ext cx="400050" cy="257175"/>
    <xdr:sp macro="" textlink="">
      <xdr:nvSpPr>
        <xdr:cNvPr id="225" name="テキスト ボックス 224"/>
        <xdr:cNvSpPr txBox="1"/>
      </xdr:nvSpPr>
      <xdr:spPr>
        <a:xfrm>
          <a:off x="361950" y="131349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600075</xdr:colOff>
      <xdr:row>75</xdr:row>
      <xdr:rowOff>95250</xdr:rowOff>
    </xdr:to>
    <xdr:cxnSp macro="">
      <xdr:nvCxnSpPr>
        <xdr:cNvPr id="226" name="直線コネクタ 225"/>
        <xdr:cNvCxnSpPr/>
      </xdr:nvCxnSpPr>
      <xdr:spPr>
        <a:xfrm>
          <a:off x="676275" y="1295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74</xdr:row>
      <xdr:rowOff>123825</xdr:rowOff>
    </xdr:from>
    <xdr:ext cx="466725" cy="257175"/>
    <xdr:sp macro="" textlink="">
      <xdr:nvSpPr>
        <xdr:cNvPr id="227" name="テキスト ボックス 226"/>
        <xdr:cNvSpPr txBox="1"/>
      </xdr:nvSpPr>
      <xdr:spPr>
        <a:xfrm>
          <a:off x="295275" y="1281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600075</xdr:colOff>
      <xdr:row>88</xdr:row>
      <xdr:rowOff>152400</xdr:rowOff>
    </xdr:to>
    <xdr:sp macro="" textlink="">
      <xdr:nvSpPr>
        <xdr:cNvPr id="228" name="【公営住宅】&#10;有形固定資産減価償却率グラフ枠"/>
        <xdr:cNvSpPr/>
      </xdr:nvSpPr>
      <xdr:spPr>
        <a:xfrm>
          <a:off x="676275" y="1295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77</xdr:row>
      <xdr:rowOff>57150</xdr:rowOff>
    </xdr:from>
    <xdr:to>
      <xdr:col>6</xdr:col>
      <xdr:colOff>514350</xdr:colOff>
      <xdr:row>85</xdr:row>
      <xdr:rowOff>114300</xdr:rowOff>
    </xdr:to>
    <xdr:cxnSp macro="">
      <xdr:nvCxnSpPr>
        <xdr:cNvPr id="229" name="直線コネクタ 228"/>
        <xdr:cNvCxnSpPr/>
      </xdr:nvCxnSpPr>
      <xdr:spPr>
        <a:xfrm flipV="1">
          <a:off x="4124325" y="13258800"/>
          <a:ext cx="0" cy="14287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114300</xdr:rowOff>
    </xdr:from>
    <xdr:ext cx="409575" cy="257175"/>
    <xdr:sp macro="" textlink="">
      <xdr:nvSpPr>
        <xdr:cNvPr id="230" name="【公営住宅】&#10;有形固定資産減価償却率最小値テキスト"/>
        <xdr:cNvSpPr txBox="1"/>
      </xdr:nvSpPr>
      <xdr:spPr>
        <a:xfrm>
          <a:off x="4210050" y="146875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419100</xdr:colOff>
      <xdr:row>85</xdr:row>
      <xdr:rowOff>114300</xdr:rowOff>
    </xdr:from>
    <xdr:to>
      <xdr:col>6</xdr:col>
      <xdr:colOff>600075</xdr:colOff>
      <xdr:row>85</xdr:row>
      <xdr:rowOff>114300</xdr:rowOff>
    </xdr:to>
    <xdr:cxnSp macro="">
      <xdr:nvCxnSpPr>
        <xdr:cNvPr id="231" name="直線コネクタ 230"/>
        <xdr:cNvCxnSpPr/>
      </xdr:nvCxnSpPr>
      <xdr:spPr>
        <a:xfrm>
          <a:off x="4029075" y="14687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0</xdr:rowOff>
    </xdr:from>
    <xdr:ext cx="409575" cy="257175"/>
    <xdr:sp macro="" textlink="">
      <xdr:nvSpPr>
        <xdr:cNvPr id="232" name="【公営住宅】&#10;有形固定資産減価償却率最大値テキスト"/>
        <xdr:cNvSpPr txBox="1"/>
      </xdr:nvSpPr>
      <xdr:spPr>
        <a:xfrm>
          <a:off x="4210050" y="130302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6</xdr:col>
      <xdr:colOff>419100</xdr:colOff>
      <xdr:row>77</xdr:row>
      <xdr:rowOff>57150</xdr:rowOff>
    </xdr:from>
    <xdr:to>
      <xdr:col>6</xdr:col>
      <xdr:colOff>600075</xdr:colOff>
      <xdr:row>77</xdr:row>
      <xdr:rowOff>57150</xdr:rowOff>
    </xdr:to>
    <xdr:cxnSp macro="">
      <xdr:nvCxnSpPr>
        <xdr:cNvPr id="233" name="直線コネクタ 232"/>
        <xdr:cNvCxnSpPr/>
      </xdr:nvCxnSpPr>
      <xdr:spPr>
        <a:xfrm>
          <a:off x="4029075" y="13258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142875</xdr:rowOff>
    </xdr:from>
    <xdr:ext cx="409575" cy="257175"/>
    <xdr:sp macro="" textlink="">
      <xdr:nvSpPr>
        <xdr:cNvPr id="234" name="【公営住宅】&#10;有形固定資産減価償却率平均値テキスト"/>
        <xdr:cNvSpPr txBox="1"/>
      </xdr:nvSpPr>
      <xdr:spPr>
        <a:xfrm>
          <a:off x="4210050" y="136874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75.2</a:t>
          </a:r>
          <a:endParaRPr kumimoji="1" lang="ja-JP" altLang="en-US" sz="1000" b="1">
            <a:solidFill>
              <a:srgbClr val="000080"/>
            </a:solidFill>
            <a:latin typeface="ＭＳ Ｐゴシック"/>
          </a:endParaRPr>
        </a:p>
      </xdr:txBody>
    </xdr:sp>
    <xdr:clientData/>
  </xdr:oneCellAnchor>
  <xdr:twoCellAnchor>
    <xdr:from>
      <xdr:col>6</xdr:col>
      <xdr:colOff>457200</xdr:colOff>
      <xdr:row>79</xdr:row>
      <xdr:rowOff>171450</xdr:rowOff>
    </xdr:from>
    <xdr:to>
      <xdr:col>6</xdr:col>
      <xdr:colOff>561975</xdr:colOff>
      <xdr:row>80</xdr:row>
      <xdr:rowOff>95250</xdr:rowOff>
    </xdr:to>
    <xdr:sp macro="" textlink="">
      <xdr:nvSpPr>
        <xdr:cNvPr id="235" name="フローチャート : 判断 234"/>
        <xdr:cNvSpPr/>
      </xdr:nvSpPr>
      <xdr:spPr>
        <a:xfrm>
          <a:off x="4067175" y="13716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80</xdr:row>
      <xdr:rowOff>152400</xdr:rowOff>
    </xdr:from>
    <xdr:to>
      <xdr:col>5</xdr:col>
      <xdr:colOff>409575</xdr:colOff>
      <xdr:row>81</xdr:row>
      <xdr:rowOff>85725</xdr:rowOff>
    </xdr:to>
    <xdr:sp macro="" textlink="">
      <xdr:nvSpPr>
        <xdr:cNvPr id="236" name="フローチャート : 判断 235"/>
        <xdr:cNvSpPr/>
      </xdr:nvSpPr>
      <xdr:spPr>
        <a:xfrm>
          <a:off x="3314700" y="13868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88</xdr:row>
      <xdr:rowOff>152400</xdr:rowOff>
    </xdr:from>
    <xdr:ext cx="762000" cy="257175"/>
    <xdr:sp macro="" textlink="">
      <xdr:nvSpPr>
        <xdr:cNvPr id="237" name="テキスト ボックス 236"/>
        <xdr:cNvSpPr txBox="1"/>
      </xdr:nvSpPr>
      <xdr:spPr>
        <a:xfrm>
          <a:off x="39338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88</xdr:row>
      <xdr:rowOff>152400</xdr:rowOff>
    </xdr:from>
    <xdr:ext cx="762000" cy="257175"/>
    <xdr:sp macro="" textlink="">
      <xdr:nvSpPr>
        <xdr:cNvPr id="238" name="テキスト ボックス 237"/>
        <xdr:cNvSpPr txBox="1"/>
      </xdr:nvSpPr>
      <xdr:spPr>
        <a:xfrm>
          <a:off x="31813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88</xdr:row>
      <xdr:rowOff>152400</xdr:rowOff>
    </xdr:from>
    <xdr:ext cx="752475" cy="257175"/>
    <xdr:sp macro="" textlink="">
      <xdr:nvSpPr>
        <xdr:cNvPr id="239" name="テキスト ボックス 238"/>
        <xdr:cNvSpPr txBox="1"/>
      </xdr:nvSpPr>
      <xdr:spPr>
        <a:xfrm>
          <a:off x="2409825"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152400</xdr:rowOff>
    </xdr:from>
    <xdr:ext cx="762000" cy="257175"/>
    <xdr:sp macro="" textlink="">
      <xdr:nvSpPr>
        <xdr:cNvPr id="240" name="テキスト ボックス 239"/>
        <xdr:cNvSpPr txBox="1"/>
      </xdr:nvSpPr>
      <xdr:spPr>
        <a:xfrm>
          <a:off x="16573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88</xdr:row>
      <xdr:rowOff>152400</xdr:rowOff>
    </xdr:from>
    <xdr:ext cx="762000" cy="257175"/>
    <xdr:sp macro="" textlink="">
      <xdr:nvSpPr>
        <xdr:cNvPr id="241" name="テキスト ボックス 240"/>
        <xdr:cNvSpPr txBox="1"/>
      </xdr:nvSpPr>
      <xdr:spPr>
        <a:xfrm>
          <a:off x="8572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78</xdr:row>
      <xdr:rowOff>104775</xdr:rowOff>
    </xdr:from>
    <xdr:to>
      <xdr:col>6</xdr:col>
      <xdr:colOff>561975</xdr:colOff>
      <xdr:row>79</xdr:row>
      <xdr:rowOff>38100</xdr:rowOff>
    </xdr:to>
    <xdr:sp macro="" textlink="">
      <xdr:nvSpPr>
        <xdr:cNvPr id="242" name="円/楕円 241"/>
        <xdr:cNvSpPr/>
      </xdr:nvSpPr>
      <xdr:spPr>
        <a:xfrm>
          <a:off x="4067175" y="13477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123825</xdr:rowOff>
    </xdr:from>
    <xdr:ext cx="409575" cy="257175"/>
    <xdr:sp macro="" textlink="">
      <xdr:nvSpPr>
        <xdr:cNvPr id="243" name="【公営住宅】&#10;有形固定資産減価償却率該当値テキスト"/>
        <xdr:cNvSpPr txBox="1"/>
      </xdr:nvSpPr>
      <xdr:spPr>
        <a:xfrm>
          <a:off x="4210050" y="133254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5</xdr:col>
      <xdr:colOff>304800</xdr:colOff>
      <xdr:row>78</xdr:row>
      <xdr:rowOff>161925</xdr:rowOff>
    </xdr:from>
    <xdr:to>
      <xdr:col>5</xdr:col>
      <xdr:colOff>409575</xdr:colOff>
      <xdr:row>79</xdr:row>
      <xdr:rowOff>95250</xdr:rowOff>
    </xdr:to>
    <xdr:sp macro="" textlink="">
      <xdr:nvSpPr>
        <xdr:cNvPr id="244" name="円/楕円 243"/>
        <xdr:cNvSpPr/>
      </xdr:nvSpPr>
      <xdr:spPr>
        <a:xfrm>
          <a:off x="3314700"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361950</xdr:colOff>
      <xdr:row>78</xdr:row>
      <xdr:rowOff>152400</xdr:rowOff>
    </xdr:from>
    <xdr:to>
      <xdr:col>6</xdr:col>
      <xdr:colOff>514350</xdr:colOff>
      <xdr:row>79</xdr:row>
      <xdr:rowOff>47625</xdr:rowOff>
    </xdr:to>
    <xdr:cxnSp macro="">
      <xdr:nvCxnSpPr>
        <xdr:cNvPr id="245" name="直線コネクタ 244"/>
        <xdr:cNvCxnSpPr/>
      </xdr:nvCxnSpPr>
      <xdr:spPr>
        <a:xfrm flipV="1">
          <a:off x="3371850" y="13525500"/>
          <a:ext cx="75247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142875</xdr:colOff>
      <xdr:row>81</xdr:row>
      <xdr:rowOff>76200</xdr:rowOff>
    </xdr:from>
    <xdr:ext cx="409575" cy="257175"/>
    <xdr:sp macro="" textlink="">
      <xdr:nvSpPr>
        <xdr:cNvPr id="246" name="n_1aveValue【公営住宅】&#10;有形固定資産減価償却率"/>
        <xdr:cNvSpPr txBox="1"/>
      </xdr:nvSpPr>
      <xdr:spPr>
        <a:xfrm>
          <a:off x="3152775" y="139636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5</xdr:col>
      <xdr:colOff>142875</xdr:colOff>
      <xdr:row>77</xdr:row>
      <xdr:rowOff>114300</xdr:rowOff>
    </xdr:from>
    <xdr:ext cx="409575" cy="257175"/>
    <xdr:sp macro="" textlink="">
      <xdr:nvSpPr>
        <xdr:cNvPr id="247" name="n_1mainValue【公営住宅】&#10;有形固定資産減価償却率"/>
        <xdr:cNvSpPr txBox="1"/>
      </xdr:nvSpPr>
      <xdr:spPr>
        <a:xfrm>
          <a:off x="3152775" y="133159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9</xdr:col>
      <xdr:colOff>419100</xdr:colOff>
      <xdr:row>68</xdr:row>
      <xdr:rowOff>152400</xdr:rowOff>
    </xdr:from>
    <xdr:to>
      <xdr:col>16</xdr:col>
      <xdr:colOff>342900</xdr:colOff>
      <xdr:row>72</xdr:row>
      <xdr:rowOff>104775</xdr:rowOff>
    </xdr:to>
    <xdr:sp macro="" textlink="">
      <xdr:nvSpPr>
        <xdr:cNvPr id="248" name="正方形/長方形 247"/>
        <xdr:cNvSpPr/>
      </xdr:nvSpPr>
      <xdr:spPr>
        <a:xfrm>
          <a:off x="5829300"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72</xdr:row>
      <xdr:rowOff>123825</xdr:rowOff>
    </xdr:from>
    <xdr:to>
      <xdr:col>12</xdr:col>
      <xdr:colOff>19050</xdr:colOff>
      <xdr:row>74</xdr:row>
      <xdr:rowOff>38100</xdr:rowOff>
    </xdr:to>
    <xdr:sp macro="" textlink="">
      <xdr:nvSpPr>
        <xdr:cNvPr id="249" name="正方形/長方形 248"/>
        <xdr:cNvSpPr/>
      </xdr:nvSpPr>
      <xdr:spPr>
        <a:xfrm>
          <a:off x="5962650"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73</xdr:row>
      <xdr:rowOff>161925</xdr:rowOff>
    </xdr:from>
    <xdr:to>
      <xdr:col>12</xdr:col>
      <xdr:colOff>19050</xdr:colOff>
      <xdr:row>75</xdr:row>
      <xdr:rowOff>66675</xdr:rowOff>
    </xdr:to>
    <xdr:sp macro="" textlink="">
      <xdr:nvSpPr>
        <xdr:cNvPr id="250" name="正方形/長方形 249"/>
        <xdr:cNvSpPr/>
      </xdr:nvSpPr>
      <xdr:spPr>
        <a:xfrm>
          <a:off x="5962650"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11</xdr:col>
      <xdr:colOff>190500</xdr:colOff>
      <xdr:row>72</xdr:row>
      <xdr:rowOff>123825</xdr:rowOff>
    </xdr:from>
    <xdr:to>
      <xdr:col>13</xdr:col>
      <xdr:colOff>342900</xdr:colOff>
      <xdr:row>74</xdr:row>
      <xdr:rowOff>38100</xdr:rowOff>
    </xdr:to>
    <xdr:sp macro="" textlink="">
      <xdr:nvSpPr>
        <xdr:cNvPr id="251" name="正方形/長方形 250"/>
        <xdr:cNvSpPr/>
      </xdr:nvSpPr>
      <xdr:spPr>
        <a:xfrm>
          <a:off x="68008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73</xdr:row>
      <xdr:rowOff>161925</xdr:rowOff>
    </xdr:from>
    <xdr:to>
      <xdr:col>13</xdr:col>
      <xdr:colOff>342900</xdr:colOff>
      <xdr:row>75</xdr:row>
      <xdr:rowOff>66675</xdr:rowOff>
    </xdr:to>
    <xdr:sp macro="" textlink="">
      <xdr:nvSpPr>
        <xdr:cNvPr id="252" name="正方形/長方形 251"/>
        <xdr:cNvSpPr/>
      </xdr:nvSpPr>
      <xdr:spPr>
        <a:xfrm>
          <a:off x="68008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600075</xdr:colOff>
      <xdr:row>72</xdr:row>
      <xdr:rowOff>123825</xdr:rowOff>
    </xdr:from>
    <xdr:to>
      <xdr:col>15</xdr:col>
      <xdr:colOff>114300</xdr:colOff>
      <xdr:row>74</xdr:row>
      <xdr:rowOff>38100</xdr:rowOff>
    </xdr:to>
    <xdr:sp macro="" textlink="">
      <xdr:nvSpPr>
        <xdr:cNvPr id="253" name="正方形/長方形 252"/>
        <xdr:cNvSpPr/>
      </xdr:nvSpPr>
      <xdr:spPr>
        <a:xfrm>
          <a:off x="7810500" y="1246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73</xdr:row>
      <xdr:rowOff>161925</xdr:rowOff>
    </xdr:from>
    <xdr:to>
      <xdr:col>15</xdr:col>
      <xdr:colOff>114300</xdr:colOff>
      <xdr:row>75</xdr:row>
      <xdr:rowOff>66675</xdr:rowOff>
    </xdr:to>
    <xdr:sp macro="" textlink="">
      <xdr:nvSpPr>
        <xdr:cNvPr id="254" name="正方形/長方形 253"/>
        <xdr:cNvSpPr/>
      </xdr:nvSpPr>
      <xdr:spPr>
        <a:xfrm>
          <a:off x="7810500" y="1267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0.435</a:t>
          </a:r>
          <a:endParaRPr kumimoji="1" lang="ja-JP" altLang="en-US" sz="1200" b="1" i="1">
            <a:solidFill>
              <a:srgbClr val="4080FF"/>
            </a:solidFill>
            <a:latin typeface="ＭＳ Ｐゴシック"/>
          </a:endParaRPr>
        </a:p>
      </xdr:txBody>
    </xdr:sp>
    <xdr:clientData/>
  </xdr:twoCellAnchor>
  <xdr:twoCellAnchor>
    <xdr:from>
      <xdr:col>9</xdr:col>
      <xdr:colOff>419100</xdr:colOff>
      <xdr:row>75</xdr:row>
      <xdr:rowOff>95250</xdr:rowOff>
    </xdr:from>
    <xdr:to>
      <xdr:col>16</xdr:col>
      <xdr:colOff>342900</xdr:colOff>
      <xdr:row>88</xdr:row>
      <xdr:rowOff>152400</xdr:rowOff>
    </xdr:to>
    <xdr:sp macro="" textlink="">
      <xdr:nvSpPr>
        <xdr:cNvPr id="255" name="正方形/長方形 254"/>
        <xdr:cNvSpPr/>
      </xdr:nvSpPr>
      <xdr:spPr>
        <a:xfrm>
          <a:off x="5829300" y="1295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74</xdr:row>
      <xdr:rowOff>76200</xdr:rowOff>
    </xdr:from>
    <xdr:ext cx="352425" cy="228600"/>
    <xdr:sp macro="" textlink="">
      <xdr:nvSpPr>
        <xdr:cNvPr id="256" name="テキスト ボックス 255"/>
        <xdr:cNvSpPr txBox="1"/>
      </xdr:nvSpPr>
      <xdr:spPr>
        <a:xfrm>
          <a:off x="5791200" y="1276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88</xdr:row>
      <xdr:rowOff>152400</xdr:rowOff>
    </xdr:from>
    <xdr:to>
      <xdr:col>16</xdr:col>
      <xdr:colOff>304800</xdr:colOff>
      <xdr:row>88</xdr:row>
      <xdr:rowOff>152400</xdr:rowOff>
    </xdr:to>
    <xdr:cxnSp macro="">
      <xdr:nvCxnSpPr>
        <xdr:cNvPr id="257" name="直線コネクタ 256"/>
        <xdr:cNvCxnSpPr/>
      </xdr:nvCxnSpPr>
      <xdr:spPr>
        <a:xfrm>
          <a:off x="5829300" y="1524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86</xdr:row>
      <xdr:rowOff>38100</xdr:rowOff>
    </xdr:from>
    <xdr:to>
      <xdr:col>16</xdr:col>
      <xdr:colOff>304800</xdr:colOff>
      <xdr:row>86</xdr:row>
      <xdr:rowOff>38100</xdr:rowOff>
    </xdr:to>
    <xdr:cxnSp macro="">
      <xdr:nvCxnSpPr>
        <xdr:cNvPr id="258" name="直線コネクタ 257"/>
        <xdr:cNvCxnSpPr/>
      </xdr:nvCxnSpPr>
      <xdr:spPr>
        <a:xfrm>
          <a:off x="5829300" y="14782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85</xdr:row>
      <xdr:rowOff>66675</xdr:rowOff>
    </xdr:from>
    <xdr:ext cx="457200" cy="257175"/>
    <xdr:sp macro="" textlink="">
      <xdr:nvSpPr>
        <xdr:cNvPr id="259" name="テキスト ボックス 258"/>
        <xdr:cNvSpPr txBox="1"/>
      </xdr:nvSpPr>
      <xdr:spPr>
        <a:xfrm>
          <a:off x="5410200" y="146399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83</xdr:row>
      <xdr:rowOff>95250</xdr:rowOff>
    </xdr:from>
    <xdr:to>
      <xdr:col>16</xdr:col>
      <xdr:colOff>304800</xdr:colOff>
      <xdr:row>83</xdr:row>
      <xdr:rowOff>95250</xdr:rowOff>
    </xdr:to>
    <xdr:cxnSp macro="">
      <xdr:nvCxnSpPr>
        <xdr:cNvPr id="260" name="直線コネクタ 259"/>
        <xdr:cNvCxnSpPr/>
      </xdr:nvCxnSpPr>
      <xdr:spPr>
        <a:xfrm>
          <a:off x="5829300" y="143256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82</xdr:row>
      <xdr:rowOff>123825</xdr:rowOff>
    </xdr:from>
    <xdr:ext cx="457200" cy="257175"/>
    <xdr:sp macro="" textlink="">
      <xdr:nvSpPr>
        <xdr:cNvPr id="261" name="テキスト ボックス 260"/>
        <xdr:cNvSpPr txBox="1"/>
      </xdr:nvSpPr>
      <xdr:spPr>
        <a:xfrm>
          <a:off x="5410200" y="141827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419100</xdr:colOff>
      <xdr:row>80</xdr:row>
      <xdr:rowOff>152400</xdr:rowOff>
    </xdr:from>
    <xdr:to>
      <xdr:col>16</xdr:col>
      <xdr:colOff>304800</xdr:colOff>
      <xdr:row>80</xdr:row>
      <xdr:rowOff>152400</xdr:rowOff>
    </xdr:to>
    <xdr:cxnSp macro="">
      <xdr:nvCxnSpPr>
        <xdr:cNvPr id="262" name="直線コネクタ 261"/>
        <xdr:cNvCxnSpPr/>
      </xdr:nvCxnSpPr>
      <xdr:spPr>
        <a:xfrm>
          <a:off x="5829300" y="138684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80</xdr:row>
      <xdr:rowOff>9525</xdr:rowOff>
    </xdr:from>
    <xdr:ext cx="457200" cy="257175"/>
    <xdr:sp macro="" textlink="">
      <xdr:nvSpPr>
        <xdr:cNvPr id="263" name="テキスト ボックス 262"/>
        <xdr:cNvSpPr txBox="1"/>
      </xdr:nvSpPr>
      <xdr:spPr>
        <a:xfrm>
          <a:off x="5410200" y="137255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419100</xdr:colOff>
      <xdr:row>78</xdr:row>
      <xdr:rowOff>38100</xdr:rowOff>
    </xdr:from>
    <xdr:to>
      <xdr:col>16</xdr:col>
      <xdr:colOff>304800</xdr:colOff>
      <xdr:row>78</xdr:row>
      <xdr:rowOff>38100</xdr:rowOff>
    </xdr:to>
    <xdr:cxnSp macro="">
      <xdr:nvCxnSpPr>
        <xdr:cNvPr id="264" name="直線コネクタ 263"/>
        <xdr:cNvCxnSpPr/>
      </xdr:nvCxnSpPr>
      <xdr:spPr>
        <a:xfrm>
          <a:off x="5829300" y="134112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77</xdr:row>
      <xdr:rowOff>66675</xdr:rowOff>
    </xdr:from>
    <xdr:ext cx="457200" cy="257175"/>
    <xdr:sp macro="" textlink="">
      <xdr:nvSpPr>
        <xdr:cNvPr id="265" name="テキスト ボックス 264"/>
        <xdr:cNvSpPr txBox="1"/>
      </xdr:nvSpPr>
      <xdr:spPr>
        <a:xfrm>
          <a:off x="5410200" y="132683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419100</xdr:colOff>
      <xdr:row>75</xdr:row>
      <xdr:rowOff>95250</xdr:rowOff>
    </xdr:from>
    <xdr:to>
      <xdr:col>16</xdr:col>
      <xdr:colOff>304800</xdr:colOff>
      <xdr:row>75</xdr:row>
      <xdr:rowOff>95250</xdr:rowOff>
    </xdr:to>
    <xdr:cxnSp macro="">
      <xdr:nvCxnSpPr>
        <xdr:cNvPr id="266" name="直線コネクタ 265"/>
        <xdr:cNvCxnSpPr/>
      </xdr:nvCxnSpPr>
      <xdr:spPr>
        <a:xfrm>
          <a:off x="5829300" y="1295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74</xdr:row>
      <xdr:rowOff>123825</xdr:rowOff>
    </xdr:from>
    <xdr:ext cx="457200" cy="257175"/>
    <xdr:sp macro="" textlink="">
      <xdr:nvSpPr>
        <xdr:cNvPr id="267" name="テキスト ボックス 266"/>
        <xdr:cNvSpPr txBox="1"/>
      </xdr:nvSpPr>
      <xdr:spPr>
        <a:xfrm>
          <a:off x="5410200" y="1281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419100</xdr:colOff>
      <xdr:row>75</xdr:row>
      <xdr:rowOff>95250</xdr:rowOff>
    </xdr:from>
    <xdr:to>
      <xdr:col>16</xdr:col>
      <xdr:colOff>342900</xdr:colOff>
      <xdr:row>88</xdr:row>
      <xdr:rowOff>152400</xdr:rowOff>
    </xdr:to>
    <xdr:sp macro="" textlink="">
      <xdr:nvSpPr>
        <xdr:cNvPr id="268" name="【公営住宅】&#10;一人当たり面積グラフ枠"/>
        <xdr:cNvSpPr/>
      </xdr:nvSpPr>
      <xdr:spPr>
        <a:xfrm>
          <a:off x="5829300" y="1295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79</xdr:row>
      <xdr:rowOff>152400</xdr:rowOff>
    </xdr:from>
    <xdr:to>
      <xdr:col>15</xdr:col>
      <xdr:colOff>180975</xdr:colOff>
      <xdr:row>85</xdr:row>
      <xdr:rowOff>161925</xdr:rowOff>
    </xdr:to>
    <xdr:cxnSp macro="">
      <xdr:nvCxnSpPr>
        <xdr:cNvPr id="269" name="直線コネクタ 268"/>
        <xdr:cNvCxnSpPr/>
      </xdr:nvCxnSpPr>
      <xdr:spPr>
        <a:xfrm flipV="1">
          <a:off x="9191625" y="13696950"/>
          <a:ext cx="0" cy="10382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85</xdr:row>
      <xdr:rowOff>161925</xdr:rowOff>
    </xdr:from>
    <xdr:ext cx="466725" cy="257175"/>
    <xdr:sp macro="" textlink="">
      <xdr:nvSpPr>
        <xdr:cNvPr id="270" name="【公営住宅】&#10;一人当たり面積最小値テキスト"/>
        <xdr:cNvSpPr txBox="1"/>
      </xdr:nvSpPr>
      <xdr:spPr>
        <a:xfrm>
          <a:off x="9277350" y="14735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0.109</a:t>
          </a:r>
          <a:endParaRPr kumimoji="1" lang="ja-JP" altLang="en-US" sz="1000" b="1">
            <a:latin typeface="ＭＳ Ｐゴシック"/>
          </a:endParaRPr>
        </a:p>
      </xdr:txBody>
    </xdr:sp>
    <xdr:clientData/>
  </xdr:oneCellAnchor>
  <xdr:twoCellAnchor>
    <xdr:from>
      <xdr:col>15</xdr:col>
      <xdr:colOff>95250</xdr:colOff>
      <xdr:row>85</xdr:row>
      <xdr:rowOff>161925</xdr:rowOff>
    </xdr:from>
    <xdr:to>
      <xdr:col>15</xdr:col>
      <xdr:colOff>266700</xdr:colOff>
      <xdr:row>85</xdr:row>
      <xdr:rowOff>161925</xdr:rowOff>
    </xdr:to>
    <xdr:cxnSp macro="">
      <xdr:nvCxnSpPr>
        <xdr:cNvPr id="271" name="直線コネクタ 270"/>
        <xdr:cNvCxnSpPr/>
      </xdr:nvCxnSpPr>
      <xdr:spPr>
        <a:xfrm>
          <a:off x="9105900" y="14735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78</xdr:row>
      <xdr:rowOff>95250</xdr:rowOff>
    </xdr:from>
    <xdr:ext cx="466725" cy="257175"/>
    <xdr:sp macro="" textlink="">
      <xdr:nvSpPr>
        <xdr:cNvPr id="272" name="【公営住宅】&#10;一人当たり面積最大値テキスト"/>
        <xdr:cNvSpPr txBox="1"/>
      </xdr:nvSpPr>
      <xdr:spPr>
        <a:xfrm>
          <a:off x="9277350" y="13468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2.382</a:t>
          </a:r>
          <a:endParaRPr kumimoji="1" lang="ja-JP" altLang="en-US" sz="1000" b="1">
            <a:latin typeface="ＭＳ Ｐゴシック"/>
          </a:endParaRPr>
        </a:p>
      </xdr:txBody>
    </xdr:sp>
    <xdr:clientData/>
  </xdr:oneCellAnchor>
  <xdr:twoCellAnchor>
    <xdr:from>
      <xdr:col>15</xdr:col>
      <xdr:colOff>95250</xdr:colOff>
      <xdr:row>79</xdr:row>
      <xdr:rowOff>152400</xdr:rowOff>
    </xdr:from>
    <xdr:to>
      <xdr:col>15</xdr:col>
      <xdr:colOff>266700</xdr:colOff>
      <xdr:row>79</xdr:row>
      <xdr:rowOff>152400</xdr:rowOff>
    </xdr:to>
    <xdr:cxnSp macro="">
      <xdr:nvCxnSpPr>
        <xdr:cNvPr id="273" name="直線コネクタ 272"/>
        <xdr:cNvCxnSpPr/>
      </xdr:nvCxnSpPr>
      <xdr:spPr>
        <a:xfrm>
          <a:off x="9105900" y="136969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83</xdr:row>
      <xdr:rowOff>76200</xdr:rowOff>
    </xdr:from>
    <xdr:ext cx="466725" cy="257175"/>
    <xdr:sp macro="" textlink="">
      <xdr:nvSpPr>
        <xdr:cNvPr id="274" name="【公営住宅】&#10;一人当たり面積平均値テキスト"/>
        <xdr:cNvSpPr txBox="1"/>
      </xdr:nvSpPr>
      <xdr:spPr>
        <a:xfrm>
          <a:off x="9277350" y="14306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0.614</a:t>
          </a:r>
          <a:endParaRPr kumimoji="1" lang="ja-JP" altLang="en-US" sz="1000" b="1">
            <a:solidFill>
              <a:srgbClr val="000080"/>
            </a:solidFill>
            <a:latin typeface="ＭＳ Ｐゴシック"/>
          </a:endParaRPr>
        </a:p>
      </xdr:txBody>
    </xdr:sp>
    <xdr:clientData/>
  </xdr:oneCellAnchor>
  <xdr:twoCellAnchor>
    <xdr:from>
      <xdr:col>15</xdr:col>
      <xdr:colOff>133350</xdr:colOff>
      <xdr:row>84</xdr:row>
      <xdr:rowOff>47625</xdr:rowOff>
    </xdr:from>
    <xdr:to>
      <xdr:col>15</xdr:col>
      <xdr:colOff>228600</xdr:colOff>
      <xdr:row>84</xdr:row>
      <xdr:rowOff>152400</xdr:rowOff>
    </xdr:to>
    <xdr:sp macro="" textlink="">
      <xdr:nvSpPr>
        <xdr:cNvPr id="275" name="フローチャート : 判断 274"/>
        <xdr:cNvSpPr/>
      </xdr:nvSpPr>
      <xdr:spPr>
        <a:xfrm>
          <a:off x="9144000" y="14449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84</xdr:row>
      <xdr:rowOff>76200</xdr:rowOff>
    </xdr:from>
    <xdr:to>
      <xdr:col>14</xdr:col>
      <xdr:colOff>76200</xdr:colOff>
      <xdr:row>85</xdr:row>
      <xdr:rowOff>9525</xdr:rowOff>
    </xdr:to>
    <xdr:sp macro="" textlink="">
      <xdr:nvSpPr>
        <xdr:cNvPr id="276" name="フローチャート : 判断 275"/>
        <xdr:cNvSpPr/>
      </xdr:nvSpPr>
      <xdr:spPr>
        <a:xfrm>
          <a:off x="8410575" y="1447800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600075</xdr:colOff>
      <xdr:row>88</xdr:row>
      <xdr:rowOff>152400</xdr:rowOff>
    </xdr:from>
    <xdr:ext cx="752475" cy="257175"/>
    <xdr:sp macro="" textlink="">
      <xdr:nvSpPr>
        <xdr:cNvPr id="277" name="テキスト ボックス 276"/>
        <xdr:cNvSpPr txBox="1"/>
      </xdr:nvSpPr>
      <xdr:spPr>
        <a:xfrm>
          <a:off x="9010650"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152400</xdr:rowOff>
    </xdr:from>
    <xdr:ext cx="762000" cy="257175"/>
    <xdr:sp macro="" textlink="">
      <xdr:nvSpPr>
        <xdr:cNvPr id="278" name="テキスト ボックス 277"/>
        <xdr:cNvSpPr txBox="1"/>
      </xdr:nvSpPr>
      <xdr:spPr>
        <a:xfrm>
          <a:off x="83343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88</xdr:row>
      <xdr:rowOff>152400</xdr:rowOff>
    </xdr:from>
    <xdr:ext cx="762000" cy="257175"/>
    <xdr:sp macro="" textlink="">
      <xdr:nvSpPr>
        <xdr:cNvPr id="279" name="テキスト ボックス 278"/>
        <xdr:cNvSpPr txBox="1"/>
      </xdr:nvSpPr>
      <xdr:spPr>
        <a:xfrm>
          <a:off x="75342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88</xdr:row>
      <xdr:rowOff>152400</xdr:rowOff>
    </xdr:from>
    <xdr:ext cx="762000" cy="257175"/>
    <xdr:sp macro="" textlink="">
      <xdr:nvSpPr>
        <xdr:cNvPr id="280" name="テキスト ボックス 279"/>
        <xdr:cNvSpPr txBox="1"/>
      </xdr:nvSpPr>
      <xdr:spPr>
        <a:xfrm>
          <a:off x="67246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152400</xdr:rowOff>
    </xdr:from>
    <xdr:ext cx="762000" cy="257175"/>
    <xdr:sp macro="" textlink="">
      <xdr:nvSpPr>
        <xdr:cNvPr id="281" name="テキスト ボックス 280"/>
        <xdr:cNvSpPr txBox="1"/>
      </xdr:nvSpPr>
      <xdr:spPr>
        <a:xfrm>
          <a:off x="60102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84</xdr:row>
      <xdr:rowOff>142875</xdr:rowOff>
    </xdr:from>
    <xdr:to>
      <xdr:col>15</xdr:col>
      <xdr:colOff>228600</xdr:colOff>
      <xdr:row>85</xdr:row>
      <xdr:rowOff>66675</xdr:rowOff>
    </xdr:to>
    <xdr:sp macro="" textlink="">
      <xdr:nvSpPr>
        <xdr:cNvPr id="282" name="円/楕円 281"/>
        <xdr:cNvSpPr/>
      </xdr:nvSpPr>
      <xdr:spPr>
        <a:xfrm>
          <a:off x="9144000" y="145446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84</xdr:row>
      <xdr:rowOff>123825</xdr:rowOff>
    </xdr:from>
    <xdr:ext cx="466725" cy="257175"/>
    <xdr:sp macro="" textlink="">
      <xdr:nvSpPr>
        <xdr:cNvPr id="283" name="【公営住宅】&#10;一人当たり面積該当値テキスト"/>
        <xdr:cNvSpPr txBox="1"/>
      </xdr:nvSpPr>
      <xdr:spPr>
        <a:xfrm>
          <a:off x="9277350" y="14525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0.414</a:t>
          </a:r>
          <a:endParaRPr kumimoji="1" lang="ja-JP" altLang="en-US" sz="1000" b="1">
            <a:solidFill>
              <a:srgbClr val="FF0000"/>
            </a:solidFill>
            <a:latin typeface="ＭＳ Ｐゴシック"/>
          </a:endParaRPr>
        </a:p>
      </xdr:txBody>
    </xdr:sp>
    <xdr:clientData/>
  </xdr:oneCellAnchor>
  <xdr:twoCellAnchor>
    <xdr:from>
      <xdr:col>13</xdr:col>
      <xdr:colOff>600075</xdr:colOff>
      <xdr:row>84</xdr:row>
      <xdr:rowOff>133350</xdr:rowOff>
    </xdr:from>
    <xdr:to>
      <xdr:col>14</xdr:col>
      <xdr:colOff>76200</xdr:colOff>
      <xdr:row>85</xdr:row>
      <xdr:rowOff>66675</xdr:rowOff>
    </xdr:to>
    <xdr:sp macro="" textlink="">
      <xdr:nvSpPr>
        <xdr:cNvPr id="284" name="円/楕円 283"/>
        <xdr:cNvSpPr/>
      </xdr:nvSpPr>
      <xdr:spPr>
        <a:xfrm>
          <a:off x="8410575" y="1453515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19050</xdr:rowOff>
    </xdr:from>
    <xdr:to>
      <xdr:col>15</xdr:col>
      <xdr:colOff>180975</xdr:colOff>
      <xdr:row>85</xdr:row>
      <xdr:rowOff>19050</xdr:rowOff>
    </xdr:to>
    <xdr:cxnSp macro="">
      <xdr:nvCxnSpPr>
        <xdr:cNvPr id="285" name="直線コネクタ 284"/>
        <xdr:cNvCxnSpPr/>
      </xdr:nvCxnSpPr>
      <xdr:spPr>
        <a:xfrm>
          <a:off x="8439150" y="1459230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466725</xdr:colOff>
      <xdr:row>83</xdr:row>
      <xdr:rowOff>19050</xdr:rowOff>
    </xdr:from>
    <xdr:ext cx="466725" cy="257175"/>
    <xdr:sp macro="" textlink="">
      <xdr:nvSpPr>
        <xdr:cNvPr id="286" name="n_1aveValue【公営住宅】&#10;一人当たり面積"/>
        <xdr:cNvSpPr txBox="1"/>
      </xdr:nvSpPr>
      <xdr:spPr>
        <a:xfrm>
          <a:off x="8277225" y="14249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0.554</a:t>
          </a:r>
          <a:endParaRPr kumimoji="1" lang="ja-JP" altLang="en-US" sz="1000" b="1">
            <a:solidFill>
              <a:srgbClr val="000080"/>
            </a:solidFill>
            <a:latin typeface="ＭＳ Ｐゴシック"/>
          </a:endParaRPr>
        </a:p>
      </xdr:txBody>
    </xdr:sp>
    <xdr:clientData/>
  </xdr:oneCellAnchor>
  <xdr:oneCellAnchor>
    <xdr:from>
      <xdr:col>13</xdr:col>
      <xdr:colOff>466725</xdr:colOff>
      <xdr:row>85</xdr:row>
      <xdr:rowOff>57150</xdr:rowOff>
    </xdr:from>
    <xdr:ext cx="466725" cy="257175"/>
    <xdr:sp macro="" textlink="">
      <xdr:nvSpPr>
        <xdr:cNvPr id="287" name="n_1mainValue【公営住宅】&#10;一人当たり面積"/>
        <xdr:cNvSpPr txBox="1"/>
      </xdr:nvSpPr>
      <xdr:spPr>
        <a:xfrm>
          <a:off x="8277225" y="14630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0.427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600075</xdr:colOff>
      <xdr:row>94</xdr:row>
      <xdr:rowOff>142875</xdr:rowOff>
    </xdr:to>
    <xdr:sp macro="" textlink="">
      <xdr:nvSpPr>
        <xdr:cNvPr id="288" name="正方形/長方形 287"/>
        <xdr:cNvSpPr/>
      </xdr:nvSpPr>
      <xdr:spPr>
        <a:xfrm>
          <a:off x="676275" y="1562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94</xdr:row>
      <xdr:rowOff>161925</xdr:rowOff>
    </xdr:from>
    <xdr:to>
      <xdr:col>3</xdr:col>
      <xdr:colOff>342900</xdr:colOff>
      <xdr:row>96</xdr:row>
      <xdr:rowOff>76200</xdr:rowOff>
    </xdr:to>
    <xdr:sp macro="" textlink="">
      <xdr:nvSpPr>
        <xdr:cNvPr id="289" name="正方形/長方形 288"/>
        <xdr:cNvSpPr/>
      </xdr:nvSpPr>
      <xdr:spPr>
        <a:xfrm>
          <a:off x="8001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96</xdr:row>
      <xdr:rowOff>28575</xdr:rowOff>
    </xdr:from>
    <xdr:to>
      <xdr:col>3</xdr:col>
      <xdr:colOff>342900</xdr:colOff>
      <xdr:row>97</xdr:row>
      <xdr:rowOff>104775</xdr:rowOff>
    </xdr:to>
    <xdr:sp macro="" textlink="">
      <xdr:nvSpPr>
        <xdr:cNvPr id="290" name="正方形/長方形 289"/>
        <xdr:cNvSpPr/>
      </xdr:nvSpPr>
      <xdr:spPr>
        <a:xfrm>
          <a:off x="8001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161925</xdr:rowOff>
    </xdr:from>
    <xdr:to>
      <xdr:col>4</xdr:col>
      <xdr:colOff>600075</xdr:colOff>
      <xdr:row>96</xdr:row>
      <xdr:rowOff>76200</xdr:rowOff>
    </xdr:to>
    <xdr:sp macro="" textlink="">
      <xdr:nvSpPr>
        <xdr:cNvPr id="291" name="正方形/長方形 290"/>
        <xdr:cNvSpPr/>
      </xdr:nvSpPr>
      <xdr:spPr>
        <a:xfrm>
          <a:off x="1733550" y="1627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28575</xdr:rowOff>
    </xdr:from>
    <xdr:to>
      <xdr:col>4</xdr:col>
      <xdr:colOff>600075</xdr:colOff>
      <xdr:row>97</xdr:row>
      <xdr:rowOff>104775</xdr:rowOff>
    </xdr:to>
    <xdr:sp macro="" textlink="">
      <xdr:nvSpPr>
        <xdr:cNvPr id="292" name="正方形/長方形 291"/>
        <xdr:cNvSpPr/>
      </xdr:nvSpPr>
      <xdr:spPr>
        <a:xfrm>
          <a:off x="1733550" y="1648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161925</xdr:rowOff>
    </xdr:from>
    <xdr:to>
      <xdr:col>6</xdr:col>
      <xdr:colOff>447675</xdr:colOff>
      <xdr:row>96</xdr:row>
      <xdr:rowOff>76200</xdr:rowOff>
    </xdr:to>
    <xdr:sp macro="" textlink="">
      <xdr:nvSpPr>
        <xdr:cNvPr id="293" name="正方形/長方形 292"/>
        <xdr:cNvSpPr/>
      </xdr:nvSpPr>
      <xdr:spPr>
        <a:xfrm>
          <a:off x="27051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96</xdr:row>
      <xdr:rowOff>28575</xdr:rowOff>
    </xdr:from>
    <xdr:to>
      <xdr:col>6</xdr:col>
      <xdr:colOff>447675</xdr:colOff>
      <xdr:row>97</xdr:row>
      <xdr:rowOff>104775</xdr:rowOff>
    </xdr:to>
    <xdr:sp macro="" textlink="">
      <xdr:nvSpPr>
        <xdr:cNvPr id="294" name="正方形/長方形 293"/>
        <xdr:cNvSpPr/>
      </xdr:nvSpPr>
      <xdr:spPr>
        <a:xfrm>
          <a:off x="27051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87.7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600075</xdr:colOff>
      <xdr:row>111</xdr:row>
      <xdr:rowOff>19050</xdr:rowOff>
    </xdr:to>
    <xdr:sp macro="" textlink="">
      <xdr:nvSpPr>
        <xdr:cNvPr id="295" name="正方形/長方形 294"/>
        <xdr:cNvSpPr/>
      </xdr:nvSpPr>
      <xdr:spPr>
        <a:xfrm>
          <a:off x="676275" y="1676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5275" cy="228600"/>
    <xdr:sp macro="" textlink="">
      <xdr:nvSpPr>
        <xdr:cNvPr id="296" name="テキスト ボックス 295"/>
        <xdr:cNvSpPr txBox="1"/>
      </xdr:nvSpPr>
      <xdr:spPr>
        <a:xfrm>
          <a:off x="638175" y="1657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600075</xdr:colOff>
      <xdr:row>111</xdr:row>
      <xdr:rowOff>19050</xdr:rowOff>
    </xdr:to>
    <xdr:cxnSp macro="">
      <xdr:nvCxnSpPr>
        <xdr:cNvPr id="297" name="直線コネクタ 296"/>
        <xdr:cNvCxnSpPr/>
      </xdr:nvCxnSpPr>
      <xdr:spPr>
        <a:xfrm>
          <a:off x="676275" y="1905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110</xdr:row>
      <xdr:rowOff>47625</xdr:rowOff>
    </xdr:from>
    <xdr:ext cx="400050" cy="257175"/>
    <xdr:sp macro="" textlink="">
      <xdr:nvSpPr>
        <xdr:cNvPr id="298" name="テキスト ボックス 297"/>
        <xdr:cNvSpPr txBox="1"/>
      </xdr:nvSpPr>
      <xdr:spPr>
        <a:xfrm>
          <a:off x="361950" y="1890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109</xdr:row>
      <xdr:rowOff>38100</xdr:rowOff>
    </xdr:from>
    <xdr:to>
      <xdr:col>7</xdr:col>
      <xdr:colOff>600075</xdr:colOff>
      <xdr:row>109</xdr:row>
      <xdr:rowOff>38100</xdr:rowOff>
    </xdr:to>
    <xdr:cxnSp macro="">
      <xdr:nvCxnSpPr>
        <xdr:cNvPr id="299" name="直線コネクタ 298"/>
        <xdr:cNvCxnSpPr/>
      </xdr:nvCxnSpPr>
      <xdr:spPr>
        <a:xfrm>
          <a:off x="676275" y="187261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108</xdr:row>
      <xdr:rowOff>66675</xdr:rowOff>
    </xdr:from>
    <xdr:ext cx="400050" cy="257175"/>
    <xdr:sp macro="" textlink="">
      <xdr:nvSpPr>
        <xdr:cNvPr id="300" name="テキスト ボックス 299"/>
        <xdr:cNvSpPr txBox="1"/>
      </xdr:nvSpPr>
      <xdr:spPr>
        <a:xfrm>
          <a:off x="361950" y="185832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107</xdr:row>
      <xdr:rowOff>47625</xdr:rowOff>
    </xdr:from>
    <xdr:to>
      <xdr:col>7</xdr:col>
      <xdr:colOff>600075</xdr:colOff>
      <xdr:row>107</xdr:row>
      <xdr:rowOff>47625</xdr:rowOff>
    </xdr:to>
    <xdr:cxnSp macro="">
      <xdr:nvCxnSpPr>
        <xdr:cNvPr id="301" name="直線コネクタ 300"/>
        <xdr:cNvCxnSpPr/>
      </xdr:nvCxnSpPr>
      <xdr:spPr>
        <a:xfrm>
          <a:off x="676275" y="183927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106</xdr:row>
      <xdr:rowOff>76200</xdr:rowOff>
    </xdr:from>
    <xdr:ext cx="400050" cy="257175"/>
    <xdr:sp macro="" textlink="">
      <xdr:nvSpPr>
        <xdr:cNvPr id="302" name="テキスト ボックス 301"/>
        <xdr:cNvSpPr txBox="1"/>
      </xdr:nvSpPr>
      <xdr:spPr>
        <a:xfrm>
          <a:off x="361950" y="182499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105</xdr:row>
      <xdr:rowOff>66675</xdr:rowOff>
    </xdr:from>
    <xdr:to>
      <xdr:col>7</xdr:col>
      <xdr:colOff>600075</xdr:colOff>
      <xdr:row>105</xdr:row>
      <xdr:rowOff>66675</xdr:rowOff>
    </xdr:to>
    <xdr:cxnSp macro="">
      <xdr:nvCxnSpPr>
        <xdr:cNvPr id="303" name="直線コネクタ 302"/>
        <xdr:cNvCxnSpPr/>
      </xdr:nvCxnSpPr>
      <xdr:spPr>
        <a:xfrm>
          <a:off x="676275" y="180689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104</xdr:row>
      <xdr:rowOff>95250</xdr:rowOff>
    </xdr:from>
    <xdr:ext cx="400050" cy="257175"/>
    <xdr:sp macro="" textlink="">
      <xdr:nvSpPr>
        <xdr:cNvPr id="304" name="テキスト ボックス 303"/>
        <xdr:cNvSpPr txBox="1"/>
      </xdr:nvSpPr>
      <xdr:spPr>
        <a:xfrm>
          <a:off x="361950" y="179260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103</xdr:row>
      <xdr:rowOff>85725</xdr:rowOff>
    </xdr:from>
    <xdr:to>
      <xdr:col>7</xdr:col>
      <xdr:colOff>600075</xdr:colOff>
      <xdr:row>103</xdr:row>
      <xdr:rowOff>85725</xdr:rowOff>
    </xdr:to>
    <xdr:cxnSp macro="">
      <xdr:nvCxnSpPr>
        <xdr:cNvPr id="305" name="直線コネクタ 304"/>
        <xdr:cNvCxnSpPr/>
      </xdr:nvCxnSpPr>
      <xdr:spPr>
        <a:xfrm>
          <a:off x="676275" y="177450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102</xdr:row>
      <xdr:rowOff>114300</xdr:rowOff>
    </xdr:from>
    <xdr:ext cx="400050" cy="257175"/>
    <xdr:sp macro="" textlink="">
      <xdr:nvSpPr>
        <xdr:cNvPr id="306" name="テキスト ボックス 305"/>
        <xdr:cNvSpPr txBox="1"/>
      </xdr:nvSpPr>
      <xdr:spPr>
        <a:xfrm>
          <a:off x="361950" y="176022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101</xdr:row>
      <xdr:rowOff>104775</xdr:rowOff>
    </xdr:from>
    <xdr:to>
      <xdr:col>7</xdr:col>
      <xdr:colOff>600075</xdr:colOff>
      <xdr:row>101</xdr:row>
      <xdr:rowOff>104775</xdr:rowOff>
    </xdr:to>
    <xdr:cxnSp macro="">
      <xdr:nvCxnSpPr>
        <xdr:cNvPr id="307" name="直線コネクタ 306"/>
        <xdr:cNvCxnSpPr/>
      </xdr:nvCxnSpPr>
      <xdr:spPr>
        <a:xfrm>
          <a:off x="676275" y="174212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100</xdr:row>
      <xdr:rowOff>133350</xdr:rowOff>
    </xdr:from>
    <xdr:ext cx="400050" cy="257175"/>
    <xdr:sp macro="" textlink="">
      <xdr:nvSpPr>
        <xdr:cNvPr id="308" name="テキスト ボックス 307"/>
        <xdr:cNvSpPr txBox="1"/>
      </xdr:nvSpPr>
      <xdr:spPr>
        <a:xfrm>
          <a:off x="361950" y="172783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99</xdr:row>
      <xdr:rowOff>114300</xdr:rowOff>
    </xdr:from>
    <xdr:to>
      <xdr:col>7</xdr:col>
      <xdr:colOff>600075</xdr:colOff>
      <xdr:row>99</xdr:row>
      <xdr:rowOff>114300</xdr:rowOff>
    </xdr:to>
    <xdr:cxnSp macro="">
      <xdr:nvCxnSpPr>
        <xdr:cNvPr id="309" name="直線コネクタ 308"/>
        <xdr:cNvCxnSpPr/>
      </xdr:nvCxnSpPr>
      <xdr:spPr>
        <a:xfrm>
          <a:off x="676275" y="170878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98</xdr:row>
      <xdr:rowOff>142875</xdr:rowOff>
    </xdr:from>
    <xdr:ext cx="466725" cy="257175"/>
    <xdr:sp macro="" textlink="">
      <xdr:nvSpPr>
        <xdr:cNvPr id="310" name="テキスト ボックス 309"/>
        <xdr:cNvSpPr txBox="1"/>
      </xdr:nvSpPr>
      <xdr:spPr>
        <a:xfrm>
          <a:off x="295275" y="16944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600075</xdr:colOff>
      <xdr:row>97</xdr:row>
      <xdr:rowOff>133350</xdr:rowOff>
    </xdr:to>
    <xdr:cxnSp macro="">
      <xdr:nvCxnSpPr>
        <xdr:cNvPr id="311" name="直線コネクタ 310"/>
        <xdr:cNvCxnSpPr/>
      </xdr:nvCxnSpPr>
      <xdr:spPr>
        <a:xfrm>
          <a:off x="676275" y="1676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96</xdr:row>
      <xdr:rowOff>161925</xdr:rowOff>
    </xdr:from>
    <xdr:ext cx="466725" cy="257175"/>
    <xdr:sp macro="" textlink="">
      <xdr:nvSpPr>
        <xdr:cNvPr id="312" name="テキスト ボックス 311"/>
        <xdr:cNvSpPr txBox="1"/>
      </xdr:nvSpPr>
      <xdr:spPr>
        <a:xfrm>
          <a:off x="295275" y="1662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600075</xdr:colOff>
      <xdr:row>111</xdr:row>
      <xdr:rowOff>19050</xdr:rowOff>
    </xdr:to>
    <xdr:sp macro="" textlink="">
      <xdr:nvSpPr>
        <xdr:cNvPr id="313" name="【港湾・漁港】&#10;有形固定資産減価償却率グラフ枠"/>
        <xdr:cNvSpPr/>
      </xdr:nvSpPr>
      <xdr:spPr>
        <a:xfrm>
          <a:off x="676275" y="1676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99</xdr:row>
      <xdr:rowOff>133350</xdr:rowOff>
    </xdr:from>
    <xdr:to>
      <xdr:col>6</xdr:col>
      <xdr:colOff>514350</xdr:colOff>
      <xdr:row>108</xdr:row>
      <xdr:rowOff>47625</xdr:rowOff>
    </xdr:to>
    <xdr:cxnSp macro="">
      <xdr:nvCxnSpPr>
        <xdr:cNvPr id="314" name="直線コネクタ 313"/>
        <xdr:cNvCxnSpPr/>
      </xdr:nvCxnSpPr>
      <xdr:spPr>
        <a:xfrm flipV="1">
          <a:off x="4124325" y="17106900"/>
          <a:ext cx="0" cy="14573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57150</xdr:rowOff>
    </xdr:from>
    <xdr:ext cx="409575" cy="257175"/>
    <xdr:sp macro="" textlink="">
      <xdr:nvSpPr>
        <xdr:cNvPr id="315" name="【港湾・漁港】&#10;有形固定資産減価償却率最小値テキスト"/>
        <xdr:cNvSpPr txBox="1"/>
      </xdr:nvSpPr>
      <xdr:spPr>
        <a:xfrm>
          <a:off x="4210050" y="185737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a:t>
          </a:r>
          <a:endParaRPr kumimoji="1" lang="ja-JP" altLang="en-US" sz="1000" b="1">
            <a:latin typeface="ＭＳ Ｐゴシック"/>
          </a:endParaRPr>
        </a:p>
      </xdr:txBody>
    </xdr:sp>
    <xdr:clientData/>
  </xdr:oneCellAnchor>
  <xdr:twoCellAnchor>
    <xdr:from>
      <xdr:col>6</xdr:col>
      <xdr:colOff>419100</xdr:colOff>
      <xdr:row>108</xdr:row>
      <xdr:rowOff>47625</xdr:rowOff>
    </xdr:from>
    <xdr:to>
      <xdr:col>6</xdr:col>
      <xdr:colOff>600075</xdr:colOff>
      <xdr:row>108</xdr:row>
      <xdr:rowOff>47625</xdr:rowOff>
    </xdr:to>
    <xdr:cxnSp macro="">
      <xdr:nvCxnSpPr>
        <xdr:cNvPr id="316" name="直線コネクタ 315"/>
        <xdr:cNvCxnSpPr/>
      </xdr:nvCxnSpPr>
      <xdr:spPr>
        <a:xfrm>
          <a:off x="4029075" y="18564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85725</xdr:rowOff>
    </xdr:from>
    <xdr:ext cx="409575" cy="257175"/>
    <xdr:sp macro="" textlink="">
      <xdr:nvSpPr>
        <xdr:cNvPr id="317" name="【港湾・漁港】&#10;有形固定資産減価償却率最大値テキスト"/>
        <xdr:cNvSpPr txBox="1"/>
      </xdr:nvSpPr>
      <xdr:spPr>
        <a:xfrm>
          <a:off x="4210050" y="168878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6</xdr:col>
      <xdr:colOff>419100</xdr:colOff>
      <xdr:row>99</xdr:row>
      <xdr:rowOff>133350</xdr:rowOff>
    </xdr:from>
    <xdr:to>
      <xdr:col>6</xdr:col>
      <xdr:colOff>600075</xdr:colOff>
      <xdr:row>99</xdr:row>
      <xdr:rowOff>133350</xdr:rowOff>
    </xdr:to>
    <xdr:cxnSp macro="">
      <xdr:nvCxnSpPr>
        <xdr:cNvPr id="318" name="直線コネクタ 317"/>
        <xdr:cNvCxnSpPr/>
      </xdr:nvCxnSpPr>
      <xdr:spPr>
        <a:xfrm>
          <a:off x="4029075" y="17106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133350</xdr:rowOff>
    </xdr:from>
    <xdr:ext cx="409575" cy="257175"/>
    <xdr:sp macro="" textlink="">
      <xdr:nvSpPr>
        <xdr:cNvPr id="319" name="【港湾・漁港】&#10;有形固定資産減価償却率平均値テキスト"/>
        <xdr:cNvSpPr txBox="1"/>
      </xdr:nvSpPr>
      <xdr:spPr>
        <a:xfrm>
          <a:off x="4210050" y="181356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twoCellAnchor>
    <xdr:from>
      <xdr:col>6</xdr:col>
      <xdr:colOff>457200</xdr:colOff>
      <xdr:row>105</xdr:row>
      <xdr:rowOff>161925</xdr:rowOff>
    </xdr:from>
    <xdr:to>
      <xdr:col>6</xdr:col>
      <xdr:colOff>561975</xdr:colOff>
      <xdr:row>106</xdr:row>
      <xdr:rowOff>85725</xdr:rowOff>
    </xdr:to>
    <xdr:sp macro="" textlink="">
      <xdr:nvSpPr>
        <xdr:cNvPr id="320" name="フローチャート : 判断 319"/>
        <xdr:cNvSpPr/>
      </xdr:nvSpPr>
      <xdr:spPr>
        <a:xfrm>
          <a:off x="4067175" y="18164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105</xdr:row>
      <xdr:rowOff>133350</xdr:rowOff>
    </xdr:from>
    <xdr:to>
      <xdr:col>5</xdr:col>
      <xdr:colOff>409575</xdr:colOff>
      <xdr:row>106</xdr:row>
      <xdr:rowOff>66675</xdr:rowOff>
    </xdr:to>
    <xdr:sp macro="" textlink="">
      <xdr:nvSpPr>
        <xdr:cNvPr id="321" name="フローチャート : 判断 320"/>
        <xdr:cNvSpPr/>
      </xdr:nvSpPr>
      <xdr:spPr>
        <a:xfrm>
          <a:off x="3314700" y="18135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111</xdr:row>
      <xdr:rowOff>19050</xdr:rowOff>
    </xdr:from>
    <xdr:ext cx="762000" cy="257175"/>
    <xdr:sp macro="" textlink="">
      <xdr:nvSpPr>
        <xdr:cNvPr id="322" name="テキスト ボックス 321"/>
        <xdr:cNvSpPr txBox="1"/>
      </xdr:nvSpPr>
      <xdr:spPr>
        <a:xfrm>
          <a:off x="39338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111</xdr:row>
      <xdr:rowOff>19050</xdr:rowOff>
    </xdr:from>
    <xdr:ext cx="762000" cy="257175"/>
    <xdr:sp macro="" textlink="">
      <xdr:nvSpPr>
        <xdr:cNvPr id="323" name="テキスト ボックス 322"/>
        <xdr:cNvSpPr txBox="1"/>
      </xdr:nvSpPr>
      <xdr:spPr>
        <a:xfrm>
          <a:off x="31813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111</xdr:row>
      <xdr:rowOff>19050</xdr:rowOff>
    </xdr:from>
    <xdr:ext cx="752475" cy="257175"/>
    <xdr:sp macro="" textlink="">
      <xdr:nvSpPr>
        <xdr:cNvPr id="324" name="テキスト ボックス 323"/>
        <xdr:cNvSpPr txBox="1"/>
      </xdr:nvSpPr>
      <xdr:spPr>
        <a:xfrm>
          <a:off x="2409825"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19050</xdr:rowOff>
    </xdr:from>
    <xdr:ext cx="762000" cy="257175"/>
    <xdr:sp macro="" textlink="">
      <xdr:nvSpPr>
        <xdr:cNvPr id="325" name="テキスト ボックス 324"/>
        <xdr:cNvSpPr txBox="1"/>
      </xdr:nvSpPr>
      <xdr:spPr>
        <a:xfrm>
          <a:off x="16573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111</xdr:row>
      <xdr:rowOff>19050</xdr:rowOff>
    </xdr:from>
    <xdr:ext cx="762000" cy="257175"/>
    <xdr:sp macro="" textlink="">
      <xdr:nvSpPr>
        <xdr:cNvPr id="326" name="テキスト ボックス 325"/>
        <xdr:cNvSpPr txBox="1"/>
      </xdr:nvSpPr>
      <xdr:spPr>
        <a:xfrm>
          <a:off x="8572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99</xdr:row>
      <xdr:rowOff>85725</xdr:rowOff>
    </xdr:from>
    <xdr:to>
      <xdr:col>6</xdr:col>
      <xdr:colOff>561975</xdr:colOff>
      <xdr:row>100</xdr:row>
      <xdr:rowOff>19050</xdr:rowOff>
    </xdr:to>
    <xdr:sp macro="" textlink="">
      <xdr:nvSpPr>
        <xdr:cNvPr id="327" name="円/楕円 326"/>
        <xdr:cNvSpPr/>
      </xdr:nvSpPr>
      <xdr:spPr>
        <a:xfrm>
          <a:off x="4067175" y="17059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99</xdr:row>
      <xdr:rowOff>38100</xdr:rowOff>
    </xdr:from>
    <xdr:ext cx="409575" cy="257175"/>
    <xdr:sp macro="" textlink="">
      <xdr:nvSpPr>
        <xdr:cNvPr id="328" name="【港湾・漁港】&#10;有形固定資産減価償却率該当値テキスト"/>
        <xdr:cNvSpPr txBox="1"/>
      </xdr:nvSpPr>
      <xdr:spPr>
        <a:xfrm>
          <a:off x="4210050" y="170116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5</xdr:col>
      <xdr:colOff>304800</xdr:colOff>
      <xdr:row>99</xdr:row>
      <xdr:rowOff>85725</xdr:rowOff>
    </xdr:from>
    <xdr:to>
      <xdr:col>5</xdr:col>
      <xdr:colOff>409575</xdr:colOff>
      <xdr:row>100</xdr:row>
      <xdr:rowOff>19050</xdr:rowOff>
    </xdr:to>
    <xdr:sp macro="" textlink="">
      <xdr:nvSpPr>
        <xdr:cNvPr id="329" name="円/楕円 328"/>
        <xdr:cNvSpPr/>
      </xdr:nvSpPr>
      <xdr:spPr>
        <a:xfrm>
          <a:off x="3314700" y="17059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361950</xdr:colOff>
      <xdr:row>99</xdr:row>
      <xdr:rowOff>133350</xdr:rowOff>
    </xdr:from>
    <xdr:to>
      <xdr:col>6</xdr:col>
      <xdr:colOff>514350</xdr:colOff>
      <xdr:row>99</xdr:row>
      <xdr:rowOff>133350</xdr:rowOff>
    </xdr:to>
    <xdr:cxnSp macro="">
      <xdr:nvCxnSpPr>
        <xdr:cNvPr id="330" name="直線コネクタ 329"/>
        <xdr:cNvCxnSpPr/>
      </xdr:nvCxnSpPr>
      <xdr:spPr>
        <a:xfrm>
          <a:off x="3371850" y="1710690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142875</xdr:colOff>
      <xdr:row>106</xdr:row>
      <xdr:rowOff>57150</xdr:rowOff>
    </xdr:from>
    <xdr:ext cx="409575" cy="257175"/>
    <xdr:sp macro="" textlink="">
      <xdr:nvSpPr>
        <xdr:cNvPr id="331" name="n_1aveValue【港湾・漁港】&#10;有形固定資産減価償却率"/>
        <xdr:cNvSpPr txBox="1"/>
      </xdr:nvSpPr>
      <xdr:spPr>
        <a:xfrm>
          <a:off x="3152775" y="182308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oneCellAnchor>
    <xdr:from>
      <xdr:col>5</xdr:col>
      <xdr:colOff>142875</xdr:colOff>
      <xdr:row>98</xdr:row>
      <xdr:rowOff>28575</xdr:rowOff>
    </xdr:from>
    <xdr:ext cx="409575" cy="257175"/>
    <xdr:sp macro="" textlink="">
      <xdr:nvSpPr>
        <xdr:cNvPr id="332" name="n_1mainValue【港湾・漁港】&#10;有形固定資産減価償却率"/>
        <xdr:cNvSpPr txBox="1"/>
      </xdr:nvSpPr>
      <xdr:spPr>
        <a:xfrm>
          <a:off x="3152775" y="168306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9</xdr:col>
      <xdr:colOff>419100</xdr:colOff>
      <xdr:row>91</xdr:row>
      <xdr:rowOff>19050</xdr:rowOff>
    </xdr:from>
    <xdr:to>
      <xdr:col>16</xdr:col>
      <xdr:colOff>342900</xdr:colOff>
      <xdr:row>94</xdr:row>
      <xdr:rowOff>142875</xdr:rowOff>
    </xdr:to>
    <xdr:sp macro="" textlink="">
      <xdr:nvSpPr>
        <xdr:cNvPr id="333" name="正方形/長方形 332"/>
        <xdr:cNvSpPr/>
      </xdr:nvSpPr>
      <xdr:spPr>
        <a:xfrm>
          <a:off x="5829300"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552450</xdr:colOff>
      <xdr:row>94</xdr:row>
      <xdr:rowOff>161925</xdr:rowOff>
    </xdr:from>
    <xdr:to>
      <xdr:col>12</xdr:col>
      <xdr:colOff>19050</xdr:colOff>
      <xdr:row>96</xdr:row>
      <xdr:rowOff>76200</xdr:rowOff>
    </xdr:to>
    <xdr:sp macro="" textlink="">
      <xdr:nvSpPr>
        <xdr:cNvPr id="334" name="正方形/長方形 333"/>
        <xdr:cNvSpPr/>
      </xdr:nvSpPr>
      <xdr:spPr>
        <a:xfrm>
          <a:off x="5962650" y="1627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96</xdr:row>
      <xdr:rowOff>28575</xdr:rowOff>
    </xdr:from>
    <xdr:to>
      <xdr:col>12</xdr:col>
      <xdr:colOff>19050</xdr:colOff>
      <xdr:row>97</xdr:row>
      <xdr:rowOff>104775</xdr:rowOff>
    </xdr:to>
    <xdr:sp macro="" textlink="">
      <xdr:nvSpPr>
        <xdr:cNvPr id="335" name="正方形/長方形 334"/>
        <xdr:cNvSpPr/>
      </xdr:nvSpPr>
      <xdr:spPr>
        <a:xfrm>
          <a:off x="5962650" y="1648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11</xdr:col>
      <xdr:colOff>190500</xdr:colOff>
      <xdr:row>94</xdr:row>
      <xdr:rowOff>161925</xdr:rowOff>
    </xdr:from>
    <xdr:to>
      <xdr:col>13</xdr:col>
      <xdr:colOff>342900</xdr:colOff>
      <xdr:row>96</xdr:row>
      <xdr:rowOff>76200</xdr:rowOff>
    </xdr:to>
    <xdr:sp macro="" textlink="">
      <xdr:nvSpPr>
        <xdr:cNvPr id="336" name="正方形/長方形 335"/>
        <xdr:cNvSpPr/>
      </xdr:nvSpPr>
      <xdr:spPr>
        <a:xfrm>
          <a:off x="680085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96</xdr:row>
      <xdr:rowOff>28575</xdr:rowOff>
    </xdr:from>
    <xdr:to>
      <xdr:col>13</xdr:col>
      <xdr:colOff>342900</xdr:colOff>
      <xdr:row>97</xdr:row>
      <xdr:rowOff>104775</xdr:rowOff>
    </xdr:to>
    <xdr:sp macro="" textlink="">
      <xdr:nvSpPr>
        <xdr:cNvPr id="337" name="正方形/長方形 336"/>
        <xdr:cNvSpPr/>
      </xdr:nvSpPr>
      <xdr:spPr>
        <a:xfrm>
          <a:off x="680085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600075</xdr:colOff>
      <xdr:row>94</xdr:row>
      <xdr:rowOff>161925</xdr:rowOff>
    </xdr:from>
    <xdr:to>
      <xdr:col>15</xdr:col>
      <xdr:colOff>114300</xdr:colOff>
      <xdr:row>96</xdr:row>
      <xdr:rowOff>76200</xdr:rowOff>
    </xdr:to>
    <xdr:sp macro="" textlink="">
      <xdr:nvSpPr>
        <xdr:cNvPr id="338" name="正方形/長方形 337"/>
        <xdr:cNvSpPr/>
      </xdr:nvSpPr>
      <xdr:spPr>
        <a:xfrm>
          <a:off x="7810500" y="1627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96</xdr:row>
      <xdr:rowOff>28575</xdr:rowOff>
    </xdr:from>
    <xdr:to>
      <xdr:col>15</xdr:col>
      <xdr:colOff>114300</xdr:colOff>
      <xdr:row>97</xdr:row>
      <xdr:rowOff>104775</xdr:rowOff>
    </xdr:to>
    <xdr:sp macro="" textlink="">
      <xdr:nvSpPr>
        <xdr:cNvPr id="339" name="正方形/長方形 338"/>
        <xdr:cNvSpPr/>
      </xdr:nvSpPr>
      <xdr:spPr>
        <a:xfrm>
          <a:off x="7810500" y="1648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15,794</a:t>
          </a:r>
          <a:endParaRPr kumimoji="1" lang="ja-JP" altLang="en-US" sz="1200" b="1" i="1">
            <a:solidFill>
              <a:srgbClr val="4080FF"/>
            </a:solidFill>
            <a:latin typeface="ＭＳ Ｐゴシック"/>
          </a:endParaRPr>
        </a:p>
      </xdr:txBody>
    </xdr:sp>
    <xdr:clientData/>
  </xdr:twoCellAnchor>
  <xdr:twoCellAnchor>
    <xdr:from>
      <xdr:col>9</xdr:col>
      <xdr:colOff>419100</xdr:colOff>
      <xdr:row>97</xdr:row>
      <xdr:rowOff>133350</xdr:rowOff>
    </xdr:from>
    <xdr:to>
      <xdr:col>16</xdr:col>
      <xdr:colOff>342900</xdr:colOff>
      <xdr:row>111</xdr:row>
      <xdr:rowOff>19050</xdr:rowOff>
    </xdr:to>
    <xdr:sp macro="" textlink="">
      <xdr:nvSpPr>
        <xdr:cNvPr id="340" name="正方形/長方形 339"/>
        <xdr:cNvSpPr/>
      </xdr:nvSpPr>
      <xdr:spPr>
        <a:xfrm>
          <a:off x="5829300" y="1676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96</xdr:row>
      <xdr:rowOff>114300</xdr:rowOff>
    </xdr:from>
    <xdr:ext cx="352425" cy="228600"/>
    <xdr:sp macro="" textlink="">
      <xdr:nvSpPr>
        <xdr:cNvPr id="341" name="テキスト ボックス 340"/>
        <xdr:cNvSpPr txBox="1"/>
      </xdr:nvSpPr>
      <xdr:spPr>
        <a:xfrm>
          <a:off x="5791200" y="1657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111</xdr:row>
      <xdr:rowOff>19050</xdr:rowOff>
    </xdr:from>
    <xdr:to>
      <xdr:col>16</xdr:col>
      <xdr:colOff>304800</xdr:colOff>
      <xdr:row>111</xdr:row>
      <xdr:rowOff>19050</xdr:rowOff>
    </xdr:to>
    <xdr:cxnSp macro="">
      <xdr:nvCxnSpPr>
        <xdr:cNvPr id="342" name="直線コネクタ 341"/>
        <xdr:cNvCxnSpPr/>
      </xdr:nvCxnSpPr>
      <xdr:spPr>
        <a:xfrm>
          <a:off x="5829300" y="1905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108</xdr:row>
      <xdr:rowOff>76200</xdr:rowOff>
    </xdr:from>
    <xdr:to>
      <xdr:col>16</xdr:col>
      <xdr:colOff>304800</xdr:colOff>
      <xdr:row>108</xdr:row>
      <xdr:rowOff>76200</xdr:rowOff>
    </xdr:to>
    <xdr:cxnSp macro="">
      <xdr:nvCxnSpPr>
        <xdr:cNvPr id="343" name="直線コネクタ 342"/>
        <xdr:cNvCxnSpPr/>
      </xdr:nvCxnSpPr>
      <xdr:spPr>
        <a:xfrm>
          <a:off x="5829300" y="18592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107</xdr:row>
      <xdr:rowOff>104775</xdr:rowOff>
    </xdr:from>
    <xdr:ext cx="247650" cy="257175"/>
    <xdr:sp macro="" textlink="">
      <xdr:nvSpPr>
        <xdr:cNvPr id="344" name="テキスト ボックス 343"/>
        <xdr:cNvSpPr txBox="1"/>
      </xdr:nvSpPr>
      <xdr:spPr>
        <a:xfrm>
          <a:off x="5581650" y="18449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105</xdr:row>
      <xdr:rowOff>133350</xdr:rowOff>
    </xdr:from>
    <xdr:to>
      <xdr:col>16</xdr:col>
      <xdr:colOff>304800</xdr:colOff>
      <xdr:row>105</xdr:row>
      <xdr:rowOff>133350</xdr:rowOff>
    </xdr:to>
    <xdr:cxnSp macro="">
      <xdr:nvCxnSpPr>
        <xdr:cNvPr id="345" name="直線コネクタ 344"/>
        <xdr:cNvCxnSpPr/>
      </xdr:nvCxnSpPr>
      <xdr:spPr>
        <a:xfrm>
          <a:off x="5829300" y="181356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104</xdr:row>
      <xdr:rowOff>161925</xdr:rowOff>
    </xdr:from>
    <xdr:ext cx="600075" cy="257175"/>
    <xdr:sp macro="" textlink="">
      <xdr:nvSpPr>
        <xdr:cNvPr id="346" name="テキスト ボックス 345"/>
        <xdr:cNvSpPr txBox="1"/>
      </xdr:nvSpPr>
      <xdr:spPr>
        <a:xfrm>
          <a:off x="5324475" y="179927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103</xdr:row>
      <xdr:rowOff>19050</xdr:rowOff>
    </xdr:from>
    <xdr:to>
      <xdr:col>16</xdr:col>
      <xdr:colOff>304800</xdr:colOff>
      <xdr:row>103</xdr:row>
      <xdr:rowOff>19050</xdr:rowOff>
    </xdr:to>
    <xdr:cxnSp macro="">
      <xdr:nvCxnSpPr>
        <xdr:cNvPr id="347" name="直線コネクタ 346"/>
        <xdr:cNvCxnSpPr/>
      </xdr:nvCxnSpPr>
      <xdr:spPr>
        <a:xfrm>
          <a:off x="5829300" y="176784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102</xdr:row>
      <xdr:rowOff>47625</xdr:rowOff>
    </xdr:from>
    <xdr:ext cx="600075" cy="257175"/>
    <xdr:sp macro="" textlink="">
      <xdr:nvSpPr>
        <xdr:cNvPr id="348" name="テキスト ボックス 347"/>
        <xdr:cNvSpPr txBox="1"/>
      </xdr:nvSpPr>
      <xdr:spPr>
        <a:xfrm>
          <a:off x="5324475" y="175355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100</xdr:row>
      <xdr:rowOff>76200</xdr:rowOff>
    </xdr:from>
    <xdr:to>
      <xdr:col>16</xdr:col>
      <xdr:colOff>304800</xdr:colOff>
      <xdr:row>100</xdr:row>
      <xdr:rowOff>76200</xdr:rowOff>
    </xdr:to>
    <xdr:cxnSp macro="">
      <xdr:nvCxnSpPr>
        <xdr:cNvPr id="349" name="直線コネクタ 348"/>
        <xdr:cNvCxnSpPr/>
      </xdr:nvCxnSpPr>
      <xdr:spPr>
        <a:xfrm>
          <a:off x="5829300" y="172212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99</xdr:row>
      <xdr:rowOff>104775</xdr:rowOff>
    </xdr:from>
    <xdr:ext cx="600075" cy="257175"/>
    <xdr:sp macro="" textlink="">
      <xdr:nvSpPr>
        <xdr:cNvPr id="350" name="テキスト ボックス 349"/>
        <xdr:cNvSpPr txBox="1"/>
      </xdr:nvSpPr>
      <xdr:spPr>
        <a:xfrm>
          <a:off x="5324475" y="170783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419100</xdr:colOff>
      <xdr:row>97</xdr:row>
      <xdr:rowOff>133350</xdr:rowOff>
    </xdr:from>
    <xdr:to>
      <xdr:col>16</xdr:col>
      <xdr:colOff>304800</xdr:colOff>
      <xdr:row>97</xdr:row>
      <xdr:rowOff>133350</xdr:rowOff>
    </xdr:to>
    <xdr:cxnSp macro="">
      <xdr:nvCxnSpPr>
        <xdr:cNvPr id="351" name="直線コネクタ 350"/>
        <xdr:cNvCxnSpPr/>
      </xdr:nvCxnSpPr>
      <xdr:spPr>
        <a:xfrm>
          <a:off x="5829300" y="1676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96</xdr:row>
      <xdr:rowOff>161925</xdr:rowOff>
    </xdr:from>
    <xdr:ext cx="600075" cy="257175"/>
    <xdr:sp macro="" textlink="">
      <xdr:nvSpPr>
        <xdr:cNvPr id="352" name="テキスト ボックス 351"/>
        <xdr:cNvSpPr txBox="1"/>
      </xdr:nvSpPr>
      <xdr:spPr>
        <a:xfrm>
          <a:off x="5324475" y="16621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97</xdr:row>
      <xdr:rowOff>133350</xdr:rowOff>
    </xdr:from>
    <xdr:to>
      <xdr:col>16</xdr:col>
      <xdr:colOff>342900</xdr:colOff>
      <xdr:row>111</xdr:row>
      <xdr:rowOff>19050</xdr:rowOff>
    </xdr:to>
    <xdr:sp macro="" textlink="">
      <xdr:nvSpPr>
        <xdr:cNvPr id="353" name="【港湾・漁港】&#10;一人当たり有形固定資産（償却資産）額グラフ枠"/>
        <xdr:cNvSpPr/>
      </xdr:nvSpPr>
      <xdr:spPr>
        <a:xfrm>
          <a:off x="5829300" y="1676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101</xdr:row>
      <xdr:rowOff>57150</xdr:rowOff>
    </xdr:from>
    <xdr:to>
      <xdr:col>15</xdr:col>
      <xdr:colOff>180975</xdr:colOff>
      <xdr:row>107</xdr:row>
      <xdr:rowOff>161925</xdr:rowOff>
    </xdr:to>
    <xdr:cxnSp macro="">
      <xdr:nvCxnSpPr>
        <xdr:cNvPr id="354" name="直線コネクタ 353"/>
        <xdr:cNvCxnSpPr/>
      </xdr:nvCxnSpPr>
      <xdr:spPr>
        <a:xfrm flipV="1">
          <a:off x="9191625" y="17373600"/>
          <a:ext cx="0" cy="11334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107</xdr:row>
      <xdr:rowOff>171450</xdr:rowOff>
    </xdr:from>
    <xdr:ext cx="533400" cy="257175"/>
    <xdr:sp macro="" textlink="">
      <xdr:nvSpPr>
        <xdr:cNvPr id="355" name="【港湾・漁港】&#10;一人当たり有形固定資産（償却資産）額最小値テキスト"/>
        <xdr:cNvSpPr txBox="1"/>
      </xdr:nvSpPr>
      <xdr:spPr>
        <a:xfrm>
          <a:off x="9277350" y="18516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18,537</a:t>
          </a:r>
          <a:endParaRPr kumimoji="1" lang="ja-JP" altLang="en-US" sz="1000" b="1">
            <a:latin typeface="ＭＳ Ｐゴシック"/>
          </a:endParaRPr>
        </a:p>
      </xdr:txBody>
    </xdr:sp>
    <xdr:clientData/>
  </xdr:oneCellAnchor>
  <xdr:twoCellAnchor>
    <xdr:from>
      <xdr:col>15</xdr:col>
      <xdr:colOff>95250</xdr:colOff>
      <xdr:row>107</xdr:row>
      <xdr:rowOff>161925</xdr:rowOff>
    </xdr:from>
    <xdr:to>
      <xdr:col>15</xdr:col>
      <xdr:colOff>266700</xdr:colOff>
      <xdr:row>107</xdr:row>
      <xdr:rowOff>161925</xdr:rowOff>
    </xdr:to>
    <xdr:cxnSp macro="">
      <xdr:nvCxnSpPr>
        <xdr:cNvPr id="356" name="直線コネクタ 355"/>
        <xdr:cNvCxnSpPr/>
      </xdr:nvCxnSpPr>
      <xdr:spPr>
        <a:xfrm>
          <a:off x="9105900" y="185070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100</xdr:row>
      <xdr:rowOff>9525</xdr:rowOff>
    </xdr:from>
    <xdr:ext cx="600075" cy="257175"/>
    <xdr:sp macro="" textlink="">
      <xdr:nvSpPr>
        <xdr:cNvPr id="357" name="【港湾・漁港】&#10;一人当たり有形固定資産（償却資産）額最大値テキスト"/>
        <xdr:cNvSpPr txBox="1"/>
      </xdr:nvSpPr>
      <xdr:spPr>
        <a:xfrm>
          <a:off x="9277350" y="171545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266,211</a:t>
          </a:r>
          <a:endParaRPr kumimoji="1" lang="ja-JP" altLang="en-US" sz="1000" b="1">
            <a:latin typeface="ＭＳ Ｐゴシック"/>
          </a:endParaRPr>
        </a:p>
      </xdr:txBody>
    </xdr:sp>
    <xdr:clientData/>
  </xdr:oneCellAnchor>
  <xdr:twoCellAnchor>
    <xdr:from>
      <xdr:col>15</xdr:col>
      <xdr:colOff>95250</xdr:colOff>
      <xdr:row>101</xdr:row>
      <xdr:rowOff>57150</xdr:rowOff>
    </xdr:from>
    <xdr:to>
      <xdr:col>15</xdr:col>
      <xdr:colOff>266700</xdr:colOff>
      <xdr:row>101</xdr:row>
      <xdr:rowOff>57150</xdr:rowOff>
    </xdr:to>
    <xdr:cxnSp macro="">
      <xdr:nvCxnSpPr>
        <xdr:cNvPr id="358" name="直線コネクタ 357"/>
        <xdr:cNvCxnSpPr/>
      </xdr:nvCxnSpPr>
      <xdr:spPr>
        <a:xfrm>
          <a:off x="9105900" y="173736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104</xdr:row>
      <xdr:rowOff>28575</xdr:rowOff>
    </xdr:from>
    <xdr:ext cx="600075" cy="257175"/>
    <xdr:sp macro="" textlink="">
      <xdr:nvSpPr>
        <xdr:cNvPr id="359" name="【港湾・漁港】&#10;一人当たり有形固定資産（償却資産）額平均値テキスト"/>
        <xdr:cNvSpPr txBox="1"/>
      </xdr:nvSpPr>
      <xdr:spPr>
        <a:xfrm>
          <a:off x="9277350" y="17859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116,958</a:t>
          </a:r>
          <a:endParaRPr kumimoji="1" lang="ja-JP" altLang="en-US" sz="1000" b="1">
            <a:solidFill>
              <a:srgbClr val="000080"/>
            </a:solidFill>
            <a:latin typeface="ＭＳ Ｐゴシック"/>
          </a:endParaRPr>
        </a:p>
      </xdr:txBody>
    </xdr:sp>
    <xdr:clientData/>
  </xdr:oneCellAnchor>
  <xdr:twoCellAnchor>
    <xdr:from>
      <xdr:col>15</xdr:col>
      <xdr:colOff>133350</xdr:colOff>
      <xdr:row>105</xdr:row>
      <xdr:rowOff>9525</xdr:rowOff>
    </xdr:from>
    <xdr:to>
      <xdr:col>15</xdr:col>
      <xdr:colOff>228600</xdr:colOff>
      <xdr:row>105</xdr:row>
      <xdr:rowOff>104775</xdr:rowOff>
    </xdr:to>
    <xdr:sp macro="" textlink="">
      <xdr:nvSpPr>
        <xdr:cNvPr id="360" name="フローチャート : 判断 359"/>
        <xdr:cNvSpPr/>
      </xdr:nvSpPr>
      <xdr:spPr>
        <a:xfrm>
          <a:off x="9144000" y="180117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106</xdr:row>
      <xdr:rowOff>57150</xdr:rowOff>
    </xdr:from>
    <xdr:to>
      <xdr:col>14</xdr:col>
      <xdr:colOff>76200</xdr:colOff>
      <xdr:row>106</xdr:row>
      <xdr:rowOff>152400</xdr:rowOff>
    </xdr:to>
    <xdr:sp macro="" textlink="">
      <xdr:nvSpPr>
        <xdr:cNvPr id="361" name="フローチャート : 判断 360"/>
        <xdr:cNvSpPr/>
      </xdr:nvSpPr>
      <xdr:spPr>
        <a:xfrm>
          <a:off x="8410575" y="18230850"/>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600075</xdr:colOff>
      <xdr:row>111</xdr:row>
      <xdr:rowOff>19050</xdr:rowOff>
    </xdr:from>
    <xdr:ext cx="752475" cy="257175"/>
    <xdr:sp macro="" textlink="">
      <xdr:nvSpPr>
        <xdr:cNvPr id="362" name="テキスト ボックス 361"/>
        <xdr:cNvSpPr txBox="1"/>
      </xdr:nvSpPr>
      <xdr:spPr>
        <a:xfrm>
          <a:off x="9010650"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19050</xdr:rowOff>
    </xdr:from>
    <xdr:ext cx="762000" cy="257175"/>
    <xdr:sp macro="" textlink="">
      <xdr:nvSpPr>
        <xdr:cNvPr id="363" name="テキスト ボックス 362"/>
        <xdr:cNvSpPr txBox="1"/>
      </xdr:nvSpPr>
      <xdr:spPr>
        <a:xfrm>
          <a:off x="83343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111</xdr:row>
      <xdr:rowOff>19050</xdr:rowOff>
    </xdr:from>
    <xdr:ext cx="762000" cy="257175"/>
    <xdr:sp macro="" textlink="">
      <xdr:nvSpPr>
        <xdr:cNvPr id="364" name="テキスト ボックス 363"/>
        <xdr:cNvSpPr txBox="1"/>
      </xdr:nvSpPr>
      <xdr:spPr>
        <a:xfrm>
          <a:off x="75342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111</xdr:row>
      <xdr:rowOff>19050</xdr:rowOff>
    </xdr:from>
    <xdr:ext cx="762000" cy="257175"/>
    <xdr:sp macro="" textlink="">
      <xdr:nvSpPr>
        <xdr:cNvPr id="365" name="テキスト ボックス 364"/>
        <xdr:cNvSpPr txBox="1"/>
      </xdr:nvSpPr>
      <xdr:spPr>
        <a:xfrm>
          <a:off x="67246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19050</xdr:rowOff>
    </xdr:from>
    <xdr:ext cx="762000" cy="257175"/>
    <xdr:sp macro="" textlink="">
      <xdr:nvSpPr>
        <xdr:cNvPr id="366" name="テキスト ボックス 365"/>
        <xdr:cNvSpPr txBox="1"/>
      </xdr:nvSpPr>
      <xdr:spPr>
        <a:xfrm>
          <a:off x="60102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107</xdr:row>
      <xdr:rowOff>114300</xdr:rowOff>
    </xdr:from>
    <xdr:to>
      <xdr:col>15</xdr:col>
      <xdr:colOff>228600</xdr:colOff>
      <xdr:row>108</xdr:row>
      <xdr:rowOff>38100</xdr:rowOff>
    </xdr:to>
    <xdr:sp macro="" textlink="">
      <xdr:nvSpPr>
        <xdr:cNvPr id="367" name="円/楕円 366"/>
        <xdr:cNvSpPr/>
      </xdr:nvSpPr>
      <xdr:spPr>
        <a:xfrm>
          <a:off x="9144000" y="184594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107</xdr:row>
      <xdr:rowOff>28575</xdr:rowOff>
    </xdr:from>
    <xdr:ext cx="533400" cy="257175"/>
    <xdr:sp macro="" textlink="">
      <xdr:nvSpPr>
        <xdr:cNvPr id="368" name="【港湾・漁港】&#10;一人当たり有形固定資産（償却資産）額該当値テキスト"/>
        <xdr:cNvSpPr txBox="1"/>
      </xdr:nvSpPr>
      <xdr:spPr>
        <a:xfrm>
          <a:off x="9277350" y="18373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18,537</a:t>
          </a:r>
          <a:endParaRPr kumimoji="1" lang="ja-JP" altLang="en-US" sz="1000" b="1">
            <a:solidFill>
              <a:srgbClr val="FF0000"/>
            </a:solidFill>
            <a:latin typeface="ＭＳ Ｐゴシック"/>
          </a:endParaRPr>
        </a:p>
      </xdr:txBody>
    </xdr:sp>
    <xdr:clientData/>
  </xdr:oneCellAnchor>
  <xdr:twoCellAnchor>
    <xdr:from>
      <xdr:col>13</xdr:col>
      <xdr:colOff>600075</xdr:colOff>
      <xdr:row>107</xdr:row>
      <xdr:rowOff>114300</xdr:rowOff>
    </xdr:from>
    <xdr:to>
      <xdr:col>14</xdr:col>
      <xdr:colOff>76200</xdr:colOff>
      <xdr:row>108</xdr:row>
      <xdr:rowOff>38100</xdr:rowOff>
    </xdr:to>
    <xdr:sp macro="" textlink="">
      <xdr:nvSpPr>
        <xdr:cNvPr id="369" name="円/楕円 368"/>
        <xdr:cNvSpPr/>
      </xdr:nvSpPr>
      <xdr:spPr>
        <a:xfrm>
          <a:off x="8410575" y="18459450"/>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107</xdr:row>
      <xdr:rowOff>161925</xdr:rowOff>
    </xdr:from>
    <xdr:to>
      <xdr:col>15</xdr:col>
      <xdr:colOff>180975</xdr:colOff>
      <xdr:row>107</xdr:row>
      <xdr:rowOff>161925</xdr:rowOff>
    </xdr:to>
    <xdr:cxnSp macro="">
      <xdr:nvCxnSpPr>
        <xdr:cNvPr id="370" name="直線コネクタ 369"/>
        <xdr:cNvCxnSpPr/>
      </xdr:nvCxnSpPr>
      <xdr:spPr>
        <a:xfrm flipV="1">
          <a:off x="8439150" y="185070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438150</xdr:colOff>
      <xdr:row>104</xdr:row>
      <xdr:rowOff>171450</xdr:rowOff>
    </xdr:from>
    <xdr:ext cx="533400" cy="257175"/>
    <xdr:sp macro="" textlink="">
      <xdr:nvSpPr>
        <xdr:cNvPr id="371" name="n_1aveValue【港湾・漁港】&#10;一人当たり有形固定資産（償却資産）額"/>
        <xdr:cNvSpPr txBox="1"/>
      </xdr:nvSpPr>
      <xdr:spPr>
        <a:xfrm>
          <a:off x="8248650" y="18002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68,949</a:t>
          </a:r>
          <a:endParaRPr kumimoji="1" lang="ja-JP" altLang="en-US" sz="1000" b="1">
            <a:solidFill>
              <a:srgbClr val="000080"/>
            </a:solidFill>
            <a:latin typeface="ＭＳ Ｐゴシック"/>
          </a:endParaRPr>
        </a:p>
      </xdr:txBody>
    </xdr:sp>
    <xdr:clientData/>
  </xdr:oneCellAnchor>
  <xdr:oneCellAnchor>
    <xdr:from>
      <xdr:col>13</xdr:col>
      <xdr:colOff>438150</xdr:colOff>
      <xdr:row>108</xdr:row>
      <xdr:rowOff>38100</xdr:rowOff>
    </xdr:from>
    <xdr:ext cx="533400" cy="257175"/>
    <xdr:sp macro="" textlink="">
      <xdr:nvSpPr>
        <xdr:cNvPr id="372" name="n_1mainValue【港湾・漁港】&#10;一人当たり有形固定資産（償却資産）額"/>
        <xdr:cNvSpPr txBox="1"/>
      </xdr:nvSpPr>
      <xdr:spPr>
        <a:xfrm>
          <a:off x="8248650" y="18554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18,403</a:t>
          </a:r>
          <a:endParaRPr kumimoji="1" lang="ja-JP" altLang="en-US" sz="1000" b="1">
            <a:solidFill>
              <a:srgbClr val="FF0000"/>
            </a:solidFill>
            <a:latin typeface="ＭＳ Ｐゴシック"/>
          </a:endParaRPr>
        </a:p>
      </xdr:txBody>
    </xdr:sp>
    <xdr:clientData/>
  </xdr:oneCellAnchor>
  <xdr:twoCellAnchor>
    <xdr:from>
      <xdr:col>18</xdr:col>
      <xdr:colOff>76200</xdr:colOff>
      <xdr:row>24</xdr:row>
      <xdr:rowOff>76200</xdr:rowOff>
    </xdr:from>
    <xdr:to>
      <xdr:col>24</xdr:col>
      <xdr:colOff>600075</xdr:colOff>
      <xdr:row>28</xdr:row>
      <xdr:rowOff>28575</xdr:rowOff>
    </xdr:to>
    <xdr:sp macro="" textlink="">
      <xdr:nvSpPr>
        <xdr:cNvPr id="373" name="正方形/長方形 372"/>
        <xdr:cNvSpPr/>
      </xdr:nvSpPr>
      <xdr:spPr>
        <a:xfrm>
          <a:off x="10906125"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47625</xdr:rowOff>
    </xdr:from>
    <xdr:to>
      <xdr:col>20</xdr:col>
      <xdr:colOff>352425</xdr:colOff>
      <xdr:row>29</xdr:row>
      <xdr:rowOff>133350</xdr:rowOff>
    </xdr:to>
    <xdr:sp macro="" textlink="">
      <xdr:nvSpPr>
        <xdr:cNvPr id="374" name="正方形/長方形 373"/>
        <xdr:cNvSpPr/>
      </xdr:nvSpPr>
      <xdr:spPr>
        <a:xfrm>
          <a:off x="110299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85725</xdr:rowOff>
    </xdr:from>
    <xdr:to>
      <xdr:col>20</xdr:col>
      <xdr:colOff>352425</xdr:colOff>
      <xdr:row>30</xdr:row>
      <xdr:rowOff>161925</xdr:rowOff>
    </xdr:to>
    <xdr:sp macro="" textlink="">
      <xdr:nvSpPr>
        <xdr:cNvPr id="375" name="正方形/長方形 374"/>
        <xdr:cNvSpPr/>
      </xdr:nvSpPr>
      <xdr:spPr>
        <a:xfrm>
          <a:off x="110299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19</xdr:col>
      <xdr:colOff>533400</xdr:colOff>
      <xdr:row>28</xdr:row>
      <xdr:rowOff>47625</xdr:rowOff>
    </xdr:from>
    <xdr:to>
      <xdr:col>21</xdr:col>
      <xdr:colOff>600075</xdr:colOff>
      <xdr:row>29</xdr:row>
      <xdr:rowOff>133350</xdr:rowOff>
    </xdr:to>
    <xdr:sp macro="" textlink="">
      <xdr:nvSpPr>
        <xdr:cNvPr id="376" name="正方形/長方形 375"/>
        <xdr:cNvSpPr/>
      </xdr:nvSpPr>
      <xdr:spPr>
        <a:xfrm>
          <a:off x="11963400"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29</xdr:row>
      <xdr:rowOff>85725</xdr:rowOff>
    </xdr:from>
    <xdr:to>
      <xdr:col>21</xdr:col>
      <xdr:colOff>600075</xdr:colOff>
      <xdr:row>30</xdr:row>
      <xdr:rowOff>161925</xdr:rowOff>
    </xdr:to>
    <xdr:sp macro="" textlink="">
      <xdr:nvSpPr>
        <xdr:cNvPr id="377" name="正方形/長方形 376"/>
        <xdr:cNvSpPr/>
      </xdr:nvSpPr>
      <xdr:spPr>
        <a:xfrm>
          <a:off x="11963400"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304800</xdr:colOff>
      <xdr:row>28</xdr:row>
      <xdr:rowOff>47625</xdr:rowOff>
    </xdr:from>
    <xdr:to>
      <xdr:col>23</xdr:col>
      <xdr:colOff>457200</xdr:colOff>
      <xdr:row>29</xdr:row>
      <xdr:rowOff>133350</xdr:rowOff>
    </xdr:to>
    <xdr:sp macro="" textlink="">
      <xdr:nvSpPr>
        <xdr:cNvPr id="378" name="正方形/長方形 377"/>
        <xdr:cNvSpPr/>
      </xdr:nvSpPr>
      <xdr:spPr>
        <a:xfrm>
          <a:off x="129349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29</xdr:row>
      <xdr:rowOff>85725</xdr:rowOff>
    </xdr:from>
    <xdr:to>
      <xdr:col>23</xdr:col>
      <xdr:colOff>457200</xdr:colOff>
      <xdr:row>30</xdr:row>
      <xdr:rowOff>161925</xdr:rowOff>
    </xdr:to>
    <xdr:sp macro="" textlink="">
      <xdr:nvSpPr>
        <xdr:cNvPr id="379" name="正方形/長方形 378"/>
        <xdr:cNvSpPr/>
      </xdr:nvSpPr>
      <xdr:spPr>
        <a:xfrm>
          <a:off x="129349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49.2</a:t>
          </a:r>
          <a:endParaRPr kumimoji="1" lang="ja-JP" altLang="en-US" sz="1200" b="1" i="1">
            <a:solidFill>
              <a:srgbClr val="4080FF"/>
            </a:solidFill>
            <a:latin typeface="ＭＳ Ｐゴシック"/>
          </a:endParaRPr>
        </a:p>
      </xdr:txBody>
    </xdr:sp>
    <xdr:clientData/>
  </xdr:twoCellAnchor>
  <xdr:twoCellAnchor>
    <xdr:from>
      <xdr:col>18</xdr:col>
      <xdr:colOff>76200</xdr:colOff>
      <xdr:row>31</xdr:row>
      <xdr:rowOff>19050</xdr:rowOff>
    </xdr:from>
    <xdr:to>
      <xdr:col>24</xdr:col>
      <xdr:colOff>600075</xdr:colOff>
      <xdr:row>44</xdr:row>
      <xdr:rowOff>76200</xdr:rowOff>
    </xdr:to>
    <xdr:sp macro="" textlink="">
      <xdr:nvSpPr>
        <xdr:cNvPr id="380" name="正方形/長方形 379"/>
        <xdr:cNvSpPr/>
      </xdr:nvSpPr>
      <xdr:spPr>
        <a:xfrm>
          <a:off x="10906125" y="533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30</xdr:row>
      <xdr:rowOff>0</xdr:rowOff>
    </xdr:from>
    <xdr:ext cx="295275" cy="228600"/>
    <xdr:sp macro="" textlink="">
      <xdr:nvSpPr>
        <xdr:cNvPr id="381" name="テキスト ボックス 380"/>
        <xdr:cNvSpPr txBox="1"/>
      </xdr:nvSpPr>
      <xdr:spPr>
        <a:xfrm>
          <a:off x="10868025" y="514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44</xdr:row>
      <xdr:rowOff>76200</xdr:rowOff>
    </xdr:from>
    <xdr:to>
      <xdr:col>24</xdr:col>
      <xdr:colOff>600075</xdr:colOff>
      <xdr:row>44</xdr:row>
      <xdr:rowOff>76200</xdr:rowOff>
    </xdr:to>
    <xdr:cxnSp macro="">
      <xdr:nvCxnSpPr>
        <xdr:cNvPr id="382" name="直線コネクタ 381"/>
        <xdr:cNvCxnSpPr/>
      </xdr:nvCxnSpPr>
      <xdr:spPr>
        <a:xfrm>
          <a:off x="10906125" y="762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43</xdr:row>
      <xdr:rowOff>104775</xdr:rowOff>
    </xdr:from>
    <xdr:ext cx="342900" cy="257175"/>
    <xdr:sp macro="" textlink="">
      <xdr:nvSpPr>
        <xdr:cNvPr id="383" name="テキスト ボックス 382"/>
        <xdr:cNvSpPr txBox="1"/>
      </xdr:nvSpPr>
      <xdr:spPr>
        <a:xfrm>
          <a:off x="10648950" y="747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41</xdr:row>
      <xdr:rowOff>133350</xdr:rowOff>
    </xdr:from>
    <xdr:to>
      <xdr:col>24</xdr:col>
      <xdr:colOff>600075</xdr:colOff>
      <xdr:row>41</xdr:row>
      <xdr:rowOff>133350</xdr:rowOff>
    </xdr:to>
    <xdr:cxnSp macro="">
      <xdr:nvCxnSpPr>
        <xdr:cNvPr id="384" name="直線コネクタ 383"/>
        <xdr:cNvCxnSpPr/>
      </xdr:nvCxnSpPr>
      <xdr:spPr>
        <a:xfrm>
          <a:off x="10906125" y="71628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40</xdr:row>
      <xdr:rowOff>161925</xdr:rowOff>
    </xdr:from>
    <xdr:ext cx="400050" cy="257175"/>
    <xdr:sp macro="" textlink="">
      <xdr:nvSpPr>
        <xdr:cNvPr id="385" name="テキスト ボックス 384"/>
        <xdr:cNvSpPr txBox="1"/>
      </xdr:nvSpPr>
      <xdr:spPr>
        <a:xfrm>
          <a:off x="10582275" y="701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39</xdr:row>
      <xdr:rowOff>19050</xdr:rowOff>
    </xdr:from>
    <xdr:to>
      <xdr:col>24</xdr:col>
      <xdr:colOff>600075</xdr:colOff>
      <xdr:row>39</xdr:row>
      <xdr:rowOff>19050</xdr:rowOff>
    </xdr:to>
    <xdr:cxnSp macro="">
      <xdr:nvCxnSpPr>
        <xdr:cNvPr id="386" name="直線コネクタ 385"/>
        <xdr:cNvCxnSpPr/>
      </xdr:nvCxnSpPr>
      <xdr:spPr>
        <a:xfrm>
          <a:off x="10906125" y="67056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38</xdr:row>
      <xdr:rowOff>47625</xdr:rowOff>
    </xdr:from>
    <xdr:ext cx="400050" cy="257175"/>
    <xdr:sp macro="" textlink="">
      <xdr:nvSpPr>
        <xdr:cNvPr id="387" name="テキスト ボックス 386"/>
        <xdr:cNvSpPr txBox="1"/>
      </xdr:nvSpPr>
      <xdr:spPr>
        <a:xfrm>
          <a:off x="10582275" y="656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36</xdr:row>
      <xdr:rowOff>76200</xdr:rowOff>
    </xdr:from>
    <xdr:to>
      <xdr:col>24</xdr:col>
      <xdr:colOff>600075</xdr:colOff>
      <xdr:row>36</xdr:row>
      <xdr:rowOff>76200</xdr:rowOff>
    </xdr:to>
    <xdr:cxnSp macro="">
      <xdr:nvCxnSpPr>
        <xdr:cNvPr id="388" name="直線コネクタ 387"/>
        <xdr:cNvCxnSpPr/>
      </xdr:nvCxnSpPr>
      <xdr:spPr>
        <a:xfrm>
          <a:off x="10906125" y="62484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35</xdr:row>
      <xdr:rowOff>104775</xdr:rowOff>
    </xdr:from>
    <xdr:ext cx="400050" cy="257175"/>
    <xdr:sp macro="" textlink="">
      <xdr:nvSpPr>
        <xdr:cNvPr id="389" name="テキスト ボックス 388"/>
        <xdr:cNvSpPr txBox="1"/>
      </xdr:nvSpPr>
      <xdr:spPr>
        <a:xfrm>
          <a:off x="10582275" y="610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33</xdr:row>
      <xdr:rowOff>133350</xdr:rowOff>
    </xdr:from>
    <xdr:to>
      <xdr:col>24</xdr:col>
      <xdr:colOff>600075</xdr:colOff>
      <xdr:row>33</xdr:row>
      <xdr:rowOff>133350</xdr:rowOff>
    </xdr:to>
    <xdr:cxnSp macro="">
      <xdr:nvCxnSpPr>
        <xdr:cNvPr id="390" name="直線コネクタ 389"/>
        <xdr:cNvCxnSpPr/>
      </xdr:nvCxnSpPr>
      <xdr:spPr>
        <a:xfrm>
          <a:off x="10906125" y="57912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32</xdr:row>
      <xdr:rowOff>161925</xdr:rowOff>
    </xdr:from>
    <xdr:ext cx="400050" cy="257175"/>
    <xdr:sp macro="" textlink="">
      <xdr:nvSpPr>
        <xdr:cNvPr id="391" name="テキスト ボックス 390"/>
        <xdr:cNvSpPr txBox="1"/>
      </xdr:nvSpPr>
      <xdr:spPr>
        <a:xfrm>
          <a:off x="10582275" y="56483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31</xdr:row>
      <xdr:rowOff>19050</xdr:rowOff>
    </xdr:from>
    <xdr:to>
      <xdr:col>24</xdr:col>
      <xdr:colOff>600075</xdr:colOff>
      <xdr:row>31</xdr:row>
      <xdr:rowOff>19050</xdr:rowOff>
    </xdr:to>
    <xdr:cxnSp macro="">
      <xdr:nvCxnSpPr>
        <xdr:cNvPr id="392" name="直線コネクタ 391"/>
        <xdr:cNvCxnSpPr/>
      </xdr:nvCxnSpPr>
      <xdr:spPr>
        <a:xfrm>
          <a:off x="10906125" y="533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30</xdr:row>
      <xdr:rowOff>47625</xdr:rowOff>
    </xdr:from>
    <xdr:ext cx="466725" cy="257175"/>
    <xdr:sp macro="" textlink="">
      <xdr:nvSpPr>
        <xdr:cNvPr id="393" name="テキスト ボックス 392"/>
        <xdr:cNvSpPr txBox="1"/>
      </xdr:nvSpPr>
      <xdr:spPr>
        <a:xfrm>
          <a:off x="10525125" y="519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31</xdr:row>
      <xdr:rowOff>19050</xdr:rowOff>
    </xdr:from>
    <xdr:to>
      <xdr:col>24</xdr:col>
      <xdr:colOff>600075</xdr:colOff>
      <xdr:row>44</xdr:row>
      <xdr:rowOff>76200</xdr:rowOff>
    </xdr:to>
    <xdr:sp macro="" textlink="">
      <xdr:nvSpPr>
        <xdr:cNvPr id="394" name="【認定こども園・幼稚園・保育所】&#10;有形固定資産減価償却率グラフ枠"/>
        <xdr:cNvSpPr/>
      </xdr:nvSpPr>
      <xdr:spPr>
        <a:xfrm>
          <a:off x="10906125" y="533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33</xdr:row>
      <xdr:rowOff>47625</xdr:rowOff>
    </xdr:from>
    <xdr:to>
      <xdr:col>23</xdr:col>
      <xdr:colOff>514350</xdr:colOff>
      <xdr:row>39</xdr:row>
      <xdr:rowOff>142875</xdr:rowOff>
    </xdr:to>
    <xdr:cxnSp macro="">
      <xdr:nvCxnSpPr>
        <xdr:cNvPr id="395" name="直線コネクタ 394"/>
        <xdr:cNvCxnSpPr/>
      </xdr:nvCxnSpPr>
      <xdr:spPr>
        <a:xfrm flipV="1">
          <a:off x="14344650" y="5705475"/>
          <a:ext cx="0" cy="1123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39</xdr:row>
      <xdr:rowOff>152400</xdr:rowOff>
    </xdr:from>
    <xdr:ext cx="400050" cy="257175"/>
    <xdr:sp macro="" textlink="">
      <xdr:nvSpPr>
        <xdr:cNvPr id="396" name="【認定こども園・幼稚園・保育所】&#10;有形固定資産減価償却率最小値テキスト"/>
        <xdr:cNvSpPr txBox="1"/>
      </xdr:nvSpPr>
      <xdr:spPr>
        <a:xfrm>
          <a:off x="14430375" y="68389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23</xdr:col>
      <xdr:colOff>428625</xdr:colOff>
      <xdr:row>39</xdr:row>
      <xdr:rowOff>142875</xdr:rowOff>
    </xdr:from>
    <xdr:to>
      <xdr:col>23</xdr:col>
      <xdr:colOff>600075</xdr:colOff>
      <xdr:row>39</xdr:row>
      <xdr:rowOff>142875</xdr:rowOff>
    </xdr:to>
    <xdr:cxnSp macro="">
      <xdr:nvCxnSpPr>
        <xdr:cNvPr id="397" name="直線コネクタ 396"/>
        <xdr:cNvCxnSpPr/>
      </xdr:nvCxnSpPr>
      <xdr:spPr>
        <a:xfrm>
          <a:off x="14258925" y="68294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31</xdr:row>
      <xdr:rowOff>161925</xdr:rowOff>
    </xdr:from>
    <xdr:ext cx="400050" cy="257175"/>
    <xdr:sp macro="" textlink="">
      <xdr:nvSpPr>
        <xdr:cNvPr id="398" name="【認定こども園・幼稚園・保育所】&#10;有形固定資産減価償却率最大値テキスト"/>
        <xdr:cNvSpPr txBox="1"/>
      </xdr:nvSpPr>
      <xdr:spPr>
        <a:xfrm>
          <a:off x="14430375" y="54768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a:t>
          </a:r>
          <a:endParaRPr kumimoji="1" lang="ja-JP" altLang="en-US" sz="1000" b="1">
            <a:latin typeface="ＭＳ Ｐゴシック"/>
          </a:endParaRPr>
        </a:p>
      </xdr:txBody>
    </xdr:sp>
    <xdr:clientData/>
  </xdr:oneCellAnchor>
  <xdr:twoCellAnchor>
    <xdr:from>
      <xdr:col>23</xdr:col>
      <xdr:colOff>428625</xdr:colOff>
      <xdr:row>33</xdr:row>
      <xdr:rowOff>47625</xdr:rowOff>
    </xdr:from>
    <xdr:to>
      <xdr:col>23</xdr:col>
      <xdr:colOff>600075</xdr:colOff>
      <xdr:row>33</xdr:row>
      <xdr:rowOff>47625</xdr:rowOff>
    </xdr:to>
    <xdr:cxnSp macro="">
      <xdr:nvCxnSpPr>
        <xdr:cNvPr id="399" name="直線コネクタ 398"/>
        <xdr:cNvCxnSpPr/>
      </xdr:nvCxnSpPr>
      <xdr:spPr>
        <a:xfrm>
          <a:off x="14258925" y="57054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37</xdr:row>
      <xdr:rowOff>9525</xdr:rowOff>
    </xdr:from>
    <xdr:ext cx="400050" cy="257175"/>
    <xdr:sp macro="" textlink="">
      <xdr:nvSpPr>
        <xdr:cNvPr id="400" name="【認定こども園・幼稚園・保育所】&#10;有形固定資産減価償却率平均値テキスト"/>
        <xdr:cNvSpPr txBox="1"/>
      </xdr:nvSpPr>
      <xdr:spPr>
        <a:xfrm>
          <a:off x="14430375" y="63531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161925</xdr:rowOff>
    </xdr:from>
    <xdr:to>
      <xdr:col>23</xdr:col>
      <xdr:colOff>571500</xdr:colOff>
      <xdr:row>38</xdr:row>
      <xdr:rowOff>85725</xdr:rowOff>
    </xdr:to>
    <xdr:sp macro="" textlink="">
      <xdr:nvSpPr>
        <xdr:cNvPr id="401" name="フローチャート : 判断 400"/>
        <xdr:cNvSpPr/>
      </xdr:nvSpPr>
      <xdr:spPr>
        <a:xfrm>
          <a:off x="14297025" y="65055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85725</xdr:rowOff>
    </xdr:from>
    <xdr:to>
      <xdr:col>22</xdr:col>
      <xdr:colOff>419100</xdr:colOff>
      <xdr:row>38</xdr:row>
      <xdr:rowOff>19050</xdr:rowOff>
    </xdr:to>
    <xdr:sp macro="" textlink="">
      <xdr:nvSpPr>
        <xdr:cNvPr id="402" name="フローチャート : 判断 401"/>
        <xdr:cNvSpPr/>
      </xdr:nvSpPr>
      <xdr:spPr>
        <a:xfrm>
          <a:off x="13544550" y="6429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44</xdr:row>
      <xdr:rowOff>76200</xdr:rowOff>
    </xdr:from>
    <xdr:ext cx="762000" cy="257175"/>
    <xdr:sp macro="" textlink="">
      <xdr:nvSpPr>
        <xdr:cNvPr id="403" name="テキスト ボックス 402"/>
        <xdr:cNvSpPr txBox="1"/>
      </xdr:nvSpPr>
      <xdr:spPr>
        <a:xfrm>
          <a:off x="141541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44</xdr:row>
      <xdr:rowOff>76200</xdr:rowOff>
    </xdr:from>
    <xdr:ext cx="762000" cy="257175"/>
    <xdr:sp macro="" textlink="">
      <xdr:nvSpPr>
        <xdr:cNvPr id="404" name="テキスト ボックス 403"/>
        <xdr:cNvSpPr txBox="1"/>
      </xdr:nvSpPr>
      <xdr:spPr>
        <a:xfrm>
          <a:off x="134016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44</xdr:row>
      <xdr:rowOff>76200</xdr:rowOff>
    </xdr:from>
    <xdr:ext cx="752475" cy="257175"/>
    <xdr:sp macro="" textlink="">
      <xdr:nvSpPr>
        <xdr:cNvPr id="405" name="テキスト ボックス 404"/>
        <xdr:cNvSpPr txBox="1"/>
      </xdr:nvSpPr>
      <xdr:spPr>
        <a:xfrm>
          <a:off x="12630150"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44</xdr:row>
      <xdr:rowOff>76200</xdr:rowOff>
    </xdr:from>
    <xdr:ext cx="762000" cy="257175"/>
    <xdr:sp macro="" textlink="">
      <xdr:nvSpPr>
        <xdr:cNvPr id="406" name="テキスト ボックス 405"/>
        <xdr:cNvSpPr txBox="1"/>
      </xdr:nvSpPr>
      <xdr:spPr>
        <a:xfrm>
          <a:off x="118872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44</xdr:row>
      <xdr:rowOff>76200</xdr:rowOff>
    </xdr:from>
    <xdr:ext cx="762000" cy="257175"/>
    <xdr:sp macro="" textlink="">
      <xdr:nvSpPr>
        <xdr:cNvPr id="407" name="テキスト ボックス 406"/>
        <xdr:cNvSpPr txBox="1"/>
      </xdr:nvSpPr>
      <xdr:spPr>
        <a:xfrm>
          <a:off x="110775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95250</xdr:rowOff>
    </xdr:from>
    <xdr:to>
      <xdr:col>23</xdr:col>
      <xdr:colOff>571500</xdr:colOff>
      <xdr:row>40</xdr:row>
      <xdr:rowOff>28575</xdr:rowOff>
    </xdr:to>
    <xdr:sp macro="" textlink="">
      <xdr:nvSpPr>
        <xdr:cNvPr id="408" name="円/楕円 407"/>
        <xdr:cNvSpPr/>
      </xdr:nvSpPr>
      <xdr:spPr>
        <a:xfrm>
          <a:off x="14297025" y="6781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600075</xdr:colOff>
      <xdr:row>39</xdr:row>
      <xdr:rowOff>9525</xdr:rowOff>
    </xdr:from>
    <xdr:ext cx="400050" cy="257175"/>
    <xdr:sp macro="" textlink="">
      <xdr:nvSpPr>
        <xdr:cNvPr id="409" name="【認定こども園・幼稚園・保育所】&#10;有形固定資産減価償却率該当値テキスト"/>
        <xdr:cNvSpPr txBox="1"/>
      </xdr:nvSpPr>
      <xdr:spPr>
        <a:xfrm>
          <a:off x="14430375" y="66960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161925</xdr:rowOff>
    </xdr:from>
    <xdr:to>
      <xdr:col>22</xdr:col>
      <xdr:colOff>419100</xdr:colOff>
      <xdr:row>40</xdr:row>
      <xdr:rowOff>95250</xdr:rowOff>
    </xdr:to>
    <xdr:sp macro="" textlink="">
      <xdr:nvSpPr>
        <xdr:cNvPr id="410" name="円/楕円 409"/>
        <xdr:cNvSpPr/>
      </xdr:nvSpPr>
      <xdr:spPr>
        <a:xfrm>
          <a:off x="13544550" y="6848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361950</xdr:colOff>
      <xdr:row>39</xdr:row>
      <xdr:rowOff>142875</xdr:rowOff>
    </xdr:from>
    <xdr:to>
      <xdr:col>23</xdr:col>
      <xdr:colOff>514350</xdr:colOff>
      <xdr:row>40</xdr:row>
      <xdr:rowOff>38100</xdr:rowOff>
    </xdr:to>
    <xdr:cxnSp macro="">
      <xdr:nvCxnSpPr>
        <xdr:cNvPr id="411" name="直線コネクタ 410"/>
        <xdr:cNvCxnSpPr/>
      </xdr:nvCxnSpPr>
      <xdr:spPr>
        <a:xfrm flipV="1">
          <a:off x="13592175" y="6829425"/>
          <a:ext cx="75247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152400</xdr:colOff>
      <xdr:row>36</xdr:row>
      <xdr:rowOff>28575</xdr:rowOff>
    </xdr:from>
    <xdr:ext cx="409575" cy="257175"/>
    <xdr:sp macro="" textlink="">
      <xdr:nvSpPr>
        <xdr:cNvPr id="412" name="n_1aveValue【認定こども園・幼稚園・保育所】&#10;有形固定資産減価償却率"/>
        <xdr:cNvSpPr txBox="1"/>
      </xdr:nvSpPr>
      <xdr:spPr>
        <a:xfrm>
          <a:off x="13382625" y="62007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oneCellAnchor>
    <xdr:from>
      <xdr:col>22</xdr:col>
      <xdr:colOff>152400</xdr:colOff>
      <xdr:row>40</xdr:row>
      <xdr:rowOff>85725</xdr:rowOff>
    </xdr:from>
    <xdr:ext cx="409575" cy="257175"/>
    <xdr:sp macro="" textlink="">
      <xdr:nvSpPr>
        <xdr:cNvPr id="413" name="n_1mainValue【認定こども園・幼稚園・保育所】&#10;有形固定資産減価償却率"/>
        <xdr:cNvSpPr txBox="1"/>
      </xdr:nvSpPr>
      <xdr:spPr>
        <a:xfrm>
          <a:off x="13382625" y="69437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28575</xdr:rowOff>
    </xdr:to>
    <xdr:sp macro="" textlink="">
      <xdr:nvSpPr>
        <xdr:cNvPr id="414" name="正方形/長方形 413"/>
        <xdr:cNvSpPr/>
      </xdr:nvSpPr>
      <xdr:spPr>
        <a:xfrm>
          <a:off x="16059150"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28</xdr:row>
      <xdr:rowOff>47625</xdr:rowOff>
    </xdr:from>
    <xdr:to>
      <xdr:col>29</xdr:col>
      <xdr:colOff>19050</xdr:colOff>
      <xdr:row>29</xdr:row>
      <xdr:rowOff>133350</xdr:rowOff>
    </xdr:to>
    <xdr:sp macro="" textlink="">
      <xdr:nvSpPr>
        <xdr:cNvPr id="415" name="正方形/長方形 414"/>
        <xdr:cNvSpPr/>
      </xdr:nvSpPr>
      <xdr:spPr>
        <a:xfrm>
          <a:off x="16182975"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29</xdr:row>
      <xdr:rowOff>85725</xdr:rowOff>
    </xdr:from>
    <xdr:to>
      <xdr:col>29</xdr:col>
      <xdr:colOff>19050</xdr:colOff>
      <xdr:row>30</xdr:row>
      <xdr:rowOff>161925</xdr:rowOff>
    </xdr:to>
    <xdr:sp macro="" textlink="">
      <xdr:nvSpPr>
        <xdr:cNvPr id="416" name="正方形/長方形 415"/>
        <xdr:cNvSpPr/>
      </xdr:nvSpPr>
      <xdr:spPr>
        <a:xfrm>
          <a:off x="16182975"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47625</xdr:rowOff>
    </xdr:from>
    <xdr:to>
      <xdr:col>30</xdr:col>
      <xdr:colOff>352425</xdr:colOff>
      <xdr:row>29</xdr:row>
      <xdr:rowOff>133350</xdr:rowOff>
    </xdr:to>
    <xdr:sp macro="" textlink="">
      <xdr:nvSpPr>
        <xdr:cNvPr id="417" name="正方形/長方形 416"/>
        <xdr:cNvSpPr/>
      </xdr:nvSpPr>
      <xdr:spPr>
        <a:xfrm>
          <a:off x="170307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85725</xdr:rowOff>
    </xdr:from>
    <xdr:to>
      <xdr:col>30</xdr:col>
      <xdr:colOff>352425</xdr:colOff>
      <xdr:row>30</xdr:row>
      <xdr:rowOff>161925</xdr:rowOff>
    </xdr:to>
    <xdr:sp macro="" textlink="">
      <xdr:nvSpPr>
        <xdr:cNvPr id="418" name="正方形/長方形 417"/>
        <xdr:cNvSpPr/>
      </xdr:nvSpPr>
      <xdr:spPr>
        <a:xfrm>
          <a:off x="170307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600075</xdr:colOff>
      <xdr:row>28</xdr:row>
      <xdr:rowOff>47625</xdr:rowOff>
    </xdr:from>
    <xdr:to>
      <xdr:col>32</xdr:col>
      <xdr:colOff>123825</xdr:colOff>
      <xdr:row>29</xdr:row>
      <xdr:rowOff>133350</xdr:rowOff>
    </xdr:to>
    <xdr:sp macro="" textlink="">
      <xdr:nvSpPr>
        <xdr:cNvPr id="419" name="正方形/長方形 418"/>
        <xdr:cNvSpPr/>
      </xdr:nvSpPr>
      <xdr:spPr>
        <a:xfrm>
          <a:off x="18030825" y="484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29</xdr:row>
      <xdr:rowOff>85725</xdr:rowOff>
    </xdr:from>
    <xdr:to>
      <xdr:col>32</xdr:col>
      <xdr:colOff>123825</xdr:colOff>
      <xdr:row>30</xdr:row>
      <xdr:rowOff>161925</xdr:rowOff>
    </xdr:to>
    <xdr:sp macro="" textlink="">
      <xdr:nvSpPr>
        <xdr:cNvPr id="420" name="正方形/長方形 419"/>
        <xdr:cNvSpPr/>
      </xdr:nvSpPr>
      <xdr:spPr>
        <a:xfrm>
          <a:off x="18030825" y="505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0.226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1" name="正方形/長方形 420"/>
        <xdr:cNvSpPr/>
      </xdr:nvSpPr>
      <xdr:spPr>
        <a:xfrm>
          <a:off x="16059150" y="533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52425" cy="228600"/>
    <xdr:sp macro="" textlink="">
      <xdr:nvSpPr>
        <xdr:cNvPr id="422" name="テキスト ボックス 421"/>
        <xdr:cNvSpPr txBox="1"/>
      </xdr:nvSpPr>
      <xdr:spPr>
        <a:xfrm>
          <a:off x="16021050" y="514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3" name="直線コネクタ 422"/>
        <xdr:cNvCxnSpPr/>
      </xdr:nvCxnSpPr>
      <xdr:spPr>
        <a:xfrm>
          <a:off x="16059150" y="762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24" name="直線コネクタ 423"/>
        <xdr:cNvCxnSpPr/>
      </xdr:nvCxnSpPr>
      <xdr:spPr>
        <a:xfrm>
          <a:off x="16059150" y="7239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41</xdr:row>
      <xdr:rowOff>66675</xdr:rowOff>
    </xdr:from>
    <xdr:ext cx="457200" cy="257175"/>
    <xdr:sp macro="" textlink="">
      <xdr:nvSpPr>
        <xdr:cNvPr id="425" name="テキスト ボックス 424"/>
        <xdr:cNvSpPr txBox="1"/>
      </xdr:nvSpPr>
      <xdr:spPr>
        <a:xfrm>
          <a:off x="15630525" y="7096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26" name="直線コネクタ 425"/>
        <xdr:cNvCxnSpPr/>
      </xdr:nvCxnSpPr>
      <xdr:spPr>
        <a:xfrm>
          <a:off x="16059150" y="6858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39</xdr:row>
      <xdr:rowOff>28575</xdr:rowOff>
    </xdr:from>
    <xdr:ext cx="457200" cy="257175"/>
    <xdr:sp macro="" textlink="">
      <xdr:nvSpPr>
        <xdr:cNvPr id="427" name="テキスト ボックス 426"/>
        <xdr:cNvSpPr txBox="1"/>
      </xdr:nvSpPr>
      <xdr:spPr>
        <a:xfrm>
          <a:off x="15630525" y="6715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28" name="直線コネクタ 427"/>
        <xdr:cNvCxnSpPr/>
      </xdr:nvCxnSpPr>
      <xdr:spPr>
        <a:xfrm>
          <a:off x="16059150" y="647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36</xdr:row>
      <xdr:rowOff>161925</xdr:rowOff>
    </xdr:from>
    <xdr:ext cx="457200" cy="257175"/>
    <xdr:sp macro="" textlink="">
      <xdr:nvSpPr>
        <xdr:cNvPr id="429" name="テキスト ボックス 428"/>
        <xdr:cNvSpPr txBox="1"/>
      </xdr:nvSpPr>
      <xdr:spPr>
        <a:xfrm>
          <a:off x="15630525" y="6334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30" name="直線コネクタ 429"/>
        <xdr:cNvCxnSpPr/>
      </xdr:nvCxnSpPr>
      <xdr:spPr>
        <a:xfrm>
          <a:off x="16059150" y="6096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34</xdr:row>
      <xdr:rowOff>123825</xdr:rowOff>
    </xdr:from>
    <xdr:ext cx="457200" cy="257175"/>
    <xdr:sp macro="" textlink="">
      <xdr:nvSpPr>
        <xdr:cNvPr id="431" name="テキスト ボックス 430"/>
        <xdr:cNvSpPr txBox="1"/>
      </xdr:nvSpPr>
      <xdr:spPr>
        <a:xfrm>
          <a:off x="15630525" y="5953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32" name="直線コネクタ 431"/>
        <xdr:cNvCxnSpPr/>
      </xdr:nvCxnSpPr>
      <xdr:spPr>
        <a:xfrm>
          <a:off x="16059150" y="5715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32</xdr:row>
      <xdr:rowOff>85725</xdr:rowOff>
    </xdr:from>
    <xdr:ext cx="457200" cy="257175"/>
    <xdr:sp macro="" textlink="">
      <xdr:nvSpPr>
        <xdr:cNvPr id="433" name="テキスト ボックス 432"/>
        <xdr:cNvSpPr txBox="1"/>
      </xdr:nvSpPr>
      <xdr:spPr>
        <a:xfrm>
          <a:off x="15630525" y="5572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4" name="直線コネクタ 433"/>
        <xdr:cNvCxnSpPr/>
      </xdr:nvCxnSpPr>
      <xdr:spPr>
        <a:xfrm>
          <a:off x="16059150" y="533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30</xdr:row>
      <xdr:rowOff>47625</xdr:rowOff>
    </xdr:from>
    <xdr:ext cx="457200" cy="257175"/>
    <xdr:sp macro="" textlink="">
      <xdr:nvSpPr>
        <xdr:cNvPr id="435" name="テキスト ボックス 434"/>
        <xdr:cNvSpPr txBox="1"/>
      </xdr:nvSpPr>
      <xdr:spPr>
        <a:xfrm>
          <a:off x="15630525" y="519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6" name="【認定こども園・幼稚園・保育所】&#10;一人当たり面積グラフ枠"/>
        <xdr:cNvSpPr/>
      </xdr:nvSpPr>
      <xdr:spPr>
        <a:xfrm>
          <a:off x="16059150" y="533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34</xdr:row>
      <xdr:rowOff>28575</xdr:rowOff>
    </xdr:from>
    <xdr:to>
      <xdr:col>32</xdr:col>
      <xdr:colOff>190500</xdr:colOff>
      <xdr:row>41</xdr:row>
      <xdr:rowOff>85725</xdr:rowOff>
    </xdr:to>
    <xdr:cxnSp macro="">
      <xdr:nvCxnSpPr>
        <xdr:cNvPr id="437" name="直線コネクタ 436"/>
        <xdr:cNvCxnSpPr/>
      </xdr:nvCxnSpPr>
      <xdr:spPr>
        <a:xfrm flipV="1">
          <a:off x="19421475" y="5857875"/>
          <a:ext cx="0" cy="12573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95250</xdr:rowOff>
    </xdr:from>
    <xdr:ext cx="466725" cy="257175"/>
    <xdr:sp macro="" textlink="">
      <xdr:nvSpPr>
        <xdr:cNvPr id="438" name="【認定こども園・幼稚園・保育所】&#10;一人当たり面積最小値テキスト"/>
        <xdr:cNvSpPr txBox="1"/>
      </xdr:nvSpPr>
      <xdr:spPr>
        <a:xfrm>
          <a:off x="19507200" y="7124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95250</xdr:colOff>
      <xdr:row>41</xdr:row>
      <xdr:rowOff>85725</xdr:rowOff>
    </xdr:from>
    <xdr:to>
      <xdr:col>32</xdr:col>
      <xdr:colOff>276225</xdr:colOff>
      <xdr:row>41</xdr:row>
      <xdr:rowOff>85725</xdr:rowOff>
    </xdr:to>
    <xdr:cxnSp macro="">
      <xdr:nvCxnSpPr>
        <xdr:cNvPr id="439" name="直線コネクタ 438"/>
        <xdr:cNvCxnSpPr/>
      </xdr:nvCxnSpPr>
      <xdr:spPr>
        <a:xfrm>
          <a:off x="19326225" y="7115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152400</xdr:rowOff>
    </xdr:from>
    <xdr:ext cx="466725" cy="257175"/>
    <xdr:sp macro="" textlink="">
      <xdr:nvSpPr>
        <xdr:cNvPr id="440" name="【認定こども園・幼稚園・保育所】&#10;一人当たり面積最大値テキスト"/>
        <xdr:cNvSpPr txBox="1"/>
      </xdr:nvSpPr>
      <xdr:spPr>
        <a:xfrm>
          <a:off x="19507200" y="5638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0.362</a:t>
          </a:r>
          <a:endParaRPr kumimoji="1" lang="ja-JP" altLang="en-US" sz="1000" b="1">
            <a:latin typeface="ＭＳ Ｐゴシック"/>
          </a:endParaRPr>
        </a:p>
      </xdr:txBody>
    </xdr:sp>
    <xdr:clientData/>
  </xdr:oneCellAnchor>
  <xdr:twoCellAnchor>
    <xdr:from>
      <xdr:col>32</xdr:col>
      <xdr:colOff>95250</xdr:colOff>
      <xdr:row>34</xdr:row>
      <xdr:rowOff>28575</xdr:rowOff>
    </xdr:from>
    <xdr:to>
      <xdr:col>32</xdr:col>
      <xdr:colOff>276225</xdr:colOff>
      <xdr:row>34</xdr:row>
      <xdr:rowOff>28575</xdr:rowOff>
    </xdr:to>
    <xdr:cxnSp macro="">
      <xdr:nvCxnSpPr>
        <xdr:cNvPr id="441" name="直線コネクタ 440"/>
        <xdr:cNvCxnSpPr/>
      </xdr:nvCxnSpPr>
      <xdr:spPr>
        <a:xfrm>
          <a:off x="19326225" y="58578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66675</xdr:rowOff>
    </xdr:from>
    <xdr:ext cx="466725" cy="257175"/>
    <xdr:sp macro="" textlink="">
      <xdr:nvSpPr>
        <xdr:cNvPr id="442" name="【認定こども園・幼稚園・保育所】&#10;一人当たり面積平均値テキスト"/>
        <xdr:cNvSpPr txBox="1"/>
      </xdr:nvSpPr>
      <xdr:spPr>
        <a:xfrm>
          <a:off x="19507200" y="6581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0.154</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85725</xdr:rowOff>
    </xdr:from>
    <xdr:to>
      <xdr:col>32</xdr:col>
      <xdr:colOff>238125</xdr:colOff>
      <xdr:row>39</xdr:row>
      <xdr:rowOff>19050</xdr:rowOff>
    </xdr:to>
    <xdr:sp macro="" textlink="">
      <xdr:nvSpPr>
        <xdr:cNvPr id="443" name="フローチャート : 判断 442"/>
        <xdr:cNvSpPr/>
      </xdr:nvSpPr>
      <xdr:spPr>
        <a:xfrm>
          <a:off x="19364325" y="6600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39</xdr:row>
      <xdr:rowOff>9525</xdr:rowOff>
    </xdr:from>
    <xdr:to>
      <xdr:col>31</xdr:col>
      <xdr:colOff>85725</xdr:colOff>
      <xdr:row>39</xdr:row>
      <xdr:rowOff>104775</xdr:rowOff>
    </xdr:to>
    <xdr:sp macro="" textlink="">
      <xdr:nvSpPr>
        <xdr:cNvPr id="444" name="フローチャート : 判断 443"/>
        <xdr:cNvSpPr/>
      </xdr:nvSpPr>
      <xdr:spPr>
        <a:xfrm>
          <a:off x="18630900" y="6696075"/>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600075</xdr:colOff>
      <xdr:row>44</xdr:row>
      <xdr:rowOff>76200</xdr:rowOff>
    </xdr:from>
    <xdr:ext cx="752475" cy="257175"/>
    <xdr:sp macro="" textlink="">
      <xdr:nvSpPr>
        <xdr:cNvPr id="445" name="テキスト ボックス 444"/>
        <xdr:cNvSpPr txBox="1"/>
      </xdr:nvSpPr>
      <xdr:spPr>
        <a:xfrm>
          <a:off x="19230975"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44</xdr:row>
      <xdr:rowOff>76200</xdr:rowOff>
    </xdr:from>
    <xdr:ext cx="762000" cy="257175"/>
    <xdr:sp macro="" textlink="">
      <xdr:nvSpPr>
        <xdr:cNvPr id="446" name="テキスト ボックス 445"/>
        <xdr:cNvSpPr txBox="1"/>
      </xdr:nvSpPr>
      <xdr:spPr>
        <a:xfrm>
          <a:off x="185642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44</xdr:row>
      <xdr:rowOff>76200</xdr:rowOff>
    </xdr:from>
    <xdr:ext cx="762000" cy="257175"/>
    <xdr:sp macro="" textlink="">
      <xdr:nvSpPr>
        <xdr:cNvPr id="447" name="テキスト ボックス 446"/>
        <xdr:cNvSpPr txBox="1"/>
      </xdr:nvSpPr>
      <xdr:spPr>
        <a:xfrm>
          <a:off x="177546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76200</xdr:rowOff>
    </xdr:from>
    <xdr:ext cx="762000" cy="257175"/>
    <xdr:sp macro="" textlink="">
      <xdr:nvSpPr>
        <xdr:cNvPr id="448" name="テキスト ボックス 447"/>
        <xdr:cNvSpPr txBox="1"/>
      </xdr:nvSpPr>
      <xdr:spPr>
        <a:xfrm>
          <a:off x="169545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44</xdr:row>
      <xdr:rowOff>76200</xdr:rowOff>
    </xdr:from>
    <xdr:ext cx="752475" cy="257175"/>
    <xdr:sp macro="" textlink="">
      <xdr:nvSpPr>
        <xdr:cNvPr id="449" name="テキスト ボックス 448"/>
        <xdr:cNvSpPr txBox="1"/>
      </xdr:nvSpPr>
      <xdr:spPr>
        <a:xfrm>
          <a:off x="16230600"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35</xdr:row>
      <xdr:rowOff>57150</xdr:rowOff>
    </xdr:from>
    <xdr:to>
      <xdr:col>32</xdr:col>
      <xdr:colOff>238125</xdr:colOff>
      <xdr:row>35</xdr:row>
      <xdr:rowOff>161925</xdr:rowOff>
    </xdr:to>
    <xdr:sp macro="" textlink="">
      <xdr:nvSpPr>
        <xdr:cNvPr id="450" name="円/楕円 449"/>
        <xdr:cNvSpPr/>
      </xdr:nvSpPr>
      <xdr:spPr>
        <a:xfrm>
          <a:off x="19364325" y="6057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34</xdr:row>
      <xdr:rowOff>76200</xdr:rowOff>
    </xdr:from>
    <xdr:ext cx="466725" cy="257175"/>
    <xdr:sp macro="" textlink="">
      <xdr:nvSpPr>
        <xdr:cNvPr id="451" name="【認定こども園・幼稚園・保育所】&#10;一人当たり面積該当値テキスト"/>
        <xdr:cNvSpPr txBox="1"/>
      </xdr:nvSpPr>
      <xdr:spPr>
        <a:xfrm>
          <a:off x="19507200" y="5905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0.297</a:t>
          </a:r>
          <a:endParaRPr kumimoji="1" lang="ja-JP" altLang="en-US" sz="1000" b="1">
            <a:solidFill>
              <a:srgbClr val="FF0000"/>
            </a:solidFill>
            <a:latin typeface="ＭＳ Ｐゴシック"/>
          </a:endParaRPr>
        </a:p>
      </xdr:txBody>
    </xdr:sp>
    <xdr:clientData/>
  </xdr:oneCellAnchor>
  <xdr:twoCellAnchor>
    <xdr:from>
      <xdr:col>30</xdr:col>
      <xdr:colOff>600075</xdr:colOff>
      <xdr:row>35</xdr:row>
      <xdr:rowOff>66675</xdr:rowOff>
    </xdr:from>
    <xdr:to>
      <xdr:col>31</xdr:col>
      <xdr:colOff>85725</xdr:colOff>
      <xdr:row>35</xdr:row>
      <xdr:rowOff>161925</xdr:rowOff>
    </xdr:to>
    <xdr:sp macro="" textlink="">
      <xdr:nvSpPr>
        <xdr:cNvPr id="452" name="円/楕円 451"/>
        <xdr:cNvSpPr/>
      </xdr:nvSpPr>
      <xdr:spPr>
        <a:xfrm>
          <a:off x="18630900" y="606742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38100</xdr:colOff>
      <xdr:row>35</xdr:row>
      <xdr:rowOff>104775</xdr:rowOff>
    </xdr:from>
    <xdr:to>
      <xdr:col>32</xdr:col>
      <xdr:colOff>190500</xdr:colOff>
      <xdr:row>35</xdr:row>
      <xdr:rowOff>114300</xdr:rowOff>
    </xdr:to>
    <xdr:cxnSp macro="">
      <xdr:nvCxnSpPr>
        <xdr:cNvPr id="453" name="直線コネクタ 452"/>
        <xdr:cNvCxnSpPr/>
      </xdr:nvCxnSpPr>
      <xdr:spPr>
        <a:xfrm flipV="1">
          <a:off x="18669000" y="610552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476250</xdr:colOff>
      <xdr:row>39</xdr:row>
      <xdr:rowOff>95250</xdr:rowOff>
    </xdr:from>
    <xdr:ext cx="466725" cy="257175"/>
    <xdr:sp macro="" textlink="">
      <xdr:nvSpPr>
        <xdr:cNvPr id="454" name="n_1aveValue【認定こども園・幼稚園・保育所】&#10;一人当たり面積"/>
        <xdr:cNvSpPr txBox="1"/>
      </xdr:nvSpPr>
      <xdr:spPr>
        <a:xfrm>
          <a:off x="18507075" y="6781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0.130</a:t>
          </a:r>
          <a:endParaRPr kumimoji="1" lang="ja-JP" altLang="en-US" sz="1000" b="1">
            <a:solidFill>
              <a:srgbClr val="000080"/>
            </a:solidFill>
            <a:latin typeface="ＭＳ Ｐゴシック"/>
          </a:endParaRPr>
        </a:p>
      </xdr:txBody>
    </xdr:sp>
    <xdr:clientData/>
  </xdr:oneCellAnchor>
  <xdr:oneCellAnchor>
    <xdr:from>
      <xdr:col>30</xdr:col>
      <xdr:colOff>476250</xdr:colOff>
      <xdr:row>34</xdr:row>
      <xdr:rowOff>9525</xdr:rowOff>
    </xdr:from>
    <xdr:ext cx="466725" cy="257175"/>
    <xdr:sp macro="" textlink="">
      <xdr:nvSpPr>
        <xdr:cNvPr id="455" name="n_1mainValue【認定こども園・幼稚園・保育所】&#10;一人当たり面積"/>
        <xdr:cNvSpPr txBox="1"/>
      </xdr:nvSpPr>
      <xdr:spPr>
        <a:xfrm>
          <a:off x="18507075" y="583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0.295</a:t>
          </a:r>
          <a:endParaRPr kumimoji="1" lang="ja-JP" altLang="en-US" sz="1000" b="1">
            <a:solidFill>
              <a:srgbClr val="FF0000"/>
            </a:solidFill>
            <a:latin typeface="ＭＳ Ｐゴシック"/>
          </a:endParaRPr>
        </a:p>
      </xdr:txBody>
    </xdr:sp>
    <xdr:clientData/>
  </xdr:oneCellAnchor>
  <xdr:twoCellAnchor>
    <xdr:from>
      <xdr:col>18</xdr:col>
      <xdr:colOff>76200</xdr:colOff>
      <xdr:row>46</xdr:row>
      <xdr:rowOff>114300</xdr:rowOff>
    </xdr:from>
    <xdr:to>
      <xdr:col>24</xdr:col>
      <xdr:colOff>600075</xdr:colOff>
      <xdr:row>50</xdr:row>
      <xdr:rowOff>66675</xdr:rowOff>
    </xdr:to>
    <xdr:sp macro="" textlink="">
      <xdr:nvSpPr>
        <xdr:cNvPr id="456" name="正方形/長方形 455"/>
        <xdr:cNvSpPr/>
      </xdr:nvSpPr>
      <xdr:spPr>
        <a:xfrm>
          <a:off x="10906125"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85725</xdr:rowOff>
    </xdr:from>
    <xdr:to>
      <xdr:col>20</xdr:col>
      <xdr:colOff>352425</xdr:colOff>
      <xdr:row>52</xdr:row>
      <xdr:rowOff>0</xdr:rowOff>
    </xdr:to>
    <xdr:sp macro="" textlink="">
      <xdr:nvSpPr>
        <xdr:cNvPr id="457" name="正方形/長方形 456"/>
        <xdr:cNvSpPr/>
      </xdr:nvSpPr>
      <xdr:spPr>
        <a:xfrm>
          <a:off x="110299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123825</xdr:rowOff>
    </xdr:from>
    <xdr:to>
      <xdr:col>20</xdr:col>
      <xdr:colOff>352425</xdr:colOff>
      <xdr:row>53</xdr:row>
      <xdr:rowOff>28575</xdr:rowOff>
    </xdr:to>
    <xdr:sp macro="" textlink="">
      <xdr:nvSpPr>
        <xdr:cNvPr id="458" name="正方形/長方形 457"/>
        <xdr:cNvSpPr/>
      </xdr:nvSpPr>
      <xdr:spPr>
        <a:xfrm>
          <a:off x="110299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19</xdr:col>
      <xdr:colOff>533400</xdr:colOff>
      <xdr:row>50</xdr:row>
      <xdr:rowOff>85725</xdr:rowOff>
    </xdr:from>
    <xdr:to>
      <xdr:col>21</xdr:col>
      <xdr:colOff>600075</xdr:colOff>
      <xdr:row>52</xdr:row>
      <xdr:rowOff>0</xdr:rowOff>
    </xdr:to>
    <xdr:sp macro="" textlink="">
      <xdr:nvSpPr>
        <xdr:cNvPr id="459" name="正方形/長方形 458"/>
        <xdr:cNvSpPr/>
      </xdr:nvSpPr>
      <xdr:spPr>
        <a:xfrm>
          <a:off x="11963400"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51</xdr:row>
      <xdr:rowOff>123825</xdr:rowOff>
    </xdr:from>
    <xdr:to>
      <xdr:col>21</xdr:col>
      <xdr:colOff>600075</xdr:colOff>
      <xdr:row>53</xdr:row>
      <xdr:rowOff>28575</xdr:rowOff>
    </xdr:to>
    <xdr:sp macro="" textlink="">
      <xdr:nvSpPr>
        <xdr:cNvPr id="460" name="正方形/長方形 459"/>
        <xdr:cNvSpPr/>
      </xdr:nvSpPr>
      <xdr:spPr>
        <a:xfrm>
          <a:off x="11963400"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304800</xdr:colOff>
      <xdr:row>50</xdr:row>
      <xdr:rowOff>85725</xdr:rowOff>
    </xdr:from>
    <xdr:to>
      <xdr:col>23</xdr:col>
      <xdr:colOff>457200</xdr:colOff>
      <xdr:row>52</xdr:row>
      <xdr:rowOff>0</xdr:rowOff>
    </xdr:to>
    <xdr:sp macro="" textlink="">
      <xdr:nvSpPr>
        <xdr:cNvPr id="461" name="正方形/長方形 460"/>
        <xdr:cNvSpPr/>
      </xdr:nvSpPr>
      <xdr:spPr>
        <a:xfrm>
          <a:off x="129349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51</xdr:row>
      <xdr:rowOff>123825</xdr:rowOff>
    </xdr:from>
    <xdr:to>
      <xdr:col>23</xdr:col>
      <xdr:colOff>457200</xdr:colOff>
      <xdr:row>53</xdr:row>
      <xdr:rowOff>28575</xdr:rowOff>
    </xdr:to>
    <xdr:sp macro="" textlink="">
      <xdr:nvSpPr>
        <xdr:cNvPr id="462" name="正方形/長方形 461"/>
        <xdr:cNvSpPr/>
      </xdr:nvSpPr>
      <xdr:spPr>
        <a:xfrm>
          <a:off x="129349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18</xdr:col>
      <xdr:colOff>76200</xdr:colOff>
      <xdr:row>53</xdr:row>
      <xdr:rowOff>57150</xdr:rowOff>
    </xdr:from>
    <xdr:to>
      <xdr:col>24</xdr:col>
      <xdr:colOff>600075</xdr:colOff>
      <xdr:row>66</xdr:row>
      <xdr:rowOff>114300</xdr:rowOff>
    </xdr:to>
    <xdr:sp macro="" textlink="">
      <xdr:nvSpPr>
        <xdr:cNvPr id="463" name="正方形/長方形 462"/>
        <xdr:cNvSpPr/>
      </xdr:nvSpPr>
      <xdr:spPr>
        <a:xfrm>
          <a:off x="10906125" y="914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52</xdr:row>
      <xdr:rowOff>38100</xdr:rowOff>
    </xdr:from>
    <xdr:ext cx="295275" cy="228600"/>
    <xdr:sp macro="" textlink="">
      <xdr:nvSpPr>
        <xdr:cNvPr id="464" name="テキスト ボックス 463"/>
        <xdr:cNvSpPr txBox="1"/>
      </xdr:nvSpPr>
      <xdr:spPr>
        <a:xfrm>
          <a:off x="10868025" y="895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66</xdr:row>
      <xdr:rowOff>114300</xdr:rowOff>
    </xdr:from>
    <xdr:to>
      <xdr:col>24</xdr:col>
      <xdr:colOff>600075</xdr:colOff>
      <xdr:row>66</xdr:row>
      <xdr:rowOff>114300</xdr:rowOff>
    </xdr:to>
    <xdr:cxnSp macro="">
      <xdr:nvCxnSpPr>
        <xdr:cNvPr id="465" name="直線コネクタ 464"/>
        <xdr:cNvCxnSpPr/>
      </xdr:nvCxnSpPr>
      <xdr:spPr>
        <a:xfrm>
          <a:off x="10906125" y="1143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65</xdr:row>
      <xdr:rowOff>142875</xdr:rowOff>
    </xdr:from>
    <xdr:ext cx="400050" cy="257175"/>
    <xdr:sp macro="" textlink="">
      <xdr:nvSpPr>
        <xdr:cNvPr id="466" name="テキスト ボックス 465"/>
        <xdr:cNvSpPr txBox="1"/>
      </xdr:nvSpPr>
      <xdr:spPr>
        <a:xfrm>
          <a:off x="10582275" y="1128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64</xdr:row>
      <xdr:rowOff>133350</xdr:rowOff>
    </xdr:from>
    <xdr:to>
      <xdr:col>24</xdr:col>
      <xdr:colOff>600075</xdr:colOff>
      <xdr:row>64</xdr:row>
      <xdr:rowOff>133350</xdr:rowOff>
    </xdr:to>
    <xdr:cxnSp macro="">
      <xdr:nvCxnSpPr>
        <xdr:cNvPr id="467" name="直線コネクタ 466"/>
        <xdr:cNvCxnSpPr/>
      </xdr:nvCxnSpPr>
      <xdr:spPr>
        <a:xfrm>
          <a:off x="10906125" y="111061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63</xdr:row>
      <xdr:rowOff>161925</xdr:rowOff>
    </xdr:from>
    <xdr:ext cx="400050" cy="257175"/>
    <xdr:sp macro="" textlink="">
      <xdr:nvSpPr>
        <xdr:cNvPr id="468" name="テキスト ボックス 467"/>
        <xdr:cNvSpPr txBox="1"/>
      </xdr:nvSpPr>
      <xdr:spPr>
        <a:xfrm>
          <a:off x="10582275" y="109632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76200</xdr:colOff>
      <xdr:row>62</xdr:row>
      <xdr:rowOff>142875</xdr:rowOff>
    </xdr:from>
    <xdr:to>
      <xdr:col>24</xdr:col>
      <xdr:colOff>600075</xdr:colOff>
      <xdr:row>62</xdr:row>
      <xdr:rowOff>142875</xdr:rowOff>
    </xdr:to>
    <xdr:cxnSp macro="">
      <xdr:nvCxnSpPr>
        <xdr:cNvPr id="469" name="直線コネクタ 468"/>
        <xdr:cNvCxnSpPr/>
      </xdr:nvCxnSpPr>
      <xdr:spPr>
        <a:xfrm>
          <a:off x="10906125" y="107727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62</xdr:row>
      <xdr:rowOff>0</xdr:rowOff>
    </xdr:from>
    <xdr:ext cx="400050" cy="257175"/>
    <xdr:sp macro="" textlink="">
      <xdr:nvSpPr>
        <xdr:cNvPr id="470" name="テキスト ボックス 469"/>
        <xdr:cNvSpPr txBox="1"/>
      </xdr:nvSpPr>
      <xdr:spPr>
        <a:xfrm>
          <a:off x="10582275" y="106299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60</xdr:row>
      <xdr:rowOff>161925</xdr:rowOff>
    </xdr:from>
    <xdr:to>
      <xdr:col>24</xdr:col>
      <xdr:colOff>600075</xdr:colOff>
      <xdr:row>60</xdr:row>
      <xdr:rowOff>161925</xdr:rowOff>
    </xdr:to>
    <xdr:cxnSp macro="">
      <xdr:nvCxnSpPr>
        <xdr:cNvPr id="471" name="直線コネクタ 470"/>
        <xdr:cNvCxnSpPr/>
      </xdr:nvCxnSpPr>
      <xdr:spPr>
        <a:xfrm>
          <a:off x="10906125" y="104489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60</xdr:row>
      <xdr:rowOff>19050</xdr:rowOff>
    </xdr:from>
    <xdr:ext cx="400050" cy="257175"/>
    <xdr:sp macro="" textlink="">
      <xdr:nvSpPr>
        <xdr:cNvPr id="472" name="テキスト ボックス 471"/>
        <xdr:cNvSpPr txBox="1"/>
      </xdr:nvSpPr>
      <xdr:spPr>
        <a:xfrm>
          <a:off x="10582275" y="103060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76200</xdr:colOff>
      <xdr:row>59</xdr:row>
      <xdr:rowOff>9525</xdr:rowOff>
    </xdr:from>
    <xdr:to>
      <xdr:col>24</xdr:col>
      <xdr:colOff>600075</xdr:colOff>
      <xdr:row>59</xdr:row>
      <xdr:rowOff>9525</xdr:rowOff>
    </xdr:to>
    <xdr:cxnSp macro="">
      <xdr:nvCxnSpPr>
        <xdr:cNvPr id="473" name="直線コネクタ 472"/>
        <xdr:cNvCxnSpPr/>
      </xdr:nvCxnSpPr>
      <xdr:spPr>
        <a:xfrm>
          <a:off x="10906125" y="101250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58</xdr:row>
      <xdr:rowOff>38100</xdr:rowOff>
    </xdr:from>
    <xdr:ext cx="400050" cy="257175"/>
    <xdr:sp macro="" textlink="">
      <xdr:nvSpPr>
        <xdr:cNvPr id="474" name="テキスト ボックス 473"/>
        <xdr:cNvSpPr txBox="1"/>
      </xdr:nvSpPr>
      <xdr:spPr>
        <a:xfrm>
          <a:off x="10582275" y="99822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57</xdr:row>
      <xdr:rowOff>28575</xdr:rowOff>
    </xdr:from>
    <xdr:to>
      <xdr:col>24</xdr:col>
      <xdr:colOff>600075</xdr:colOff>
      <xdr:row>57</xdr:row>
      <xdr:rowOff>28575</xdr:rowOff>
    </xdr:to>
    <xdr:cxnSp macro="">
      <xdr:nvCxnSpPr>
        <xdr:cNvPr id="475" name="直線コネクタ 474"/>
        <xdr:cNvCxnSpPr/>
      </xdr:nvCxnSpPr>
      <xdr:spPr>
        <a:xfrm>
          <a:off x="10906125" y="98012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56</xdr:row>
      <xdr:rowOff>57150</xdr:rowOff>
    </xdr:from>
    <xdr:ext cx="400050" cy="257175"/>
    <xdr:sp macro="" textlink="">
      <xdr:nvSpPr>
        <xdr:cNvPr id="476" name="テキスト ボックス 475"/>
        <xdr:cNvSpPr txBox="1"/>
      </xdr:nvSpPr>
      <xdr:spPr>
        <a:xfrm>
          <a:off x="10582275" y="96583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76200</xdr:colOff>
      <xdr:row>55</xdr:row>
      <xdr:rowOff>38100</xdr:rowOff>
    </xdr:from>
    <xdr:to>
      <xdr:col>24</xdr:col>
      <xdr:colOff>600075</xdr:colOff>
      <xdr:row>55</xdr:row>
      <xdr:rowOff>38100</xdr:rowOff>
    </xdr:to>
    <xdr:cxnSp macro="">
      <xdr:nvCxnSpPr>
        <xdr:cNvPr id="477" name="直線コネクタ 476"/>
        <xdr:cNvCxnSpPr/>
      </xdr:nvCxnSpPr>
      <xdr:spPr>
        <a:xfrm>
          <a:off x="10906125" y="94678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54</xdr:row>
      <xdr:rowOff>66675</xdr:rowOff>
    </xdr:from>
    <xdr:ext cx="400050" cy="257175"/>
    <xdr:sp macro="" textlink="">
      <xdr:nvSpPr>
        <xdr:cNvPr id="478" name="テキスト ボックス 477"/>
        <xdr:cNvSpPr txBox="1"/>
      </xdr:nvSpPr>
      <xdr:spPr>
        <a:xfrm>
          <a:off x="10582275" y="93249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53</xdr:row>
      <xdr:rowOff>57150</xdr:rowOff>
    </xdr:from>
    <xdr:to>
      <xdr:col>24</xdr:col>
      <xdr:colOff>600075</xdr:colOff>
      <xdr:row>53</xdr:row>
      <xdr:rowOff>57150</xdr:rowOff>
    </xdr:to>
    <xdr:cxnSp macro="">
      <xdr:nvCxnSpPr>
        <xdr:cNvPr id="479" name="直線コネクタ 478"/>
        <xdr:cNvCxnSpPr/>
      </xdr:nvCxnSpPr>
      <xdr:spPr>
        <a:xfrm>
          <a:off x="10906125" y="914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52</xdr:row>
      <xdr:rowOff>85725</xdr:rowOff>
    </xdr:from>
    <xdr:ext cx="400050" cy="257175"/>
    <xdr:sp macro="" textlink="">
      <xdr:nvSpPr>
        <xdr:cNvPr id="480" name="テキスト ボックス 479"/>
        <xdr:cNvSpPr txBox="1"/>
      </xdr:nvSpPr>
      <xdr:spPr>
        <a:xfrm>
          <a:off x="10582275" y="9001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76200</xdr:colOff>
      <xdr:row>53</xdr:row>
      <xdr:rowOff>57150</xdr:rowOff>
    </xdr:from>
    <xdr:to>
      <xdr:col>24</xdr:col>
      <xdr:colOff>600075</xdr:colOff>
      <xdr:row>66</xdr:row>
      <xdr:rowOff>114300</xdr:rowOff>
    </xdr:to>
    <xdr:sp macro="" textlink="">
      <xdr:nvSpPr>
        <xdr:cNvPr id="481" name="【学校施設】&#10;有形固定資産減価償却率グラフ枠"/>
        <xdr:cNvSpPr/>
      </xdr:nvSpPr>
      <xdr:spPr>
        <a:xfrm>
          <a:off x="10906125" y="914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56</xdr:row>
      <xdr:rowOff>76200</xdr:rowOff>
    </xdr:from>
    <xdr:to>
      <xdr:col>23</xdr:col>
      <xdr:colOff>514350</xdr:colOff>
      <xdr:row>63</xdr:row>
      <xdr:rowOff>114300</xdr:rowOff>
    </xdr:to>
    <xdr:cxnSp macro="">
      <xdr:nvCxnSpPr>
        <xdr:cNvPr id="482" name="直線コネクタ 481"/>
        <xdr:cNvCxnSpPr/>
      </xdr:nvCxnSpPr>
      <xdr:spPr>
        <a:xfrm flipV="1">
          <a:off x="14344650" y="9677400"/>
          <a:ext cx="0" cy="12382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63</xdr:row>
      <xdr:rowOff>123825</xdr:rowOff>
    </xdr:from>
    <xdr:ext cx="400050" cy="257175"/>
    <xdr:sp macro="" textlink="">
      <xdr:nvSpPr>
        <xdr:cNvPr id="483" name="【学校施設】&#10;有形固定資産減価償却率最小値テキスト"/>
        <xdr:cNvSpPr txBox="1"/>
      </xdr:nvSpPr>
      <xdr:spPr>
        <a:xfrm>
          <a:off x="14430375" y="109251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a:t>
          </a:r>
          <a:endParaRPr kumimoji="1" lang="ja-JP" altLang="en-US" sz="1000" b="1">
            <a:latin typeface="ＭＳ Ｐゴシック"/>
          </a:endParaRPr>
        </a:p>
      </xdr:txBody>
    </xdr:sp>
    <xdr:clientData/>
  </xdr:oneCellAnchor>
  <xdr:twoCellAnchor>
    <xdr:from>
      <xdr:col>23</xdr:col>
      <xdr:colOff>428625</xdr:colOff>
      <xdr:row>63</xdr:row>
      <xdr:rowOff>114300</xdr:rowOff>
    </xdr:from>
    <xdr:to>
      <xdr:col>23</xdr:col>
      <xdr:colOff>600075</xdr:colOff>
      <xdr:row>63</xdr:row>
      <xdr:rowOff>114300</xdr:rowOff>
    </xdr:to>
    <xdr:cxnSp macro="">
      <xdr:nvCxnSpPr>
        <xdr:cNvPr id="484" name="直線コネクタ 483"/>
        <xdr:cNvCxnSpPr/>
      </xdr:nvCxnSpPr>
      <xdr:spPr>
        <a:xfrm>
          <a:off x="14258925" y="109156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55</xdr:row>
      <xdr:rowOff>19050</xdr:rowOff>
    </xdr:from>
    <xdr:ext cx="400050" cy="257175"/>
    <xdr:sp macro="" textlink="">
      <xdr:nvSpPr>
        <xdr:cNvPr id="485" name="【学校施設】&#10;有形固定資産減価償却率最大値テキスト"/>
        <xdr:cNvSpPr txBox="1"/>
      </xdr:nvSpPr>
      <xdr:spPr>
        <a:xfrm>
          <a:off x="14430375" y="94488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73.7</a:t>
          </a:r>
          <a:endParaRPr kumimoji="1" lang="ja-JP" altLang="en-US" sz="1000" b="1">
            <a:latin typeface="ＭＳ Ｐゴシック"/>
          </a:endParaRPr>
        </a:p>
      </xdr:txBody>
    </xdr:sp>
    <xdr:clientData/>
  </xdr:oneCellAnchor>
  <xdr:twoCellAnchor>
    <xdr:from>
      <xdr:col>23</xdr:col>
      <xdr:colOff>428625</xdr:colOff>
      <xdr:row>56</xdr:row>
      <xdr:rowOff>76200</xdr:rowOff>
    </xdr:from>
    <xdr:to>
      <xdr:col>23</xdr:col>
      <xdr:colOff>600075</xdr:colOff>
      <xdr:row>56</xdr:row>
      <xdr:rowOff>76200</xdr:rowOff>
    </xdr:to>
    <xdr:cxnSp macro="">
      <xdr:nvCxnSpPr>
        <xdr:cNvPr id="486" name="直線コネクタ 485"/>
        <xdr:cNvCxnSpPr/>
      </xdr:nvCxnSpPr>
      <xdr:spPr>
        <a:xfrm>
          <a:off x="14258925" y="96774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58</xdr:row>
      <xdr:rowOff>76200</xdr:rowOff>
    </xdr:from>
    <xdr:ext cx="400050" cy="257175"/>
    <xdr:sp macro="" textlink="">
      <xdr:nvSpPr>
        <xdr:cNvPr id="487" name="【学校施設】&#10;有形固定資産減価償却率平均値テキスト"/>
        <xdr:cNvSpPr txBox="1"/>
      </xdr:nvSpPr>
      <xdr:spPr>
        <a:xfrm>
          <a:off x="14430375" y="100203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57150</xdr:rowOff>
    </xdr:from>
    <xdr:to>
      <xdr:col>23</xdr:col>
      <xdr:colOff>571500</xdr:colOff>
      <xdr:row>59</xdr:row>
      <xdr:rowOff>152400</xdr:rowOff>
    </xdr:to>
    <xdr:sp macro="" textlink="">
      <xdr:nvSpPr>
        <xdr:cNvPr id="488" name="フローチャート : 判断 487"/>
        <xdr:cNvSpPr/>
      </xdr:nvSpPr>
      <xdr:spPr>
        <a:xfrm>
          <a:off x="14297025" y="101727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47625</xdr:rowOff>
    </xdr:from>
    <xdr:to>
      <xdr:col>22</xdr:col>
      <xdr:colOff>419100</xdr:colOff>
      <xdr:row>58</xdr:row>
      <xdr:rowOff>152400</xdr:rowOff>
    </xdr:to>
    <xdr:sp macro="" textlink="">
      <xdr:nvSpPr>
        <xdr:cNvPr id="489" name="フローチャート : 判断 488"/>
        <xdr:cNvSpPr/>
      </xdr:nvSpPr>
      <xdr:spPr>
        <a:xfrm>
          <a:off x="13544550" y="9991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66</xdr:row>
      <xdr:rowOff>114300</xdr:rowOff>
    </xdr:from>
    <xdr:ext cx="762000" cy="257175"/>
    <xdr:sp macro="" textlink="">
      <xdr:nvSpPr>
        <xdr:cNvPr id="490" name="テキスト ボックス 489"/>
        <xdr:cNvSpPr txBox="1"/>
      </xdr:nvSpPr>
      <xdr:spPr>
        <a:xfrm>
          <a:off x="141541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66</xdr:row>
      <xdr:rowOff>114300</xdr:rowOff>
    </xdr:from>
    <xdr:ext cx="762000" cy="257175"/>
    <xdr:sp macro="" textlink="">
      <xdr:nvSpPr>
        <xdr:cNvPr id="491" name="テキスト ボックス 490"/>
        <xdr:cNvSpPr txBox="1"/>
      </xdr:nvSpPr>
      <xdr:spPr>
        <a:xfrm>
          <a:off x="134016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66</xdr:row>
      <xdr:rowOff>114300</xdr:rowOff>
    </xdr:from>
    <xdr:ext cx="752475" cy="257175"/>
    <xdr:sp macro="" textlink="">
      <xdr:nvSpPr>
        <xdr:cNvPr id="492" name="テキスト ボックス 491"/>
        <xdr:cNvSpPr txBox="1"/>
      </xdr:nvSpPr>
      <xdr:spPr>
        <a:xfrm>
          <a:off x="12630150"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66</xdr:row>
      <xdr:rowOff>114300</xdr:rowOff>
    </xdr:from>
    <xdr:ext cx="762000" cy="257175"/>
    <xdr:sp macro="" textlink="">
      <xdr:nvSpPr>
        <xdr:cNvPr id="493" name="テキスト ボックス 492"/>
        <xdr:cNvSpPr txBox="1"/>
      </xdr:nvSpPr>
      <xdr:spPr>
        <a:xfrm>
          <a:off x="118872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66</xdr:row>
      <xdr:rowOff>114300</xdr:rowOff>
    </xdr:from>
    <xdr:ext cx="762000" cy="257175"/>
    <xdr:sp macro="" textlink="">
      <xdr:nvSpPr>
        <xdr:cNvPr id="494" name="テキスト ボックス 493"/>
        <xdr:cNvSpPr txBox="1"/>
      </xdr:nvSpPr>
      <xdr:spPr>
        <a:xfrm>
          <a:off x="110775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123825</xdr:rowOff>
    </xdr:from>
    <xdr:to>
      <xdr:col>23</xdr:col>
      <xdr:colOff>571500</xdr:colOff>
      <xdr:row>60</xdr:row>
      <xdr:rowOff>47625</xdr:rowOff>
    </xdr:to>
    <xdr:sp macro="" textlink="">
      <xdr:nvSpPr>
        <xdr:cNvPr id="495" name="円/楕円 494"/>
        <xdr:cNvSpPr/>
      </xdr:nvSpPr>
      <xdr:spPr>
        <a:xfrm>
          <a:off x="14297025" y="102393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600075</xdr:colOff>
      <xdr:row>59</xdr:row>
      <xdr:rowOff>95250</xdr:rowOff>
    </xdr:from>
    <xdr:ext cx="400050" cy="257175"/>
    <xdr:sp macro="" textlink="">
      <xdr:nvSpPr>
        <xdr:cNvPr id="496" name="【学校施設】&#10;有形固定資産減価償却率該当値テキスト"/>
        <xdr:cNvSpPr txBox="1"/>
      </xdr:nvSpPr>
      <xdr:spPr>
        <a:xfrm>
          <a:off x="14430375" y="102108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22</xdr:col>
      <xdr:colOff>314325</xdr:colOff>
      <xdr:row>60</xdr:row>
      <xdr:rowOff>9525</xdr:rowOff>
    </xdr:from>
    <xdr:to>
      <xdr:col>22</xdr:col>
      <xdr:colOff>419100</xdr:colOff>
      <xdr:row>60</xdr:row>
      <xdr:rowOff>114300</xdr:rowOff>
    </xdr:to>
    <xdr:sp macro="" textlink="">
      <xdr:nvSpPr>
        <xdr:cNvPr id="497" name="円/楕円 496"/>
        <xdr:cNvSpPr/>
      </xdr:nvSpPr>
      <xdr:spPr>
        <a:xfrm>
          <a:off x="13544550" y="1029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361950</xdr:colOff>
      <xdr:row>60</xdr:row>
      <xdr:rowOff>0</xdr:rowOff>
    </xdr:from>
    <xdr:to>
      <xdr:col>23</xdr:col>
      <xdr:colOff>514350</xdr:colOff>
      <xdr:row>60</xdr:row>
      <xdr:rowOff>57150</xdr:rowOff>
    </xdr:to>
    <xdr:cxnSp macro="">
      <xdr:nvCxnSpPr>
        <xdr:cNvPr id="498" name="直線コネクタ 497"/>
        <xdr:cNvCxnSpPr/>
      </xdr:nvCxnSpPr>
      <xdr:spPr>
        <a:xfrm flipV="1">
          <a:off x="13592175" y="10287000"/>
          <a:ext cx="75247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152400</xdr:colOff>
      <xdr:row>56</xdr:row>
      <xdr:rowOff>171450</xdr:rowOff>
    </xdr:from>
    <xdr:ext cx="409575" cy="257175"/>
    <xdr:sp macro="" textlink="">
      <xdr:nvSpPr>
        <xdr:cNvPr id="499" name="n_1aveValue【学校施設】&#10;有形固定資産減価償却率"/>
        <xdr:cNvSpPr txBox="1"/>
      </xdr:nvSpPr>
      <xdr:spPr>
        <a:xfrm>
          <a:off x="13382625" y="97726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oneCellAnchor>
    <xdr:from>
      <xdr:col>22</xdr:col>
      <xdr:colOff>152400</xdr:colOff>
      <xdr:row>60</xdr:row>
      <xdr:rowOff>104775</xdr:rowOff>
    </xdr:from>
    <xdr:ext cx="409575" cy="257175"/>
    <xdr:sp macro="" textlink="">
      <xdr:nvSpPr>
        <xdr:cNvPr id="500" name="n_1mainValue【学校施設】&#10;有形固定資産減価償却率"/>
        <xdr:cNvSpPr txBox="1"/>
      </xdr:nvSpPr>
      <xdr:spPr>
        <a:xfrm>
          <a:off x="13382625" y="103917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66675</xdr:rowOff>
    </xdr:to>
    <xdr:sp macro="" textlink="">
      <xdr:nvSpPr>
        <xdr:cNvPr id="501" name="正方形/長方形 500"/>
        <xdr:cNvSpPr/>
      </xdr:nvSpPr>
      <xdr:spPr>
        <a:xfrm>
          <a:off x="16059150"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50</xdr:row>
      <xdr:rowOff>85725</xdr:rowOff>
    </xdr:from>
    <xdr:to>
      <xdr:col>29</xdr:col>
      <xdr:colOff>19050</xdr:colOff>
      <xdr:row>52</xdr:row>
      <xdr:rowOff>0</xdr:rowOff>
    </xdr:to>
    <xdr:sp macro="" textlink="">
      <xdr:nvSpPr>
        <xdr:cNvPr id="502" name="正方形/長方形 501"/>
        <xdr:cNvSpPr/>
      </xdr:nvSpPr>
      <xdr:spPr>
        <a:xfrm>
          <a:off x="16182975"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51</xdr:row>
      <xdr:rowOff>123825</xdr:rowOff>
    </xdr:from>
    <xdr:to>
      <xdr:col>29</xdr:col>
      <xdr:colOff>19050</xdr:colOff>
      <xdr:row>53</xdr:row>
      <xdr:rowOff>28575</xdr:rowOff>
    </xdr:to>
    <xdr:sp macro="" textlink="">
      <xdr:nvSpPr>
        <xdr:cNvPr id="503" name="正方形/長方形 502"/>
        <xdr:cNvSpPr/>
      </xdr:nvSpPr>
      <xdr:spPr>
        <a:xfrm>
          <a:off x="16182975"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85725</xdr:rowOff>
    </xdr:from>
    <xdr:to>
      <xdr:col>30</xdr:col>
      <xdr:colOff>352425</xdr:colOff>
      <xdr:row>52</xdr:row>
      <xdr:rowOff>0</xdr:rowOff>
    </xdr:to>
    <xdr:sp macro="" textlink="">
      <xdr:nvSpPr>
        <xdr:cNvPr id="504" name="正方形/長方形 503"/>
        <xdr:cNvSpPr/>
      </xdr:nvSpPr>
      <xdr:spPr>
        <a:xfrm>
          <a:off x="170307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123825</xdr:rowOff>
    </xdr:from>
    <xdr:to>
      <xdr:col>30</xdr:col>
      <xdr:colOff>352425</xdr:colOff>
      <xdr:row>53</xdr:row>
      <xdr:rowOff>28575</xdr:rowOff>
    </xdr:to>
    <xdr:sp macro="" textlink="">
      <xdr:nvSpPr>
        <xdr:cNvPr id="505" name="正方形/長方形 504"/>
        <xdr:cNvSpPr/>
      </xdr:nvSpPr>
      <xdr:spPr>
        <a:xfrm>
          <a:off x="170307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600075</xdr:colOff>
      <xdr:row>50</xdr:row>
      <xdr:rowOff>85725</xdr:rowOff>
    </xdr:from>
    <xdr:to>
      <xdr:col>32</xdr:col>
      <xdr:colOff>123825</xdr:colOff>
      <xdr:row>52</xdr:row>
      <xdr:rowOff>0</xdr:rowOff>
    </xdr:to>
    <xdr:sp macro="" textlink="">
      <xdr:nvSpPr>
        <xdr:cNvPr id="506" name="正方形/長方形 505"/>
        <xdr:cNvSpPr/>
      </xdr:nvSpPr>
      <xdr:spPr>
        <a:xfrm>
          <a:off x="18030825" y="865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51</xdr:row>
      <xdr:rowOff>123825</xdr:rowOff>
    </xdr:from>
    <xdr:to>
      <xdr:col>32</xdr:col>
      <xdr:colOff>123825</xdr:colOff>
      <xdr:row>53</xdr:row>
      <xdr:rowOff>28575</xdr:rowOff>
    </xdr:to>
    <xdr:sp macro="" textlink="">
      <xdr:nvSpPr>
        <xdr:cNvPr id="507" name="正方形/長方形 506"/>
        <xdr:cNvSpPr/>
      </xdr:nvSpPr>
      <xdr:spPr>
        <a:xfrm>
          <a:off x="18030825" y="886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8" name="正方形/長方形 507"/>
        <xdr:cNvSpPr/>
      </xdr:nvSpPr>
      <xdr:spPr>
        <a:xfrm>
          <a:off x="16059150" y="914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52425" cy="228600"/>
    <xdr:sp macro="" textlink="">
      <xdr:nvSpPr>
        <xdr:cNvPr id="509" name="テキスト ボックス 508"/>
        <xdr:cNvSpPr txBox="1"/>
      </xdr:nvSpPr>
      <xdr:spPr>
        <a:xfrm>
          <a:off x="16021050" y="895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10" name="直線コネクタ 509"/>
        <xdr:cNvCxnSpPr/>
      </xdr:nvCxnSpPr>
      <xdr:spPr>
        <a:xfrm>
          <a:off x="16059150" y="1143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65</xdr:row>
      <xdr:rowOff>142875</xdr:rowOff>
    </xdr:from>
    <xdr:ext cx="457200" cy="257175"/>
    <xdr:sp macro="" textlink="">
      <xdr:nvSpPr>
        <xdr:cNvPr id="511" name="テキスト ボックス 510"/>
        <xdr:cNvSpPr txBox="1"/>
      </xdr:nvSpPr>
      <xdr:spPr>
        <a:xfrm>
          <a:off x="15630525" y="11287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133350</xdr:rowOff>
    </xdr:from>
    <xdr:to>
      <xdr:col>33</xdr:col>
      <xdr:colOff>314325</xdr:colOff>
      <xdr:row>64</xdr:row>
      <xdr:rowOff>133350</xdr:rowOff>
    </xdr:to>
    <xdr:cxnSp macro="">
      <xdr:nvCxnSpPr>
        <xdr:cNvPr id="512" name="直線コネクタ 511"/>
        <xdr:cNvCxnSpPr/>
      </xdr:nvCxnSpPr>
      <xdr:spPr>
        <a:xfrm>
          <a:off x="16059150" y="111061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63</xdr:row>
      <xdr:rowOff>161925</xdr:rowOff>
    </xdr:from>
    <xdr:ext cx="457200" cy="257175"/>
    <xdr:sp macro="" textlink="">
      <xdr:nvSpPr>
        <xdr:cNvPr id="513" name="テキスト ボックス 512"/>
        <xdr:cNvSpPr txBox="1"/>
      </xdr:nvSpPr>
      <xdr:spPr>
        <a:xfrm>
          <a:off x="15630525" y="109632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142875</xdr:rowOff>
    </xdr:from>
    <xdr:to>
      <xdr:col>33</xdr:col>
      <xdr:colOff>314325</xdr:colOff>
      <xdr:row>62</xdr:row>
      <xdr:rowOff>142875</xdr:rowOff>
    </xdr:to>
    <xdr:cxnSp macro="">
      <xdr:nvCxnSpPr>
        <xdr:cNvPr id="514" name="直線コネクタ 513"/>
        <xdr:cNvCxnSpPr/>
      </xdr:nvCxnSpPr>
      <xdr:spPr>
        <a:xfrm>
          <a:off x="16059150" y="10772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62</xdr:row>
      <xdr:rowOff>0</xdr:rowOff>
    </xdr:from>
    <xdr:ext cx="457200" cy="257175"/>
    <xdr:sp macro="" textlink="">
      <xdr:nvSpPr>
        <xdr:cNvPr id="515" name="テキスト ボックス 514"/>
        <xdr:cNvSpPr txBox="1"/>
      </xdr:nvSpPr>
      <xdr:spPr>
        <a:xfrm>
          <a:off x="15630525" y="106299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161925</xdr:rowOff>
    </xdr:from>
    <xdr:to>
      <xdr:col>33</xdr:col>
      <xdr:colOff>314325</xdr:colOff>
      <xdr:row>60</xdr:row>
      <xdr:rowOff>161925</xdr:rowOff>
    </xdr:to>
    <xdr:cxnSp macro="">
      <xdr:nvCxnSpPr>
        <xdr:cNvPr id="516" name="直線コネクタ 515"/>
        <xdr:cNvCxnSpPr/>
      </xdr:nvCxnSpPr>
      <xdr:spPr>
        <a:xfrm>
          <a:off x="16059150" y="104489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60</xdr:row>
      <xdr:rowOff>19050</xdr:rowOff>
    </xdr:from>
    <xdr:ext cx="457200" cy="257175"/>
    <xdr:sp macro="" textlink="">
      <xdr:nvSpPr>
        <xdr:cNvPr id="517" name="テキスト ボックス 516"/>
        <xdr:cNvSpPr txBox="1"/>
      </xdr:nvSpPr>
      <xdr:spPr>
        <a:xfrm>
          <a:off x="15630525" y="103060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59</xdr:row>
      <xdr:rowOff>9525</xdr:rowOff>
    </xdr:from>
    <xdr:to>
      <xdr:col>33</xdr:col>
      <xdr:colOff>314325</xdr:colOff>
      <xdr:row>59</xdr:row>
      <xdr:rowOff>9525</xdr:rowOff>
    </xdr:to>
    <xdr:cxnSp macro="">
      <xdr:nvCxnSpPr>
        <xdr:cNvPr id="518" name="直線コネクタ 517"/>
        <xdr:cNvCxnSpPr/>
      </xdr:nvCxnSpPr>
      <xdr:spPr>
        <a:xfrm>
          <a:off x="16059150" y="101250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58</xdr:row>
      <xdr:rowOff>38100</xdr:rowOff>
    </xdr:from>
    <xdr:ext cx="457200" cy="257175"/>
    <xdr:sp macro="" textlink="">
      <xdr:nvSpPr>
        <xdr:cNvPr id="519" name="テキスト ボックス 518"/>
        <xdr:cNvSpPr txBox="1"/>
      </xdr:nvSpPr>
      <xdr:spPr>
        <a:xfrm>
          <a:off x="15630525" y="99822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57</xdr:row>
      <xdr:rowOff>28575</xdr:rowOff>
    </xdr:from>
    <xdr:to>
      <xdr:col>33</xdr:col>
      <xdr:colOff>314325</xdr:colOff>
      <xdr:row>57</xdr:row>
      <xdr:rowOff>28575</xdr:rowOff>
    </xdr:to>
    <xdr:cxnSp macro="">
      <xdr:nvCxnSpPr>
        <xdr:cNvPr id="520" name="直線コネクタ 519"/>
        <xdr:cNvCxnSpPr/>
      </xdr:nvCxnSpPr>
      <xdr:spPr>
        <a:xfrm>
          <a:off x="16059150" y="98012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56</xdr:row>
      <xdr:rowOff>57150</xdr:rowOff>
    </xdr:from>
    <xdr:ext cx="457200" cy="257175"/>
    <xdr:sp macro="" textlink="">
      <xdr:nvSpPr>
        <xdr:cNvPr id="521" name="テキスト ボックス 520"/>
        <xdr:cNvSpPr txBox="1"/>
      </xdr:nvSpPr>
      <xdr:spPr>
        <a:xfrm>
          <a:off x="15630525" y="96583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55</xdr:row>
      <xdr:rowOff>38100</xdr:rowOff>
    </xdr:from>
    <xdr:to>
      <xdr:col>33</xdr:col>
      <xdr:colOff>314325</xdr:colOff>
      <xdr:row>55</xdr:row>
      <xdr:rowOff>38100</xdr:rowOff>
    </xdr:to>
    <xdr:cxnSp macro="">
      <xdr:nvCxnSpPr>
        <xdr:cNvPr id="522" name="直線コネクタ 521"/>
        <xdr:cNvCxnSpPr/>
      </xdr:nvCxnSpPr>
      <xdr:spPr>
        <a:xfrm>
          <a:off x="16059150" y="94678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54</xdr:row>
      <xdr:rowOff>66675</xdr:rowOff>
    </xdr:from>
    <xdr:ext cx="457200" cy="257175"/>
    <xdr:sp macro="" textlink="">
      <xdr:nvSpPr>
        <xdr:cNvPr id="523" name="テキスト ボックス 522"/>
        <xdr:cNvSpPr txBox="1"/>
      </xdr:nvSpPr>
      <xdr:spPr>
        <a:xfrm>
          <a:off x="15630525" y="93249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24" name="直線コネクタ 523"/>
        <xdr:cNvCxnSpPr/>
      </xdr:nvCxnSpPr>
      <xdr:spPr>
        <a:xfrm>
          <a:off x="16059150" y="914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52</xdr:row>
      <xdr:rowOff>85725</xdr:rowOff>
    </xdr:from>
    <xdr:ext cx="457200" cy="257175"/>
    <xdr:sp macro="" textlink="">
      <xdr:nvSpPr>
        <xdr:cNvPr id="525" name="テキスト ボックス 524"/>
        <xdr:cNvSpPr txBox="1"/>
      </xdr:nvSpPr>
      <xdr:spPr>
        <a:xfrm>
          <a:off x="15630525" y="900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26" name="【学校施設】&#10;一人当たり面積グラフ枠"/>
        <xdr:cNvSpPr/>
      </xdr:nvSpPr>
      <xdr:spPr>
        <a:xfrm>
          <a:off x="16059150" y="914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55</xdr:row>
      <xdr:rowOff>9525</xdr:rowOff>
    </xdr:from>
    <xdr:to>
      <xdr:col>32</xdr:col>
      <xdr:colOff>190500</xdr:colOff>
      <xdr:row>63</xdr:row>
      <xdr:rowOff>104775</xdr:rowOff>
    </xdr:to>
    <xdr:cxnSp macro="">
      <xdr:nvCxnSpPr>
        <xdr:cNvPr id="527" name="直線コネクタ 526"/>
        <xdr:cNvCxnSpPr/>
      </xdr:nvCxnSpPr>
      <xdr:spPr>
        <a:xfrm flipV="1">
          <a:off x="19421475" y="9439275"/>
          <a:ext cx="0" cy="1466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104775</xdr:rowOff>
    </xdr:from>
    <xdr:ext cx="466725" cy="257175"/>
    <xdr:sp macro="" textlink="">
      <xdr:nvSpPr>
        <xdr:cNvPr id="528" name="【学校施設】&#10;一人当たり面積最小値テキスト"/>
        <xdr:cNvSpPr txBox="1"/>
      </xdr:nvSpPr>
      <xdr:spPr>
        <a:xfrm>
          <a:off x="19507200" y="10906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a:t>
          </a:r>
          <a:endParaRPr kumimoji="1" lang="ja-JP" altLang="en-US" sz="1000" b="1">
            <a:latin typeface="ＭＳ Ｐゴシック"/>
          </a:endParaRPr>
        </a:p>
      </xdr:txBody>
    </xdr:sp>
    <xdr:clientData/>
  </xdr:oneCellAnchor>
  <xdr:twoCellAnchor>
    <xdr:from>
      <xdr:col>32</xdr:col>
      <xdr:colOff>95250</xdr:colOff>
      <xdr:row>63</xdr:row>
      <xdr:rowOff>104775</xdr:rowOff>
    </xdr:from>
    <xdr:to>
      <xdr:col>32</xdr:col>
      <xdr:colOff>276225</xdr:colOff>
      <xdr:row>63</xdr:row>
      <xdr:rowOff>104775</xdr:rowOff>
    </xdr:to>
    <xdr:cxnSp macro="">
      <xdr:nvCxnSpPr>
        <xdr:cNvPr id="529" name="直線コネクタ 528"/>
        <xdr:cNvCxnSpPr/>
      </xdr:nvCxnSpPr>
      <xdr:spPr>
        <a:xfrm>
          <a:off x="19326225" y="10906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123825</xdr:rowOff>
    </xdr:from>
    <xdr:ext cx="466725" cy="257175"/>
    <xdr:sp macro="" textlink="">
      <xdr:nvSpPr>
        <xdr:cNvPr id="530" name="【学校施設】&#10;一人当たり面積最大値テキスト"/>
        <xdr:cNvSpPr txBox="1"/>
      </xdr:nvSpPr>
      <xdr:spPr>
        <a:xfrm>
          <a:off x="19507200" y="9210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a:t>
          </a:r>
          <a:endParaRPr kumimoji="1" lang="ja-JP" altLang="en-US" sz="1000" b="1">
            <a:latin typeface="ＭＳ Ｐゴシック"/>
          </a:endParaRPr>
        </a:p>
      </xdr:txBody>
    </xdr:sp>
    <xdr:clientData/>
  </xdr:oneCellAnchor>
  <xdr:twoCellAnchor>
    <xdr:from>
      <xdr:col>32</xdr:col>
      <xdr:colOff>95250</xdr:colOff>
      <xdr:row>55</xdr:row>
      <xdr:rowOff>9525</xdr:rowOff>
    </xdr:from>
    <xdr:to>
      <xdr:col>32</xdr:col>
      <xdr:colOff>276225</xdr:colOff>
      <xdr:row>55</xdr:row>
      <xdr:rowOff>9525</xdr:rowOff>
    </xdr:to>
    <xdr:cxnSp macro="">
      <xdr:nvCxnSpPr>
        <xdr:cNvPr id="531" name="直線コネクタ 530"/>
        <xdr:cNvCxnSpPr/>
      </xdr:nvCxnSpPr>
      <xdr:spPr>
        <a:xfrm>
          <a:off x="19326225" y="94392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66675</xdr:rowOff>
    </xdr:from>
    <xdr:ext cx="466725" cy="257175"/>
    <xdr:sp macro="" textlink="">
      <xdr:nvSpPr>
        <xdr:cNvPr id="532" name="【学校施設】&#10;一人当たり面積平均値テキスト"/>
        <xdr:cNvSpPr txBox="1"/>
      </xdr:nvSpPr>
      <xdr:spPr>
        <a:xfrm>
          <a:off x="19507200" y="10182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twoCellAnchor>
    <xdr:from>
      <xdr:col>32</xdr:col>
      <xdr:colOff>133350</xdr:colOff>
      <xdr:row>59</xdr:row>
      <xdr:rowOff>95250</xdr:rowOff>
    </xdr:from>
    <xdr:to>
      <xdr:col>32</xdr:col>
      <xdr:colOff>238125</xdr:colOff>
      <xdr:row>60</xdr:row>
      <xdr:rowOff>19050</xdr:rowOff>
    </xdr:to>
    <xdr:sp macro="" textlink="">
      <xdr:nvSpPr>
        <xdr:cNvPr id="533" name="フローチャート : 判断 532"/>
        <xdr:cNvSpPr/>
      </xdr:nvSpPr>
      <xdr:spPr>
        <a:xfrm>
          <a:off x="19364325" y="102108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59</xdr:row>
      <xdr:rowOff>142875</xdr:rowOff>
    </xdr:from>
    <xdr:to>
      <xdr:col>31</xdr:col>
      <xdr:colOff>85725</xdr:colOff>
      <xdr:row>60</xdr:row>
      <xdr:rowOff>76200</xdr:rowOff>
    </xdr:to>
    <xdr:sp macro="" textlink="">
      <xdr:nvSpPr>
        <xdr:cNvPr id="534" name="フローチャート : 判断 533"/>
        <xdr:cNvSpPr/>
      </xdr:nvSpPr>
      <xdr:spPr>
        <a:xfrm>
          <a:off x="18630900" y="102584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600075</xdr:colOff>
      <xdr:row>66</xdr:row>
      <xdr:rowOff>114300</xdr:rowOff>
    </xdr:from>
    <xdr:ext cx="752475" cy="257175"/>
    <xdr:sp macro="" textlink="">
      <xdr:nvSpPr>
        <xdr:cNvPr id="535" name="テキスト ボックス 534"/>
        <xdr:cNvSpPr txBox="1"/>
      </xdr:nvSpPr>
      <xdr:spPr>
        <a:xfrm>
          <a:off x="19230975"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66</xdr:row>
      <xdr:rowOff>114300</xdr:rowOff>
    </xdr:from>
    <xdr:ext cx="762000" cy="257175"/>
    <xdr:sp macro="" textlink="">
      <xdr:nvSpPr>
        <xdr:cNvPr id="536" name="テキスト ボックス 535"/>
        <xdr:cNvSpPr txBox="1"/>
      </xdr:nvSpPr>
      <xdr:spPr>
        <a:xfrm>
          <a:off x="185642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66</xdr:row>
      <xdr:rowOff>114300</xdr:rowOff>
    </xdr:from>
    <xdr:ext cx="762000" cy="257175"/>
    <xdr:sp macro="" textlink="">
      <xdr:nvSpPr>
        <xdr:cNvPr id="537" name="テキスト ボックス 536"/>
        <xdr:cNvSpPr txBox="1"/>
      </xdr:nvSpPr>
      <xdr:spPr>
        <a:xfrm>
          <a:off x="177546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114300</xdr:rowOff>
    </xdr:from>
    <xdr:ext cx="762000" cy="257175"/>
    <xdr:sp macro="" textlink="">
      <xdr:nvSpPr>
        <xdr:cNvPr id="538" name="テキスト ボックス 537"/>
        <xdr:cNvSpPr txBox="1"/>
      </xdr:nvSpPr>
      <xdr:spPr>
        <a:xfrm>
          <a:off x="169545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66</xdr:row>
      <xdr:rowOff>114300</xdr:rowOff>
    </xdr:from>
    <xdr:ext cx="752475" cy="257175"/>
    <xdr:sp macro="" textlink="">
      <xdr:nvSpPr>
        <xdr:cNvPr id="539" name="テキスト ボックス 538"/>
        <xdr:cNvSpPr txBox="1"/>
      </xdr:nvSpPr>
      <xdr:spPr>
        <a:xfrm>
          <a:off x="16230600"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54</xdr:row>
      <xdr:rowOff>133350</xdr:rowOff>
    </xdr:from>
    <xdr:to>
      <xdr:col>32</xdr:col>
      <xdr:colOff>238125</xdr:colOff>
      <xdr:row>55</xdr:row>
      <xdr:rowOff>57150</xdr:rowOff>
    </xdr:to>
    <xdr:sp macro="" textlink="">
      <xdr:nvSpPr>
        <xdr:cNvPr id="540" name="円/楕円 539"/>
        <xdr:cNvSpPr/>
      </xdr:nvSpPr>
      <xdr:spPr>
        <a:xfrm>
          <a:off x="19364325" y="93916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54</xdr:row>
      <xdr:rowOff>85725</xdr:rowOff>
    </xdr:from>
    <xdr:ext cx="466725" cy="257175"/>
    <xdr:sp macro="" textlink="">
      <xdr:nvSpPr>
        <xdr:cNvPr id="541" name="【学校施設】&#10;一人当たり面積該当値テキスト"/>
        <xdr:cNvSpPr txBox="1"/>
      </xdr:nvSpPr>
      <xdr:spPr>
        <a:xfrm>
          <a:off x="19507200" y="9344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2.019</a:t>
          </a:r>
          <a:endParaRPr kumimoji="1" lang="ja-JP" altLang="en-US" sz="1000" b="1">
            <a:solidFill>
              <a:srgbClr val="FF0000"/>
            </a:solidFill>
            <a:latin typeface="ＭＳ Ｐゴシック"/>
          </a:endParaRPr>
        </a:p>
      </xdr:txBody>
    </xdr:sp>
    <xdr:clientData/>
  </xdr:oneCellAnchor>
  <xdr:twoCellAnchor>
    <xdr:from>
      <xdr:col>30</xdr:col>
      <xdr:colOff>600075</xdr:colOff>
      <xdr:row>54</xdr:row>
      <xdr:rowOff>152400</xdr:rowOff>
    </xdr:from>
    <xdr:to>
      <xdr:col>31</xdr:col>
      <xdr:colOff>85725</xdr:colOff>
      <xdr:row>55</xdr:row>
      <xdr:rowOff>85725</xdr:rowOff>
    </xdr:to>
    <xdr:sp macro="" textlink="">
      <xdr:nvSpPr>
        <xdr:cNvPr id="542" name="円/楕円 541"/>
        <xdr:cNvSpPr/>
      </xdr:nvSpPr>
      <xdr:spPr>
        <a:xfrm>
          <a:off x="18630900" y="941070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38100</xdr:colOff>
      <xdr:row>55</xdr:row>
      <xdr:rowOff>9525</xdr:rowOff>
    </xdr:from>
    <xdr:to>
      <xdr:col>32</xdr:col>
      <xdr:colOff>190500</xdr:colOff>
      <xdr:row>55</xdr:row>
      <xdr:rowOff>28575</xdr:rowOff>
    </xdr:to>
    <xdr:cxnSp macro="">
      <xdr:nvCxnSpPr>
        <xdr:cNvPr id="543" name="直線コネクタ 542"/>
        <xdr:cNvCxnSpPr/>
      </xdr:nvCxnSpPr>
      <xdr:spPr>
        <a:xfrm flipV="1">
          <a:off x="18669000" y="943927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476250</xdr:colOff>
      <xdr:row>60</xdr:row>
      <xdr:rowOff>66675</xdr:rowOff>
    </xdr:from>
    <xdr:ext cx="466725" cy="257175"/>
    <xdr:sp macro="" textlink="">
      <xdr:nvSpPr>
        <xdr:cNvPr id="544" name="n_1aveValue【学校施設】&#10;一人当たり面積"/>
        <xdr:cNvSpPr txBox="1"/>
      </xdr:nvSpPr>
      <xdr:spPr>
        <a:xfrm>
          <a:off x="18507075" y="10353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1.484</a:t>
          </a:r>
          <a:endParaRPr kumimoji="1" lang="ja-JP" altLang="en-US" sz="1000" b="1">
            <a:solidFill>
              <a:srgbClr val="000080"/>
            </a:solidFill>
            <a:latin typeface="ＭＳ Ｐゴシック"/>
          </a:endParaRPr>
        </a:p>
      </xdr:txBody>
    </xdr:sp>
    <xdr:clientData/>
  </xdr:oneCellAnchor>
  <xdr:oneCellAnchor>
    <xdr:from>
      <xdr:col>30</xdr:col>
      <xdr:colOff>476250</xdr:colOff>
      <xdr:row>53</xdr:row>
      <xdr:rowOff>95250</xdr:rowOff>
    </xdr:from>
    <xdr:ext cx="466725" cy="257175"/>
    <xdr:sp macro="" textlink="">
      <xdr:nvSpPr>
        <xdr:cNvPr id="545" name="n_1mainValue【学校施設】&#10;一人当たり面積"/>
        <xdr:cNvSpPr txBox="1"/>
      </xdr:nvSpPr>
      <xdr:spPr>
        <a:xfrm>
          <a:off x="18507075" y="9182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2.005</a:t>
          </a:r>
          <a:endParaRPr kumimoji="1" lang="ja-JP" altLang="en-US" sz="1000" b="1">
            <a:solidFill>
              <a:srgbClr val="FF0000"/>
            </a:solidFill>
            <a:latin typeface="ＭＳ Ｐゴシック"/>
          </a:endParaRPr>
        </a:p>
      </xdr:txBody>
    </xdr:sp>
    <xdr:clientData/>
  </xdr:oneCellAnchor>
  <xdr:twoCellAnchor>
    <xdr:from>
      <xdr:col>18</xdr:col>
      <xdr:colOff>76200</xdr:colOff>
      <xdr:row>68</xdr:row>
      <xdr:rowOff>152400</xdr:rowOff>
    </xdr:from>
    <xdr:to>
      <xdr:col>24</xdr:col>
      <xdr:colOff>600075</xdr:colOff>
      <xdr:row>72</xdr:row>
      <xdr:rowOff>104775</xdr:rowOff>
    </xdr:to>
    <xdr:sp macro="" textlink="">
      <xdr:nvSpPr>
        <xdr:cNvPr id="546" name="正方形/長方形 545"/>
        <xdr:cNvSpPr/>
      </xdr:nvSpPr>
      <xdr:spPr>
        <a:xfrm>
          <a:off x="10906125"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123825</xdr:rowOff>
    </xdr:from>
    <xdr:to>
      <xdr:col>20</xdr:col>
      <xdr:colOff>352425</xdr:colOff>
      <xdr:row>74</xdr:row>
      <xdr:rowOff>38100</xdr:rowOff>
    </xdr:to>
    <xdr:sp macro="" textlink="">
      <xdr:nvSpPr>
        <xdr:cNvPr id="547" name="正方形/長方形 546"/>
        <xdr:cNvSpPr/>
      </xdr:nvSpPr>
      <xdr:spPr>
        <a:xfrm>
          <a:off x="110299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161925</xdr:rowOff>
    </xdr:from>
    <xdr:to>
      <xdr:col>20</xdr:col>
      <xdr:colOff>352425</xdr:colOff>
      <xdr:row>75</xdr:row>
      <xdr:rowOff>66675</xdr:rowOff>
    </xdr:to>
    <xdr:sp macro="" textlink="">
      <xdr:nvSpPr>
        <xdr:cNvPr id="548" name="正方形/長方形 547"/>
        <xdr:cNvSpPr/>
      </xdr:nvSpPr>
      <xdr:spPr>
        <a:xfrm>
          <a:off x="110299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533400</xdr:colOff>
      <xdr:row>72</xdr:row>
      <xdr:rowOff>123825</xdr:rowOff>
    </xdr:from>
    <xdr:to>
      <xdr:col>21</xdr:col>
      <xdr:colOff>600075</xdr:colOff>
      <xdr:row>74</xdr:row>
      <xdr:rowOff>38100</xdr:rowOff>
    </xdr:to>
    <xdr:sp macro="" textlink="">
      <xdr:nvSpPr>
        <xdr:cNvPr id="549" name="正方形/長方形 548"/>
        <xdr:cNvSpPr/>
      </xdr:nvSpPr>
      <xdr:spPr>
        <a:xfrm>
          <a:off x="11963400"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73</xdr:row>
      <xdr:rowOff>161925</xdr:rowOff>
    </xdr:from>
    <xdr:to>
      <xdr:col>21</xdr:col>
      <xdr:colOff>600075</xdr:colOff>
      <xdr:row>75</xdr:row>
      <xdr:rowOff>66675</xdr:rowOff>
    </xdr:to>
    <xdr:sp macro="" textlink="">
      <xdr:nvSpPr>
        <xdr:cNvPr id="550" name="正方形/長方形 549"/>
        <xdr:cNvSpPr/>
      </xdr:nvSpPr>
      <xdr:spPr>
        <a:xfrm>
          <a:off x="11963400"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304800</xdr:colOff>
      <xdr:row>72</xdr:row>
      <xdr:rowOff>123825</xdr:rowOff>
    </xdr:from>
    <xdr:to>
      <xdr:col>23</xdr:col>
      <xdr:colOff>457200</xdr:colOff>
      <xdr:row>74</xdr:row>
      <xdr:rowOff>38100</xdr:rowOff>
    </xdr:to>
    <xdr:sp macro="" textlink="">
      <xdr:nvSpPr>
        <xdr:cNvPr id="551" name="正方形/長方形 550"/>
        <xdr:cNvSpPr/>
      </xdr:nvSpPr>
      <xdr:spPr>
        <a:xfrm>
          <a:off x="129349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73</xdr:row>
      <xdr:rowOff>161925</xdr:rowOff>
    </xdr:from>
    <xdr:to>
      <xdr:col>23</xdr:col>
      <xdr:colOff>457200</xdr:colOff>
      <xdr:row>75</xdr:row>
      <xdr:rowOff>66675</xdr:rowOff>
    </xdr:to>
    <xdr:sp macro="" textlink="">
      <xdr:nvSpPr>
        <xdr:cNvPr id="552" name="正方形/長方形 551"/>
        <xdr:cNvSpPr/>
      </xdr:nvSpPr>
      <xdr:spPr>
        <a:xfrm>
          <a:off x="129349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44.6</a:t>
          </a:r>
          <a:endParaRPr kumimoji="1" lang="ja-JP" altLang="en-US" sz="1200" b="1" i="1">
            <a:solidFill>
              <a:srgbClr val="4080FF"/>
            </a:solidFill>
            <a:latin typeface="ＭＳ Ｐゴシック"/>
          </a:endParaRPr>
        </a:p>
      </xdr:txBody>
    </xdr:sp>
    <xdr:clientData/>
  </xdr:twoCellAnchor>
  <xdr:twoCellAnchor>
    <xdr:from>
      <xdr:col>18</xdr:col>
      <xdr:colOff>76200</xdr:colOff>
      <xdr:row>75</xdr:row>
      <xdr:rowOff>95250</xdr:rowOff>
    </xdr:from>
    <xdr:to>
      <xdr:col>24</xdr:col>
      <xdr:colOff>600075</xdr:colOff>
      <xdr:row>88</xdr:row>
      <xdr:rowOff>152400</xdr:rowOff>
    </xdr:to>
    <xdr:sp macro="" textlink="">
      <xdr:nvSpPr>
        <xdr:cNvPr id="553" name="正方形/長方形 552"/>
        <xdr:cNvSpPr/>
      </xdr:nvSpPr>
      <xdr:spPr>
        <a:xfrm>
          <a:off x="10906125" y="12954000"/>
          <a:ext cx="4124325"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104775</xdr:rowOff>
    </xdr:to>
    <xdr:sp macro="" textlink="">
      <xdr:nvSpPr>
        <xdr:cNvPr id="554" name="正方形/長方形 553"/>
        <xdr:cNvSpPr/>
      </xdr:nvSpPr>
      <xdr:spPr>
        <a:xfrm>
          <a:off x="16059150"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72</xdr:row>
      <xdr:rowOff>123825</xdr:rowOff>
    </xdr:from>
    <xdr:to>
      <xdr:col>29</xdr:col>
      <xdr:colOff>19050</xdr:colOff>
      <xdr:row>74</xdr:row>
      <xdr:rowOff>38100</xdr:rowOff>
    </xdr:to>
    <xdr:sp macro="" textlink="">
      <xdr:nvSpPr>
        <xdr:cNvPr id="555" name="正方形/長方形 554"/>
        <xdr:cNvSpPr/>
      </xdr:nvSpPr>
      <xdr:spPr>
        <a:xfrm>
          <a:off x="16182975"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73</xdr:row>
      <xdr:rowOff>161925</xdr:rowOff>
    </xdr:from>
    <xdr:to>
      <xdr:col>29</xdr:col>
      <xdr:colOff>19050</xdr:colOff>
      <xdr:row>75</xdr:row>
      <xdr:rowOff>66675</xdr:rowOff>
    </xdr:to>
    <xdr:sp macro="" textlink="">
      <xdr:nvSpPr>
        <xdr:cNvPr id="556" name="正方形/長方形 555"/>
        <xdr:cNvSpPr/>
      </xdr:nvSpPr>
      <xdr:spPr>
        <a:xfrm>
          <a:off x="16182975"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123825</xdr:rowOff>
    </xdr:from>
    <xdr:to>
      <xdr:col>30</xdr:col>
      <xdr:colOff>352425</xdr:colOff>
      <xdr:row>74</xdr:row>
      <xdr:rowOff>38100</xdr:rowOff>
    </xdr:to>
    <xdr:sp macro="" textlink="">
      <xdr:nvSpPr>
        <xdr:cNvPr id="557" name="正方形/長方形 556"/>
        <xdr:cNvSpPr/>
      </xdr:nvSpPr>
      <xdr:spPr>
        <a:xfrm>
          <a:off x="170307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161925</xdr:rowOff>
    </xdr:from>
    <xdr:to>
      <xdr:col>30</xdr:col>
      <xdr:colOff>352425</xdr:colOff>
      <xdr:row>75</xdr:row>
      <xdr:rowOff>66675</xdr:rowOff>
    </xdr:to>
    <xdr:sp macro="" textlink="">
      <xdr:nvSpPr>
        <xdr:cNvPr id="558" name="正方形/長方形 557"/>
        <xdr:cNvSpPr/>
      </xdr:nvSpPr>
      <xdr:spPr>
        <a:xfrm>
          <a:off x="170307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600075</xdr:colOff>
      <xdr:row>72</xdr:row>
      <xdr:rowOff>123825</xdr:rowOff>
    </xdr:from>
    <xdr:to>
      <xdr:col>32</xdr:col>
      <xdr:colOff>123825</xdr:colOff>
      <xdr:row>74</xdr:row>
      <xdr:rowOff>38100</xdr:rowOff>
    </xdr:to>
    <xdr:sp macro="" textlink="">
      <xdr:nvSpPr>
        <xdr:cNvPr id="559" name="正方形/長方形 558"/>
        <xdr:cNvSpPr/>
      </xdr:nvSpPr>
      <xdr:spPr>
        <a:xfrm>
          <a:off x="18030825" y="1246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73</xdr:row>
      <xdr:rowOff>161925</xdr:rowOff>
    </xdr:from>
    <xdr:to>
      <xdr:col>32</xdr:col>
      <xdr:colOff>123825</xdr:colOff>
      <xdr:row>75</xdr:row>
      <xdr:rowOff>66675</xdr:rowOff>
    </xdr:to>
    <xdr:sp macro="" textlink="">
      <xdr:nvSpPr>
        <xdr:cNvPr id="560" name="正方形/長方形 559"/>
        <xdr:cNvSpPr/>
      </xdr:nvSpPr>
      <xdr:spPr>
        <a:xfrm>
          <a:off x="18030825" y="1267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0.014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61" name="正方形/長方形 560"/>
        <xdr:cNvSpPr/>
      </xdr:nvSpPr>
      <xdr:spPr>
        <a:xfrm>
          <a:off x="16059150" y="12954000"/>
          <a:ext cx="4124325"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76200</xdr:colOff>
      <xdr:row>91</xdr:row>
      <xdr:rowOff>19050</xdr:rowOff>
    </xdr:from>
    <xdr:to>
      <xdr:col>24</xdr:col>
      <xdr:colOff>600075</xdr:colOff>
      <xdr:row>94</xdr:row>
      <xdr:rowOff>142875</xdr:rowOff>
    </xdr:to>
    <xdr:sp macro="" textlink="">
      <xdr:nvSpPr>
        <xdr:cNvPr id="562" name="正方形/長方形 561"/>
        <xdr:cNvSpPr/>
      </xdr:nvSpPr>
      <xdr:spPr>
        <a:xfrm>
          <a:off x="10906125"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161925</xdr:rowOff>
    </xdr:from>
    <xdr:to>
      <xdr:col>20</xdr:col>
      <xdr:colOff>352425</xdr:colOff>
      <xdr:row>96</xdr:row>
      <xdr:rowOff>76200</xdr:rowOff>
    </xdr:to>
    <xdr:sp macro="" textlink="">
      <xdr:nvSpPr>
        <xdr:cNvPr id="563" name="正方形/長方形 562"/>
        <xdr:cNvSpPr/>
      </xdr:nvSpPr>
      <xdr:spPr>
        <a:xfrm>
          <a:off x="1102995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28575</xdr:rowOff>
    </xdr:from>
    <xdr:to>
      <xdr:col>20</xdr:col>
      <xdr:colOff>352425</xdr:colOff>
      <xdr:row>97</xdr:row>
      <xdr:rowOff>104775</xdr:rowOff>
    </xdr:to>
    <xdr:sp macro="" textlink="">
      <xdr:nvSpPr>
        <xdr:cNvPr id="564" name="正方形/長方形 563"/>
        <xdr:cNvSpPr/>
      </xdr:nvSpPr>
      <xdr:spPr>
        <a:xfrm>
          <a:off x="1102995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19</xdr:col>
      <xdr:colOff>533400</xdr:colOff>
      <xdr:row>94</xdr:row>
      <xdr:rowOff>161925</xdr:rowOff>
    </xdr:from>
    <xdr:to>
      <xdr:col>21</xdr:col>
      <xdr:colOff>600075</xdr:colOff>
      <xdr:row>96</xdr:row>
      <xdr:rowOff>76200</xdr:rowOff>
    </xdr:to>
    <xdr:sp macro="" textlink="">
      <xdr:nvSpPr>
        <xdr:cNvPr id="565" name="正方形/長方形 564"/>
        <xdr:cNvSpPr/>
      </xdr:nvSpPr>
      <xdr:spPr>
        <a:xfrm>
          <a:off x="11963400" y="1627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96</xdr:row>
      <xdr:rowOff>28575</xdr:rowOff>
    </xdr:from>
    <xdr:to>
      <xdr:col>21</xdr:col>
      <xdr:colOff>600075</xdr:colOff>
      <xdr:row>97</xdr:row>
      <xdr:rowOff>104775</xdr:rowOff>
    </xdr:to>
    <xdr:sp macro="" textlink="">
      <xdr:nvSpPr>
        <xdr:cNvPr id="566" name="正方形/長方形 565"/>
        <xdr:cNvSpPr/>
      </xdr:nvSpPr>
      <xdr:spPr>
        <a:xfrm>
          <a:off x="11963400" y="1648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304800</xdr:colOff>
      <xdr:row>94</xdr:row>
      <xdr:rowOff>161925</xdr:rowOff>
    </xdr:from>
    <xdr:to>
      <xdr:col>23</xdr:col>
      <xdr:colOff>457200</xdr:colOff>
      <xdr:row>96</xdr:row>
      <xdr:rowOff>76200</xdr:rowOff>
    </xdr:to>
    <xdr:sp macro="" textlink="">
      <xdr:nvSpPr>
        <xdr:cNvPr id="567" name="正方形/長方形 566"/>
        <xdr:cNvSpPr/>
      </xdr:nvSpPr>
      <xdr:spPr>
        <a:xfrm>
          <a:off x="1293495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96</xdr:row>
      <xdr:rowOff>28575</xdr:rowOff>
    </xdr:from>
    <xdr:to>
      <xdr:col>23</xdr:col>
      <xdr:colOff>457200</xdr:colOff>
      <xdr:row>97</xdr:row>
      <xdr:rowOff>104775</xdr:rowOff>
    </xdr:to>
    <xdr:sp macro="" textlink="">
      <xdr:nvSpPr>
        <xdr:cNvPr id="568" name="正方形/長方形 567"/>
        <xdr:cNvSpPr/>
      </xdr:nvSpPr>
      <xdr:spPr>
        <a:xfrm>
          <a:off x="1293495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18</xdr:col>
      <xdr:colOff>76200</xdr:colOff>
      <xdr:row>97</xdr:row>
      <xdr:rowOff>133350</xdr:rowOff>
    </xdr:from>
    <xdr:to>
      <xdr:col>24</xdr:col>
      <xdr:colOff>600075</xdr:colOff>
      <xdr:row>111</xdr:row>
      <xdr:rowOff>19050</xdr:rowOff>
    </xdr:to>
    <xdr:sp macro="" textlink="">
      <xdr:nvSpPr>
        <xdr:cNvPr id="569" name="正方形/長方形 568"/>
        <xdr:cNvSpPr/>
      </xdr:nvSpPr>
      <xdr:spPr>
        <a:xfrm>
          <a:off x="10906125" y="1676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96</xdr:row>
      <xdr:rowOff>114300</xdr:rowOff>
    </xdr:from>
    <xdr:ext cx="295275" cy="228600"/>
    <xdr:sp macro="" textlink="">
      <xdr:nvSpPr>
        <xdr:cNvPr id="570" name="テキスト ボックス 569"/>
        <xdr:cNvSpPr txBox="1"/>
      </xdr:nvSpPr>
      <xdr:spPr>
        <a:xfrm>
          <a:off x="10868025" y="1657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111</xdr:row>
      <xdr:rowOff>19050</xdr:rowOff>
    </xdr:from>
    <xdr:to>
      <xdr:col>24</xdr:col>
      <xdr:colOff>600075</xdr:colOff>
      <xdr:row>111</xdr:row>
      <xdr:rowOff>19050</xdr:rowOff>
    </xdr:to>
    <xdr:cxnSp macro="">
      <xdr:nvCxnSpPr>
        <xdr:cNvPr id="571" name="直線コネクタ 570"/>
        <xdr:cNvCxnSpPr/>
      </xdr:nvCxnSpPr>
      <xdr:spPr>
        <a:xfrm>
          <a:off x="10906125" y="1905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110</xdr:row>
      <xdr:rowOff>47625</xdr:rowOff>
    </xdr:from>
    <xdr:ext cx="400050" cy="257175"/>
    <xdr:sp macro="" textlink="">
      <xdr:nvSpPr>
        <xdr:cNvPr id="572" name="テキスト ボックス 571"/>
        <xdr:cNvSpPr txBox="1"/>
      </xdr:nvSpPr>
      <xdr:spPr>
        <a:xfrm>
          <a:off x="10582275" y="1890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108</xdr:row>
      <xdr:rowOff>76200</xdr:rowOff>
    </xdr:from>
    <xdr:to>
      <xdr:col>24</xdr:col>
      <xdr:colOff>600075</xdr:colOff>
      <xdr:row>108</xdr:row>
      <xdr:rowOff>76200</xdr:rowOff>
    </xdr:to>
    <xdr:cxnSp macro="">
      <xdr:nvCxnSpPr>
        <xdr:cNvPr id="573" name="直線コネクタ 572"/>
        <xdr:cNvCxnSpPr/>
      </xdr:nvCxnSpPr>
      <xdr:spPr>
        <a:xfrm>
          <a:off x="10906125" y="185928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107</xdr:row>
      <xdr:rowOff>104775</xdr:rowOff>
    </xdr:from>
    <xdr:ext cx="400050" cy="257175"/>
    <xdr:sp macro="" textlink="">
      <xdr:nvSpPr>
        <xdr:cNvPr id="574" name="テキスト ボックス 573"/>
        <xdr:cNvSpPr txBox="1"/>
      </xdr:nvSpPr>
      <xdr:spPr>
        <a:xfrm>
          <a:off x="10582275" y="1844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76200</xdr:colOff>
      <xdr:row>105</xdr:row>
      <xdr:rowOff>133350</xdr:rowOff>
    </xdr:from>
    <xdr:to>
      <xdr:col>24</xdr:col>
      <xdr:colOff>600075</xdr:colOff>
      <xdr:row>105</xdr:row>
      <xdr:rowOff>133350</xdr:rowOff>
    </xdr:to>
    <xdr:cxnSp macro="">
      <xdr:nvCxnSpPr>
        <xdr:cNvPr id="575" name="直線コネクタ 574"/>
        <xdr:cNvCxnSpPr/>
      </xdr:nvCxnSpPr>
      <xdr:spPr>
        <a:xfrm>
          <a:off x="10906125" y="181356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104</xdr:row>
      <xdr:rowOff>161925</xdr:rowOff>
    </xdr:from>
    <xdr:ext cx="400050" cy="257175"/>
    <xdr:sp macro="" textlink="">
      <xdr:nvSpPr>
        <xdr:cNvPr id="576" name="テキスト ボックス 575"/>
        <xdr:cNvSpPr txBox="1"/>
      </xdr:nvSpPr>
      <xdr:spPr>
        <a:xfrm>
          <a:off x="10582275" y="1799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103</xdr:row>
      <xdr:rowOff>19050</xdr:rowOff>
    </xdr:from>
    <xdr:to>
      <xdr:col>24</xdr:col>
      <xdr:colOff>600075</xdr:colOff>
      <xdr:row>103</xdr:row>
      <xdr:rowOff>19050</xdr:rowOff>
    </xdr:to>
    <xdr:cxnSp macro="">
      <xdr:nvCxnSpPr>
        <xdr:cNvPr id="577" name="直線コネクタ 576"/>
        <xdr:cNvCxnSpPr/>
      </xdr:nvCxnSpPr>
      <xdr:spPr>
        <a:xfrm>
          <a:off x="10906125" y="176784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102</xdr:row>
      <xdr:rowOff>47625</xdr:rowOff>
    </xdr:from>
    <xdr:ext cx="400050" cy="257175"/>
    <xdr:sp macro="" textlink="">
      <xdr:nvSpPr>
        <xdr:cNvPr id="578" name="テキスト ボックス 577"/>
        <xdr:cNvSpPr txBox="1"/>
      </xdr:nvSpPr>
      <xdr:spPr>
        <a:xfrm>
          <a:off x="10582275" y="1753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76200</xdr:colOff>
      <xdr:row>100</xdr:row>
      <xdr:rowOff>76200</xdr:rowOff>
    </xdr:from>
    <xdr:to>
      <xdr:col>24</xdr:col>
      <xdr:colOff>600075</xdr:colOff>
      <xdr:row>100</xdr:row>
      <xdr:rowOff>76200</xdr:rowOff>
    </xdr:to>
    <xdr:cxnSp macro="">
      <xdr:nvCxnSpPr>
        <xdr:cNvPr id="579" name="直線コネクタ 578"/>
        <xdr:cNvCxnSpPr/>
      </xdr:nvCxnSpPr>
      <xdr:spPr>
        <a:xfrm>
          <a:off x="10906125" y="172212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99</xdr:row>
      <xdr:rowOff>104775</xdr:rowOff>
    </xdr:from>
    <xdr:ext cx="400050" cy="257175"/>
    <xdr:sp macro="" textlink="">
      <xdr:nvSpPr>
        <xdr:cNvPr id="580" name="テキスト ボックス 579"/>
        <xdr:cNvSpPr txBox="1"/>
      </xdr:nvSpPr>
      <xdr:spPr>
        <a:xfrm>
          <a:off x="10582275" y="170783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97</xdr:row>
      <xdr:rowOff>133350</xdr:rowOff>
    </xdr:from>
    <xdr:to>
      <xdr:col>24</xdr:col>
      <xdr:colOff>600075</xdr:colOff>
      <xdr:row>97</xdr:row>
      <xdr:rowOff>133350</xdr:rowOff>
    </xdr:to>
    <xdr:cxnSp macro="">
      <xdr:nvCxnSpPr>
        <xdr:cNvPr id="581" name="直線コネクタ 580"/>
        <xdr:cNvCxnSpPr/>
      </xdr:nvCxnSpPr>
      <xdr:spPr>
        <a:xfrm>
          <a:off x="10906125" y="1676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96</xdr:row>
      <xdr:rowOff>161925</xdr:rowOff>
    </xdr:from>
    <xdr:ext cx="400050" cy="257175"/>
    <xdr:sp macro="" textlink="">
      <xdr:nvSpPr>
        <xdr:cNvPr id="582" name="テキスト ボックス 581"/>
        <xdr:cNvSpPr txBox="1"/>
      </xdr:nvSpPr>
      <xdr:spPr>
        <a:xfrm>
          <a:off x="10582275" y="16621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76200</xdr:colOff>
      <xdr:row>97</xdr:row>
      <xdr:rowOff>133350</xdr:rowOff>
    </xdr:from>
    <xdr:to>
      <xdr:col>24</xdr:col>
      <xdr:colOff>600075</xdr:colOff>
      <xdr:row>111</xdr:row>
      <xdr:rowOff>19050</xdr:rowOff>
    </xdr:to>
    <xdr:sp macro="" textlink="">
      <xdr:nvSpPr>
        <xdr:cNvPr id="583" name="【公民館】&#10;有形固定資産減価償却率グラフ枠"/>
        <xdr:cNvSpPr/>
      </xdr:nvSpPr>
      <xdr:spPr>
        <a:xfrm>
          <a:off x="10906125" y="1676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99</xdr:row>
      <xdr:rowOff>114300</xdr:rowOff>
    </xdr:from>
    <xdr:to>
      <xdr:col>23</xdr:col>
      <xdr:colOff>514350</xdr:colOff>
      <xdr:row>107</xdr:row>
      <xdr:rowOff>133350</xdr:rowOff>
    </xdr:to>
    <xdr:cxnSp macro="">
      <xdr:nvCxnSpPr>
        <xdr:cNvPr id="584" name="直線コネクタ 583"/>
        <xdr:cNvCxnSpPr/>
      </xdr:nvCxnSpPr>
      <xdr:spPr>
        <a:xfrm flipV="1">
          <a:off x="14344650" y="17087850"/>
          <a:ext cx="0" cy="13906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107</xdr:row>
      <xdr:rowOff>142875</xdr:rowOff>
    </xdr:from>
    <xdr:ext cx="400050" cy="257175"/>
    <xdr:sp macro="" textlink="">
      <xdr:nvSpPr>
        <xdr:cNvPr id="585" name="【公民館】&#10;有形固定資産減価償却率最小値テキスト"/>
        <xdr:cNvSpPr txBox="1"/>
      </xdr:nvSpPr>
      <xdr:spPr>
        <a:xfrm>
          <a:off x="14430375" y="184880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133350</xdr:rowOff>
    </xdr:from>
    <xdr:to>
      <xdr:col>23</xdr:col>
      <xdr:colOff>600075</xdr:colOff>
      <xdr:row>107</xdr:row>
      <xdr:rowOff>133350</xdr:rowOff>
    </xdr:to>
    <xdr:cxnSp macro="">
      <xdr:nvCxnSpPr>
        <xdr:cNvPr id="586" name="直線コネクタ 585"/>
        <xdr:cNvCxnSpPr/>
      </xdr:nvCxnSpPr>
      <xdr:spPr>
        <a:xfrm>
          <a:off x="14258925" y="184785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98</xdr:row>
      <xdr:rowOff>57150</xdr:rowOff>
    </xdr:from>
    <xdr:ext cx="400050" cy="257175"/>
    <xdr:sp macro="" textlink="">
      <xdr:nvSpPr>
        <xdr:cNvPr id="587" name="【公民館】&#10;有形固定資産減価償却率最大値テキスト"/>
        <xdr:cNvSpPr txBox="1"/>
      </xdr:nvSpPr>
      <xdr:spPr>
        <a:xfrm>
          <a:off x="14430375" y="168592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a:t>
          </a:r>
          <a:endParaRPr kumimoji="1" lang="ja-JP" altLang="en-US" sz="1000" b="1">
            <a:latin typeface="ＭＳ Ｐゴシック"/>
          </a:endParaRPr>
        </a:p>
      </xdr:txBody>
    </xdr:sp>
    <xdr:clientData/>
  </xdr:oneCellAnchor>
  <xdr:twoCellAnchor>
    <xdr:from>
      <xdr:col>23</xdr:col>
      <xdr:colOff>428625</xdr:colOff>
      <xdr:row>99</xdr:row>
      <xdr:rowOff>114300</xdr:rowOff>
    </xdr:from>
    <xdr:to>
      <xdr:col>23</xdr:col>
      <xdr:colOff>600075</xdr:colOff>
      <xdr:row>99</xdr:row>
      <xdr:rowOff>114300</xdr:rowOff>
    </xdr:to>
    <xdr:cxnSp macro="">
      <xdr:nvCxnSpPr>
        <xdr:cNvPr id="588" name="直線コネクタ 587"/>
        <xdr:cNvCxnSpPr/>
      </xdr:nvCxnSpPr>
      <xdr:spPr>
        <a:xfrm>
          <a:off x="14258925" y="170878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102</xdr:row>
      <xdr:rowOff>76200</xdr:rowOff>
    </xdr:from>
    <xdr:ext cx="400050" cy="257175"/>
    <xdr:sp macro="" textlink="">
      <xdr:nvSpPr>
        <xdr:cNvPr id="589" name="【公民館】&#10;有形固定資産減価償却率平均値テキスト"/>
        <xdr:cNvSpPr txBox="1"/>
      </xdr:nvSpPr>
      <xdr:spPr>
        <a:xfrm>
          <a:off x="14430375" y="175641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95250</xdr:rowOff>
    </xdr:from>
    <xdr:to>
      <xdr:col>23</xdr:col>
      <xdr:colOff>571500</xdr:colOff>
      <xdr:row>103</xdr:row>
      <xdr:rowOff>28575</xdr:rowOff>
    </xdr:to>
    <xdr:sp macro="" textlink="">
      <xdr:nvSpPr>
        <xdr:cNvPr id="590" name="フローチャート : 判断 589"/>
        <xdr:cNvSpPr/>
      </xdr:nvSpPr>
      <xdr:spPr>
        <a:xfrm>
          <a:off x="14297025" y="17583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101</xdr:row>
      <xdr:rowOff>66675</xdr:rowOff>
    </xdr:from>
    <xdr:to>
      <xdr:col>22</xdr:col>
      <xdr:colOff>419100</xdr:colOff>
      <xdr:row>101</xdr:row>
      <xdr:rowOff>171450</xdr:rowOff>
    </xdr:to>
    <xdr:sp macro="" textlink="">
      <xdr:nvSpPr>
        <xdr:cNvPr id="591" name="フローチャート : 判断 590"/>
        <xdr:cNvSpPr/>
      </xdr:nvSpPr>
      <xdr:spPr>
        <a:xfrm>
          <a:off x="13544550" y="17383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111</xdr:row>
      <xdr:rowOff>19050</xdr:rowOff>
    </xdr:from>
    <xdr:ext cx="762000" cy="257175"/>
    <xdr:sp macro="" textlink="">
      <xdr:nvSpPr>
        <xdr:cNvPr id="592" name="テキスト ボックス 591"/>
        <xdr:cNvSpPr txBox="1"/>
      </xdr:nvSpPr>
      <xdr:spPr>
        <a:xfrm>
          <a:off x="141541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111</xdr:row>
      <xdr:rowOff>19050</xdr:rowOff>
    </xdr:from>
    <xdr:ext cx="762000" cy="257175"/>
    <xdr:sp macro="" textlink="">
      <xdr:nvSpPr>
        <xdr:cNvPr id="593" name="テキスト ボックス 592"/>
        <xdr:cNvSpPr txBox="1"/>
      </xdr:nvSpPr>
      <xdr:spPr>
        <a:xfrm>
          <a:off x="134016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111</xdr:row>
      <xdr:rowOff>19050</xdr:rowOff>
    </xdr:from>
    <xdr:ext cx="752475" cy="257175"/>
    <xdr:sp macro="" textlink="">
      <xdr:nvSpPr>
        <xdr:cNvPr id="594" name="テキスト ボックス 593"/>
        <xdr:cNvSpPr txBox="1"/>
      </xdr:nvSpPr>
      <xdr:spPr>
        <a:xfrm>
          <a:off x="12630150"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111</xdr:row>
      <xdr:rowOff>19050</xdr:rowOff>
    </xdr:from>
    <xdr:ext cx="762000" cy="257175"/>
    <xdr:sp macro="" textlink="">
      <xdr:nvSpPr>
        <xdr:cNvPr id="595" name="テキスト ボックス 594"/>
        <xdr:cNvSpPr txBox="1"/>
      </xdr:nvSpPr>
      <xdr:spPr>
        <a:xfrm>
          <a:off x="118872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111</xdr:row>
      <xdr:rowOff>19050</xdr:rowOff>
    </xdr:from>
    <xdr:ext cx="762000" cy="257175"/>
    <xdr:sp macro="" textlink="">
      <xdr:nvSpPr>
        <xdr:cNvPr id="596" name="テキスト ボックス 595"/>
        <xdr:cNvSpPr txBox="1"/>
      </xdr:nvSpPr>
      <xdr:spPr>
        <a:xfrm>
          <a:off x="110775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57150</xdr:rowOff>
    </xdr:from>
    <xdr:to>
      <xdr:col>23</xdr:col>
      <xdr:colOff>571500</xdr:colOff>
      <xdr:row>102</xdr:row>
      <xdr:rowOff>152400</xdr:rowOff>
    </xdr:to>
    <xdr:sp macro="" textlink="">
      <xdr:nvSpPr>
        <xdr:cNvPr id="597" name="円/楕円 596"/>
        <xdr:cNvSpPr/>
      </xdr:nvSpPr>
      <xdr:spPr>
        <a:xfrm>
          <a:off x="14297025" y="17545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600075</xdr:colOff>
      <xdr:row>101</xdr:row>
      <xdr:rowOff>76200</xdr:rowOff>
    </xdr:from>
    <xdr:ext cx="400050" cy="257175"/>
    <xdr:sp macro="" textlink="">
      <xdr:nvSpPr>
        <xdr:cNvPr id="598" name="【公民館】&#10;有形固定資産減価償却率該当値テキスト"/>
        <xdr:cNvSpPr txBox="1"/>
      </xdr:nvSpPr>
      <xdr:spPr>
        <a:xfrm>
          <a:off x="14430375" y="173926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22</xdr:col>
      <xdr:colOff>314325</xdr:colOff>
      <xdr:row>101</xdr:row>
      <xdr:rowOff>9525</xdr:rowOff>
    </xdr:from>
    <xdr:to>
      <xdr:col>22</xdr:col>
      <xdr:colOff>419100</xdr:colOff>
      <xdr:row>101</xdr:row>
      <xdr:rowOff>104775</xdr:rowOff>
    </xdr:to>
    <xdr:sp macro="" textlink="">
      <xdr:nvSpPr>
        <xdr:cNvPr id="599" name="円/楕円 598"/>
        <xdr:cNvSpPr/>
      </xdr:nvSpPr>
      <xdr:spPr>
        <a:xfrm>
          <a:off x="13544550" y="173259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361950</xdr:colOff>
      <xdr:row>101</xdr:row>
      <xdr:rowOff>57150</xdr:rowOff>
    </xdr:from>
    <xdr:to>
      <xdr:col>23</xdr:col>
      <xdr:colOff>514350</xdr:colOff>
      <xdr:row>102</xdr:row>
      <xdr:rowOff>104775</xdr:rowOff>
    </xdr:to>
    <xdr:cxnSp macro="">
      <xdr:nvCxnSpPr>
        <xdr:cNvPr id="600" name="直線コネクタ 599"/>
        <xdr:cNvCxnSpPr/>
      </xdr:nvCxnSpPr>
      <xdr:spPr>
        <a:xfrm>
          <a:off x="13592175" y="17373600"/>
          <a:ext cx="752475" cy="2190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152400</xdr:colOff>
      <xdr:row>101</xdr:row>
      <xdr:rowOff>161925</xdr:rowOff>
    </xdr:from>
    <xdr:ext cx="409575" cy="257175"/>
    <xdr:sp macro="" textlink="">
      <xdr:nvSpPr>
        <xdr:cNvPr id="601" name="n_1aveValue【公民館】&#10;有形固定資産減価償却率"/>
        <xdr:cNvSpPr txBox="1"/>
      </xdr:nvSpPr>
      <xdr:spPr>
        <a:xfrm>
          <a:off x="13382625" y="174783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22</xdr:col>
      <xdr:colOff>152400</xdr:colOff>
      <xdr:row>99</xdr:row>
      <xdr:rowOff>123825</xdr:rowOff>
    </xdr:from>
    <xdr:ext cx="409575" cy="257175"/>
    <xdr:sp macro="" textlink="">
      <xdr:nvSpPr>
        <xdr:cNvPr id="602" name="n_1mainValue【公民館】&#10;有形固定資産減価償却率"/>
        <xdr:cNvSpPr txBox="1"/>
      </xdr:nvSpPr>
      <xdr:spPr>
        <a:xfrm>
          <a:off x="13382625" y="170973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142875</xdr:rowOff>
    </xdr:to>
    <xdr:sp macro="" textlink="">
      <xdr:nvSpPr>
        <xdr:cNvPr id="603" name="正方形/長方形 602"/>
        <xdr:cNvSpPr/>
      </xdr:nvSpPr>
      <xdr:spPr>
        <a:xfrm>
          <a:off x="16059150"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94</xdr:row>
      <xdr:rowOff>161925</xdr:rowOff>
    </xdr:from>
    <xdr:to>
      <xdr:col>29</xdr:col>
      <xdr:colOff>19050</xdr:colOff>
      <xdr:row>96</xdr:row>
      <xdr:rowOff>76200</xdr:rowOff>
    </xdr:to>
    <xdr:sp macro="" textlink="">
      <xdr:nvSpPr>
        <xdr:cNvPr id="604" name="正方形/長方形 603"/>
        <xdr:cNvSpPr/>
      </xdr:nvSpPr>
      <xdr:spPr>
        <a:xfrm>
          <a:off x="16182975" y="1627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96</xdr:row>
      <xdr:rowOff>28575</xdr:rowOff>
    </xdr:from>
    <xdr:to>
      <xdr:col>29</xdr:col>
      <xdr:colOff>19050</xdr:colOff>
      <xdr:row>97</xdr:row>
      <xdr:rowOff>104775</xdr:rowOff>
    </xdr:to>
    <xdr:sp macro="" textlink="">
      <xdr:nvSpPr>
        <xdr:cNvPr id="605" name="正方形/長方形 604"/>
        <xdr:cNvSpPr/>
      </xdr:nvSpPr>
      <xdr:spPr>
        <a:xfrm>
          <a:off x="16182975" y="1648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161925</xdr:rowOff>
    </xdr:from>
    <xdr:to>
      <xdr:col>30</xdr:col>
      <xdr:colOff>352425</xdr:colOff>
      <xdr:row>96</xdr:row>
      <xdr:rowOff>76200</xdr:rowOff>
    </xdr:to>
    <xdr:sp macro="" textlink="">
      <xdr:nvSpPr>
        <xdr:cNvPr id="606" name="正方形/長方形 605"/>
        <xdr:cNvSpPr/>
      </xdr:nvSpPr>
      <xdr:spPr>
        <a:xfrm>
          <a:off x="170307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28575</xdr:rowOff>
    </xdr:from>
    <xdr:to>
      <xdr:col>30</xdr:col>
      <xdr:colOff>352425</xdr:colOff>
      <xdr:row>97</xdr:row>
      <xdr:rowOff>104775</xdr:rowOff>
    </xdr:to>
    <xdr:sp macro="" textlink="">
      <xdr:nvSpPr>
        <xdr:cNvPr id="607" name="正方形/長方形 606"/>
        <xdr:cNvSpPr/>
      </xdr:nvSpPr>
      <xdr:spPr>
        <a:xfrm>
          <a:off x="170307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600075</xdr:colOff>
      <xdr:row>94</xdr:row>
      <xdr:rowOff>161925</xdr:rowOff>
    </xdr:from>
    <xdr:to>
      <xdr:col>32</xdr:col>
      <xdr:colOff>123825</xdr:colOff>
      <xdr:row>96</xdr:row>
      <xdr:rowOff>76200</xdr:rowOff>
    </xdr:to>
    <xdr:sp macro="" textlink="">
      <xdr:nvSpPr>
        <xdr:cNvPr id="608" name="正方形/長方形 607"/>
        <xdr:cNvSpPr/>
      </xdr:nvSpPr>
      <xdr:spPr>
        <a:xfrm>
          <a:off x="18030825" y="1627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96</xdr:row>
      <xdr:rowOff>28575</xdr:rowOff>
    </xdr:from>
    <xdr:to>
      <xdr:col>32</xdr:col>
      <xdr:colOff>123825</xdr:colOff>
      <xdr:row>97</xdr:row>
      <xdr:rowOff>104775</xdr:rowOff>
    </xdr:to>
    <xdr:sp macro="" textlink="">
      <xdr:nvSpPr>
        <xdr:cNvPr id="609" name="正方形/長方形 608"/>
        <xdr:cNvSpPr/>
      </xdr:nvSpPr>
      <xdr:spPr>
        <a:xfrm>
          <a:off x="18030825" y="1648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0.139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0" name="正方形/長方形 609"/>
        <xdr:cNvSpPr/>
      </xdr:nvSpPr>
      <xdr:spPr>
        <a:xfrm>
          <a:off x="16059150" y="1676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52425" cy="228600"/>
    <xdr:sp macro="" textlink="">
      <xdr:nvSpPr>
        <xdr:cNvPr id="611" name="テキスト ボックス 610"/>
        <xdr:cNvSpPr txBox="1"/>
      </xdr:nvSpPr>
      <xdr:spPr>
        <a:xfrm>
          <a:off x="16021050" y="1657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2" name="直線コネクタ 611"/>
        <xdr:cNvCxnSpPr/>
      </xdr:nvCxnSpPr>
      <xdr:spPr>
        <a:xfrm>
          <a:off x="16059150" y="1905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13" name="直線コネクタ 612"/>
        <xdr:cNvCxnSpPr/>
      </xdr:nvCxnSpPr>
      <xdr:spPr>
        <a:xfrm>
          <a:off x="16059150" y="18592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107</xdr:row>
      <xdr:rowOff>104775</xdr:rowOff>
    </xdr:from>
    <xdr:ext cx="457200" cy="257175"/>
    <xdr:sp macro="" textlink="">
      <xdr:nvSpPr>
        <xdr:cNvPr id="614" name="テキスト ボックス 613"/>
        <xdr:cNvSpPr txBox="1"/>
      </xdr:nvSpPr>
      <xdr:spPr>
        <a:xfrm>
          <a:off x="15630525" y="184499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15" name="直線コネクタ 614"/>
        <xdr:cNvCxnSpPr/>
      </xdr:nvCxnSpPr>
      <xdr:spPr>
        <a:xfrm>
          <a:off x="16059150" y="181356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104</xdr:row>
      <xdr:rowOff>161925</xdr:rowOff>
    </xdr:from>
    <xdr:ext cx="457200" cy="257175"/>
    <xdr:sp macro="" textlink="">
      <xdr:nvSpPr>
        <xdr:cNvPr id="616" name="テキスト ボックス 615"/>
        <xdr:cNvSpPr txBox="1"/>
      </xdr:nvSpPr>
      <xdr:spPr>
        <a:xfrm>
          <a:off x="15630525" y="179927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17" name="直線コネクタ 616"/>
        <xdr:cNvCxnSpPr/>
      </xdr:nvCxnSpPr>
      <xdr:spPr>
        <a:xfrm>
          <a:off x="16059150" y="176784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102</xdr:row>
      <xdr:rowOff>47625</xdr:rowOff>
    </xdr:from>
    <xdr:ext cx="457200" cy="257175"/>
    <xdr:sp macro="" textlink="">
      <xdr:nvSpPr>
        <xdr:cNvPr id="618" name="テキスト ボックス 617"/>
        <xdr:cNvSpPr txBox="1"/>
      </xdr:nvSpPr>
      <xdr:spPr>
        <a:xfrm>
          <a:off x="15630525" y="175355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19" name="直線コネクタ 618"/>
        <xdr:cNvCxnSpPr/>
      </xdr:nvCxnSpPr>
      <xdr:spPr>
        <a:xfrm>
          <a:off x="16059150" y="172212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99</xdr:row>
      <xdr:rowOff>104775</xdr:rowOff>
    </xdr:from>
    <xdr:ext cx="457200" cy="257175"/>
    <xdr:sp macro="" textlink="">
      <xdr:nvSpPr>
        <xdr:cNvPr id="620" name="テキスト ボックス 619"/>
        <xdr:cNvSpPr txBox="1"/>
      </xdr:nvSpPr>
      <xdr:spPr>
        <a:xfrm>
          <a:off x="15630525" y="170783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1" name="直線コネクタ 620"/>
        <xdr:cNvCxnSpPr/>
      </xdr:nvCxnSpPr>
      <xdr:spPr>
        <a:xfrm>
          <a:off x="16059150" y="1676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96</xdr:row>
      <xdr:rowOff>161925</xdr:rowOff>
    </xdr:from>
    <xdr:ext cx="457200" cy="257175"/>
    <xdr:sp macro="" textlink="">
      <xdr:nvSpPr>
        <xdr:cNvPr id="622" name="テキスト ボックス 621"/>
        <xdr:cNvSpPr txBox="1"/>
      </xdr:nvSpPr>
      <xdr:spPr>
        <a:xfrm>
          <a:off x="15630525" y="1662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3" name="【公民館】&#10;一人当たり面積グラフ枠"/>
        <xdr:cNvSpPr/>
      </xdr:nvSpPr>
      <xdr:spPr>
        <a:xfrm>
          <a:off x="16059150" y="1676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100</xdr:row>
      <xdr:rowOff>133350</xdr:rowOff>
    </xdr:from>
    <xdr:to>
      <xdr:col>32</xdr:col>
      <xdr:colOff>190500</xdr:colOff>
      <xdr:row>108</xdr:row>
      <xdr:rowOff>66675</xdr:rowOff>
    </xdr:to>
    <xdr:cxnSp macro="">
      <xdr:nvCxnSpPr>
        <xdr:cNvPr id="624" name="直線コネクタ 623"/>
        <xdr:cNvCxnSpPr/>
      </xdr:nvCxnSpPr>
      <xdr:spPr>
        <a:xfrm flipV="1">
          <a:off x="19421475" y="17278350"/>
          <a:ext cx="0" cy="13049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66675</xdr:rowOff>
    </xdr:from>
    <xdr:ext cx="466725" cy="257175"/>
    <xdr:sp macro="" textlink="">
      <xdr:nvSpPr>
        <xdr:cNvPr id="625" name="【公民館】&#10;一人当たり面積最小値テキスト"/>
        <xdr:cNvSpPr txBox="1"/>
      </xdr:nvSpPr>
      <xdr:spPr>
        <a:xfrm>
          <a:off x="19507200" y="18583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95250</xdr:colOff>
      <xdr:row>108</xdr:row>
      <xdr:rowOff>66675</xdr:rowOff>
    </xdr:from>
    <xdr:to>
      <xdr:col>32</xdr:col>
      <xdr:colOff>276225</xdr:colOff>
      <xdr:row>108</xdr:row>
      <xdr:rowOff>66675</xdr:rowOff>
    </xdr:to>
    <xdr:cxnSp macro="">
      <xdr:nvCxnSpPr>
        <xdr:cNvPr id="626" name="直線コネクタ 625"/>
        <xdr:cNvCxnSpPr/>
      </xdr:nvCxnSpPr>
      <xdr:spPr>
        <a:xfrm>
          <a:off x="19326225" y="185832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85725</xdr:rowOff>
    </xdr:from>
    <xdr:ext cx="466725" cy="257175"/>
    <xdr:sp macro="" textlink="">
      <xdr:nvSpPr>
        <xdr:cNvPr id="627" name="【公民館】&#10;一人当たり面積最大値テキスト"/>
        <xdr:cNvSpPr txBox="1"/>
      </xdr:nvSpPr>
      <xdr:spPr>
        <a:xfrm>
          <a:off x="19507200" y="17059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0.287</a:t>
          </a:r>
          <a:endParaRPr kumimoji="1" lang="ja-JP" altLang="en-US" sz="1000" b="1">
            <a:latin typeface="ＭＳ Ｐゴシック"/>
          </a:endParaRPr>
        </a:p>
      </xdr:txBody>
    </xdr:sp>
    <xdr:clientData/>
  </xdr:oneCellAnchor>
  <xdr:twoCellAnchor>
    <xdr:from>
      <xdr:col>32</xdr:col>
      <xdr:colOff>95250</xdr:colOff>
      <xdr:row>100</xdr:row>
      <xdr:rowOff>133350</xdr:rowOff>
    </xdr:from>
    <xdr:to>
      <xdr:col>32</xdr:col>
      <xdr:colOff>276225</xdr:colOff>
      <xdr:row>100</xdr:row>
      <xdr:rowOff>133350</xdr:rowOff>
    </xdr:to>
    <xdr:cxnSp macro="">
      <xdr:nvCxnSpPr>
        <xdr:cNvPr id="628" name="直線コネクタ 627"/>
        <xdr:cNvCxnSpPr/>
      </xdr:nvCxnSpPr>
      <xdr:spPr>
        <a:xfrm>
          <a:off x="19326225" y="172783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38100</xdr:rowOff>
    </xdr:from>
    <xdr:ext cx="466725" cy="257175"/>
    <xdr:sp macro="" textlink="">
      <xdr:nvSpPr>
        <xdr:cNvPr id="629" name="【公民館】&#10;一人当たり面積平均値テキスト"/>
        <xdr:cNvSpPr txBox="1"/>
      </xdr:nvSpPr>
      <xdr:spPr>
        <a:xfrm>
          <a:off x="19507200" y="18040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0.105</a:t>
          </a:r>
          <a:endParaRPr kumimoji="1" lang="ja-JP" altLang="en-US" sz="1000" b="1">
            <a:solidFill>
              <a:srgbClr val="000080"/>
            </a:solidFill>
            <a:latin typeface="ＭＳ Ｐゴシック"/>
          </a:endParaRPr>
        </a:p>
      </xdr:txBody>
    </xdr:sp>
    <xdr:clientData/>
  </xdr:oneCellAnchor>
  <xdr:twoCellAnchor>
    <xdr:from>
      <xdr:col>32</xdr:col>
      <xdr:colOff>133350</xdr:colOff>
      <xdr:row>105</xdr:row>
      <xdr:rowOff>57150</xdr:rowOff>
    </xdr:from>
    <xdr:to>
      <xdr:col>32</xdr:col>
      <xdr:colOff>238125</xdr:colOff>
      <xdr:row>105</xdr:row>
      <xdr:rowOff>161925</xdr:rowOff>
    </xdr:to>
    <xdr:sp macro="" textlink="">
      <xdr:nvSpPr>
        <xdr:cNvPr id="630" name="フローチャート : 判断 629"/>
        <xdr:cNvSpPr/>
      </xdr:nvSpPr>
      <xdr:spPr>
        <a:xfrm>
          <a:off x="19364325" y="18059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105</xdr:row>
      <xdr:rowOff>85725</xdr:rowOff>
    </xdr:from>
    <xdr:to>
      <xdr:col>31</xdr:col>
      <xdr:colOff>85725</xdr:colOff>
      <xdr:row>106</xdr:row>
      <xdr:rowOff>19050</xdr:rowOff>
    </xdr:to>
    <xdr:sp macro="" textlink="">
      <xdr:nvSpPr>
        <xdr:cNvPr id="631" name="フローチャート : 判断 630"/>
        <xdr:cNvSpPr/>
      </xdr:nvSpPr>
      <xdr:spPr>
        <a:xfrm>
          <a:off x="18630900" y="180879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600075</xdr:colOff>
      <xdr:row>111</xdr:row>
      <xdr:rowOff>19050</xdr:rowOff>
    </xdr:from>
    <xdr:ext cx="752475" cy="257175"/>
    <xdr:sp macro="" textlink="">
      <xdr:nvSpPr>
        <xdr:cNvPr id="632" name="テキスト ボックス 631"/>
        <xdr:cNvSpPr txBox="1"/>
      </xdr:nvSpPr>
      <xdr:spPr>
        <a:xfrm>
          <a:off x="19230975"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111</xdr:row>
      <xdr:rowOff>19050</xdr:rowOff>
    </xdr:from>
    <xdr:ext cx="762000" cy="257175"/>
    <xdr:sp macro="" textlink="">
      <xdr:nvSpPr>
        <xdr:cNvPr id="633" name="テキスト ボックス 632"/>
        <xdr:cNvSpPr txBox="1"/>
      </xdr:nvSpPr>
      <xdr:spPr>
        <a:xfrm>
          <a:off x="185642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111</xdr:row>
      <xdr:rowOff>19050</xdr:rowOff>
    </xdr:from>
    <xdr:ext cx="762000" cy="257175"/>
    <xdr:sp macro="" textlink="">
      <xdr:nvSpPr>
        <xdr:cNvPr id="634" name="テキスト ボックス 633"/>
        <xdr:cNvSpPr txBox="1"/>
      </xdr:nvSpPr>
      <xdr:spPr>
        <a:xfrm>
          <a:off x="177546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19050</xdr:rowOff>
    </xdr:from>
    <xdr:ext cx="762000" cy="257175"/>
    <xdr:sp macro="" textlink="">
      <xdr:nvSpPr>
        <xdr:cNvPr id="635" name="テキスト ボックス 634"/>
        <xdr:cNvSpPr txBox="1"/>
      </xdr:nvSpPr>
      <xdr:spPr>
        <a:xfrm>
          <a:off x="169545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111</xdr:row>
      <xdr:rowOff>19050</xdr:rowOff>
    </xdr:from>
    <xdr:ext cx="752475" cy="257175"/>
    <xdr:sp macro="" textlink="">
      <xdr:nvSpPr>
        <xdr:cNvPr id="636" name="テキスト ボックス 635"/>
        <xdr:cNvSpPr txBox="1"/>
      </xdr:nvSpPr>
      <xdr:spPr>
        <a:xfrm>
          <a:off x="16230600"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103</xdr:row>
      <xdr:rowOff>19050</xdr:rowOff>
    </xdr:from>
    <xdr:to>
      <xdr:col>32</xdr:col>
      <xdr:colOff>238125</xdr:colOff>
      <xdr:row>103</xdr:row>
      <xdr:rowOff>123825</xdr:rowOff>
    </xdr:to>
    <xdr:sp macro="" textlink="">
      <xdr:nvSpPr>
        <xdr:cNvPr id="637" name="円/楕円 636"/>
        <xdr:cNvSpPr/>
      </xdr:nvSpPr>
      <xdr:spPr>
        <a:xfrm>
          <a:off x="19364325" y="17678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102</xdr:row>
      <xdr:rowOff>47625</xdr:rowOff>
    </xdr:from>
    <xdr:ext cx="466725" cy="257175"/>
    <xdr:sp macro="" textlink="">
      <xdr:nvSpPr>
        <xdr:cNvPr id="638" name="【公民館】&#10;一人当たり面積該当値テキスト"/>
        <xdr:cNvSpPr txBox="1"/>
      </xdr:nvSpPr>
      <xdr:spPr>
        <a:xfrm>
          <a:off x="19507200" y="17535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0.188</a:t>
          </a:r>
          <a:endParaRPr kumimoji="1" lang="ja-JP" altLang="en-US" sz="1000" b="1">
            <a:solidFill>
              <a:srgbClr val="FF0000"/>
            </a:solidFill>
            <a:latin typeface="ＭＳ Ｐゴシック"/>
          </a:endParaRPr>
        </a:p>
      </xdr:txBody>
    </xdr:sp>
    <xdr:clientData/>
  </xdr:oneCellAnchor>
  <xdr:twoCellAnchor>
    <xdr:from>
      <xdr:col>30</xdr:col>
      <xdr:colOff>600075</xdr:colOff>
      <xdr:row>103</xdr:row>
      <xdr:rowOff>57150</xdr:rowOff>
    </xdr:from>
    <xdr:to>
      <xdr:col>31</xdr:col>
      <xdr:colOff>85725</xdr:colOff>
      <xdr:row>103</xdr:row>
      <xdr:rowOff>161925</xdr:rowOff>
    </xdr:to>
    <xdr:sp macro="" textlink="">
      <xdr:nvSpPr>
        <xdr:cNvPr id="639" name="円/楕円 638"/>
        <xdr:cNvSpPr/>
      </xdr:nvSpPr>
      <xdr:spPr>
        <a:xfrm>
          <a:off x="18630900" y="1771650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38100</xdr:colOff>
      <xdr:row>103</xdr:row>
      <xdr:rowOff>76200</xdr:rowOff>
    </xdr:from>
    <xdr:to>
      <xdr:col>32</xdr:col>
      <xdr:colOff>190500</xdr:colOff>
      <xdr:row>103</xdr:row>
      <xdr:rowOff>114300</xdr:rowOff>
    </xdr:to>
    <xdr:cxnSp macro="">
      <xdr:nvCxnSpPr>
        <xdr:cNvPr id="640" name="直線コネクタ 639"/>
        <xdr:cNvCxnSpPr/>
      </xdr:nvCxnSpPr>
      <xdr:spPr>
        <a:xfrm flipV="1">
          <a:off x="18669000" y="17735550"/>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476250</xdr:colOff>
      <xdr:row>106</xdr:row>
      <xdr:rowOff>9525</xdr:rowOff>
    </xdr:from>
    <xdr:ext cx="466725" cy="257175"/>
    <xdr:sp macro="" textlink="">
      <xdr:nvSpPr>
        <xdr:cNvPr id="641" name="n_1aveValue【公民館】&#10;一人当たり面積"/>
        <xdr:cNvSpPr txBox="1"/>
      </xdr:nvSpPr>
      <xdr:spPr>
        <a:xfrm>
          <a:off x="18507075" y="18183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0.099</a:t>
          </a:r>
          <a:endParaRPr kumimoji="1" lang="ja-JP" altLang="en-US" sz="1000" b="1">
            <a:solidFill>
              <a:srgbClr val="000080"/>
            </a:solidFill>
            <a:latin typeface="ＭＳ Ｐゴシック"/>
          </a:endParaRPr>
        </a:p>
      </xdr:txBody>
    </xdr:sp>
    <xdr:clientData/>
  </xdr:oneCellAnchor>
  <xdr:oneCellAnchor>
    <xdr:from>
      <xdr:col>30</xdr:col>
      <xdr:colOff>476250</xdr:colOff>
      <xdr:row>102</xdr:row>
      <xdr:rowOff>9525</xdr:rowOff>
    </xdr:from>
    <xdr:ext cx="466725" cy="257175"/>
    <xdr:sp macro="" textlink="">
      <xdr:nvSpPr>
        <xdr:cNvPr id="642" name="n_1mainValue【公民館】&#10;一人当たり面積"/>
        <xdr:cNvSpPr txBox="1"/>
      </xdr:nvSpPr>
      <xdr:spPr>
        <a:xfrm>
          <a:off x="18507075" y="17497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3" name="正方形/長方形 642"/>
        <xdr:cNvSpPr/>
      </xdr:nvSpPr>
      <xdr:spPr>
        <a:xfrm>
          <a:off x="676275" y="19431000"/>
          <a:ext cx="195072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644" name="正方形/長方形 643"/>
        <xdr:cNvSpPr/>
      </xdr:nvSpPr>
      <xdr:spPr>
        <a:xfrm>
          <a:off x="676275" y="19497675"/>
          <a:ext cx="34194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28575</xdr:rowOff>
    </xdr:from>
    <xdr:to>
      <xdr:col>33</xdr:col>
      <xdr:colOff>266700</xdr:colOff>
      <xdr:row>123</xdr:row>
      <xdr:rowOff>142875</xdr:rowOff>
    </xdr:to>
    <xdr:sp macro="" fLocksText="0" textlink="">
      <xdr:nvSpPr>
        <xdr:cNvPr id="645" name="テキスト ボックス 644"/>
        <xdr:cNvSpPr txBox="1"/>
      </xdr:nvSpPr>
      <xdr:spPr>
        <a:xfrm>
          <a:off x="752475" y="19745325"/>
          <a:ext cx="19345275" cy="14859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類似団体と比較して特に有形固定資産減価償却率が高くなっている施設は、公営住宅、港湾・漁港である。一人当たり面積は、合併による影響もありほとんどの項目において類似団体を上回っている。</a:t>
          </a:r>
          <a:endParaRPr lang="ja-JP" altLang="ja-JP" sz="1400">
            <a:effectLst/>
          </a:endParaRPr>
        </a:p>
        <a:p>
          <a:r>
            <a:rPr kumimoji="1" lang="ja-JP" altLang="ja-JP" sz="1100">
              <a:solidFill>
                <a:schemeClr val="dk1"/>
              </a:solidFill>
              <a:effectLst/>
              <a:latin typeface="+mn-lt"/>
              <a:ea typeface="+mn-ea"/>
              <a:cs typeface="+mn-cs"/>
            </a:rPr>
            <a:t>　公営住宅については、昭和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年代までに多くの市営住宅が建設されており、法定耐用年数を経過しているものもあるためであるが、平成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月に長浜市営住宅マスタープランを策定し、長寿命化改善、必要最低限の建替更新を図ることとしている。</a:t>
          </a:r>
          <a:endParaRPr lang="ja-JP" altLang="ja-JP" sz="1400">
            <a:effectLst/>
          </a:endParaRPr>
        </a:p>
        <a:p>
          <a:r>
            <a:rPr kumimoji="1" lang="ja-JP" altLang="ja-JP" sz="1100">
              <a:solidFill>
                <a:schemeClr val="dk1"/>
              </a:solidFill>
              <a:effectLst/>
              <a:latin typeface="+mn-lt"/>
              <a:ea typeface="+mn-ea"/>
              <a:cs typeface="+mn-cs"/>
            </a:rPr>
            <a:t>　認定こども園・幼稚園・保育</a:t>
          </a:r>
          <a:r>
            <a:rPr kumimoji="1" lang="ja-JP" altLang="en-US" sz="1100">
              <a:solidFill>
                <a:schemeClr val="dk1"/>
              </a:solidFill>
              <a:effectLst/>
              <a:latin typeface="+mn-lt"/>
              <a:ea typeface="+mn-ea"/>
              <a:cs typeface="+mn-cs"/>
            </a:rPr>
            <a:t>所</a:t>
          </a:r>
          <a:r>
            <a:rPr kumimoji="1" lang="ja-JP" altLang="ja-JP" sz="1100">
              <a:solidFill>
                <a:schemeClr val="dk1"/>
              </a:solidFill>
              <a:effectLst/>
              <a:latin typeface="+mn-lt"/>
              <a:ea typeface="+mn-ea"/>
              <a:cs typeface="+mn-cs"/>
            </a:rPr>
            <a:t>については、子育て環境の整備のため、幼稚園を認定こども園へ転換、幼稚園の建替えなどを実施しており、類似団体を下回ることとなった。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なお、公民館については平成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年度末をもって廃止し、市民主体のまちづくりの拠点となるまちづくりセンターへ転換しており、地域に求められる機能を整理し、必要に応じて順次改修・整備を行う予定としている。</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66675</xdr:rowOff>
    </xdr:to>
    <xdr:sp macro="" textlink="">
      <xdr:nvSpPr>
        <xdr:cNvPr id="3" name="正方形/長方形 2"/>
        <xdr:cNvSpPr/>
      </xdr:nvSpPr>
      <xdr:spPr>
        <a:xfrm>
          <a:off x="16735425" y="190500"/>
          <a:ext cx="34480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323850</xdr:colOff>
      <xdr:row>4</xdr:row>
      <xdr:rowOff>38100</xdr:rowOff>
    </xdr:to>
    <xdr:sp macro="" textlink="">
      <xdr:nvSpPr>
        <xdr:cNvPr id="4" name="正方形/長方形 3"/>
        <xdr:cNvSpPr/>
      </xdr:nvSpPr>
      <xdr:spPr>
        <a:xfrm>
          <a:off x="16754475" y="219075"/>
          <a:ext cx="34004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295275</xdr:colOff>
      <xdr:row>4</xdr:row>
      <xdr:rowOff>0</xdr:rowOff>
    </xdr:to>
    <xdr:sp macro="" textlink="">
      <xdr:nvSpPr>
        <xdr:cNvPr id="5" name="正方形/長方形 4"/>
        <xdr:cNvSpPr/>
      </xdr:nvSpPr>
      <xdr:spPr>
        <a:xfrm>
          <a:off x="16783050" y="238125"/>
          <a:ext cx="33432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滋賀県長浜市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120,123
117,065
681.02
55,227,770
53,559,894
1,202,870
34,422,452
46,844,925</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304800</xdr:colOff>
      <xdr:row>13</xdr:row>
      <xdr:rowOff>123825</xdr:rowOff>
    </xdr:to>
    <xdr:sp macro="" textlink="">
      <xdr:nvSpPr>
        <xdr:cNvPr id="17" name="正方形/長方形 16"/>
        <xdr:cNvSpPr/>
      </xdr:nvSpPr>
      <xdr:spPr>
        <a:xfrm>
          <a:off x="6315075" y="1714500"/>
          <a:ext cx="30003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95250</xdr:colOff>
      <xdr:row>5</xdr:row>
      <xdr:rowOff>28575</xdr:rowOff>
    </xdr:from>
    <xdr:to>
      <xdr:col>18</xdr:col>
      <xdr:colOff>228600</xdr:colOff>
      <xdr:row>12</xdr:row>
      <xdr:rowOff>104775</xdr:rowOff>
    </xdr:to>
    <xdr:sp macro="" textlink="">
      <xdr:nvSpPr>
        <xdr:cNvPr id="18" name="角丸四角形 17"/>
        <xdr:cNvSpPr/>
      </xdr:nvSpPr>
      <xdr:spPr>
        <a:xfrm>
          <a:off x="9705975" y="885825"/>
          <a:ext cx="1352550" cy="127635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228600</xdr:colOff>
      <xdr:row>7</xdr:row>
      <xdr:rowOff>9525</xdr:rowOff>
    </xdr:to>
    <xdr:sp macro="" textlink="">
      <xdr:nvSpPr>
        <xdr:cNvPr id="19" name="正方形/長方形 18"/>
        <xdr:cNvSpPr/>
      </xdr:nvSpPr>
      <xdr:spPr>
        <a:xfrm>
          <a:off x="9963150"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228600</xdr:colOff>
      <xdr:row>8</xdr:row>
      <xdr:rowOff>104775</xdr:rowOff>
    </xdr:to>
    <xdr:sp macro="" textlink="">
      <xdr:nvSpPr>
        <xdr:cNvPr id="20" name="正方形/長方形 19"/>
        <xdr:cNvSpPr/>
      </xdr:nvSpPr>
      <xdr:spPr>
        <a:xfrm>
          <a:off x="9963150" y="12192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9525</xdr:rowOff>
    </xdr:from>
    <xdr:to>
      <xdr:col>18</xdr:col>
      <xdr:colOff>228600</xdr:colOff>
      <xdr:row>12</xdr:row>
      <xdr:rowOff>123825</xdr:rowOff>
    </xdr:to>
    <xdr:sp macro="" textlink="">
      <xdr:nvSpPr>
        <xdr:cNvPr id="21" name="正方形/長方形 20"/>
        <xdr:cNvSpPr/>
      </xdr:nvSpPr>
      <xdr:spPr>
        <a:xfrm>
          <a:off x="9963150" y="1552575"/>
          <a:ext cx="10953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171450</xdr:colOff>
      <xdr:row>6</xdr:row>
      <xdr:rowOff>9525</xdr:rowOff>
    </xdr:from>
    <xdr:to>
      <xdr:col>16</xdr:col>
      <xdr:colOff>381000</xdr:colOff>
      <xdr:row>6</xdr:row>
      <xdr:rowOff>9525</xdr:rowOff>
    </xdr:to>
    <xdr:cxnSp macro="">
      <xdr:nvCxnSpPr>
        <xdr:cNvPr id="22" name="直線コネクタ 21"/>
        <xdr:cNvCxnSpPr/>
      </xdr:nvCxnSpPr>
      <xdr:spPr>
        <a:xfrm flipH="1">
          <a:off x="9782175"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333375</xdr:colOff>
      <xdr:row>6</xdr:row>
      <xdr:rowOff>66675</xdr:rowOff>
    </xdr:to>
    <xdr:sp macro="" textlink="">
      <xdr:nvSpPr>
        <xdr:cNvPr id="23" name="円/楕円 22"/>
        <xdr:cNvSpPr/>
      </xdr:nvSpPr>
      <xdr:spPr>
        <a:xfrm>
          <a:off x="9839325" y="990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333375</xdr:colOff>
      <xdr:row>7</xdr:row>
      <xdr:rowOff>161925</xdr:rowOff>
    </xdr:to>
    <xdr:sp macro="" textlink="">
      <xdr:nvSpPr>
        <xdr:cNvPr id="24" name="フローチャート : 判断 23"/>
        <xdr:cNvSpPr/>
      </xdr:nvSpPr>
      <xdr:spPr>
        <a:xfrm>
          <a:off x="9839325" y="1257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276225</xdr:colOff>
      <xdr:row>8</xdr:row>
      <xdr:rowOff>152400</xdr:rowOff>
    </xdr:from>
    <xdr:to>
      <xdr:col>16</xdr:col>
      <xdr:colOff>276225</xdr:colOff>
      <xdr:row>9</xdr:row>
      <xdr:rowOff>123825</xdr:rowOff>
    </xdr:to>
    <xdr:cxnSp macro="">
      <xdr:nvCxnSpPr>
        <xdr:cNvPr id="25" name="直線コネクタ 24"/>
        <xdr:cNvCxnSpPr/>
      </xdr:nvCxnSpPr>
      <xdr:spPr>
        <a:xfrm>
          <a:off x="98869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8</xdr:row>
      <xdr:rowOff>152400</xdr:rowOff>
    </xdr:from>
    <xdr:to>
      <xdr:col>16</xdr:col>
      <xdr:colOff>361950</xdr:colOff>
      <xdr:row>8</xdr:row>
      <xdr:rowOff>152400</xdr:rowOff>
    </xdr:to>
    <xdr:cxnSp macro="">
      <xdr:nvCxnSpPr>
        <xdr:cNvPr id="26" name="直線コネクタ 25"/>
        <xdr:cNvCxnSpPr/>
      </xdr:nvCxnSpPr>
      <xdr:spPr>
        <a:xfrm>
          <a:off x="98012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276225</xdr:colOff>
      <xdr:row>10</xdr:row>
      <xdr:rowOff>47625</xdr:rowOff>
    </xdr:from>
    <xdr:to>
      <xdr:col>16</xdr:col>
      <xdr:colOff>276225</xdr:colOff>
      <xdr:row>11</xdr:row>
      <xdr:rowOff>19050</xdr:rowOff>
    </xdr:to>
    <xdr:cxnSp macro="">
      <xdr:nvCxnSpPr>
        <xdr:cNvPr id="27" name="直線コネクタ 26"/>
        <xdr:cNvCxnSpPr/>
      </xdr:nvCxnSpPr>
      <xdr:spPr>
        <a:xfrm flipV="1">
          <a:off x="98869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xdr:row>
      <xdr:rowOff>19050</xdr:rowOff>
    </xdr:from>
    <xdr:to>
      <xdr:col>16</xdr:col>
      <xdr:colOff>361950</xdr:colOff>
      <xdr:row>11</xdr:row>
      <xdr:rowOff>19050</xdr:rowOff>
    </xdr:to>
    <xdr:cxnSp macro="">
      <xdr:nvCxnSpPr>
        <xdr:cNvPr id="28" name="直線コネクタ 27"/>
        <xdr:cNvCxnSpPr/>
      </xdr:nvCxnSpPr>
      <xdr:spPr>
        <a:xfrm>
          <a:off x="98012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15</xdr:row>
      <xdr:rowOff>161925</xdr:rowOff>
    </xdr:from>
    <xdr:ext cx="5162550" cy="257175"/>
    <xdr:sp macro="" textlink="">
      <xdr:nvSpPr>
        <xdr:cNvPr id="29" name="テキスト ボックス 28"/>
        <xdr:cNvSpPr txBox="1"/>
      </xdr:nvSpPr>
      <xdr:spPr>
        <a:xfrm>
          <a:off x="609600" y="2733675"/>
          <a:ext cx="5162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30" name="テキスト ボックス 29"/>
        <xdr:cNvSpPr txBox="1"/>
      </xdr:nvSpPr>
      <xdr:spPr>
        <a:xfrm>
          <a:off x="609600"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31" name="テキスト ボックス 30"/>
        <xdr:cNvSpPr txBox="1"/>
      </xdr:nvSpPr>
      <xdr:spPr>
        <a:xfrm>
          <a:off x="609600"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32" name="テキスト ボックス 31"/>
        <xdr:cNvSpPr txBox="1"/>
      </xdr:nvSpPr>
      <xdr:spPr>
        <a:xfrm>
          <a:off x="609600"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600075</xdr:colOff>
      <xdr:row>28</xdr:row>
      <xdr:rowOff>28575</xdr:rowOff>
    </xdr:to>
    <xdr:sp macro="" textlink="">
      <xdr:nvSpPr>
        <xdr:cNvPr id="33" name="正方形/長方形 32"/>
        <xdr:cNvSpPr/>
      </xdr:nvSpPr>
      <xdr:spPr>
        <a:xfrm>
          <a:off x="676275" y="419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28</xdr:row>
      <xdr:rowOff>47625</xdr:rowOff>
    </xdr:from>
    <xdr:to>
      <xdr:col>3</xdr:col>
      <xdr:colOff>342900</xdr:colOff>
      <xdr:row>29</xdr:row>
      <xdr:rowOff>133350</xdr:rowOff>
    </xdr:to>
    <xdr:sp macro="" textlink="">
      <xdr:nvSpPr>
        <xdr:cNvPr id="34" name="正方形/長方形 33"/>
        <xdr:cNvSpPr/>
      </xdr:nvSpPr>
      <xdr:spPr>
        <a:xfrm>
          <a:off x="8001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29</xdr:row>
      <xdr:rowOff>85725</xdr:rowOff>
    </xdr:from>
    <xdr:to>
      <xdr:col>3</xdr:col>
      <xdr:colOff>342900</xdr:colOff>
      <xdr:row>30</xdr:row>
      <xdr:rowOff>161925</xdr:rowOff>
    </xdr:to>
    <xdr:sp macro="" textlink="">
      <xdr:nvSpPr>
        <xdr:cNvPr id="35" name="正方形/長方形 34"/>
        <xdr:cNvSpPr/>
      </xdr:nvSpPr>
      <xdr:spPr>
        <a:xfrm>
          <a:off x="8001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47625</xdr:rowOff>
    </xdr:from>
    <xdr:to>
      <xdr:col>4</xdr:col>
      <xdr:colOff>600075</xdr:colOff>
      <xdr:row>29</xdr:row>
      <xdr:rowOff>133350</xdr:rowOff>
    </xdr:to>
    <xdr:sp macro="" textlink="">
      <xdr:nvSpPr>
        <xdr:cNvPr id="36" name="正方形/長方形 35"/>
        <xdr:cNvSpPr/>
      </xdr:nvSpPr>
      <xdr:spPr>
        <a:xfrm>
          <a:off x="1733550" y="484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85725</xdr:rowOff>
    </xdr:from>
    <xdr:to>
      <xdr:col>4</xdr:col>
      <xdr:colOff>600075</xdr:colOff>
      <xdr:row>30</xdr:row>
      <xdr:rowOff>161925</xdr:rowOff>
    </xdr:to>
    <xdr:sp macro="" textlink="">
      <xdr:nvSpPr>
        <xdr:cNvPr id="37" name="正方形/長方形 36"/>
        <xdr:cNvSpPr/>
      </xdr:nvSpPr>
      <xdr:spPr>
        <a:xfrm>
          <a:off x="1733550" y="505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47625</xdr:rowOff>
    </xdr:from>
    <xdr:to>
      <xdr:col>6</xdr:col>
      <xdr:colOff>447675</xdr:colOff>
      <xdr:row>29</xdr:row>
      <xdr:rowOff>133350</xdr:rowOff>
    </xdr:to>
    <xdr:sp macro="" textlink="">
      <xdr:nvSpPr>
        <xdr:cNvPr id="38" name="正方形/長方形 37"/>
        <xdr:cNvSpPr/>
      </xdr:nvSpPr>
      <xdr:spPr>
        <a:xfrm>
          <a:off x="27051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29</xdr:row>
      <xdr:rowOff>85725</xdr:rowOff>
    </xdr:from>
    <xdr:to>
      <xdr:col>6</xdr:col>
      <xdr:colOff>447675</xdr:colOff>
      <xdr:row>30</xdr:row>
      <xdr:rowOff>161925</xdr:rowOff>
    </xdr:to>
    <xdr:sp macro="" textlink="">
      <xdr:nvSpPr>
        <xdr:cNvPr id="39" name="正方形/長方形 38"/>
        <xdr:cNvSpPr/>
      </xdr:nvSpPr>
      <xdr:spPr>
        <a:xfrm>
          <a:off x="27051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600075</xdr:colOff>
      <xdr:row>44</xdr:row>
      <xdr:rowOff>76200</xdr:rowOff>
    </xdr:to>
    <xdr:sp macro="" textlink="">
      <xdr:nvSpPr>
        <xdr:cNvPr id="40" name="正方形/長方形 39"/>
        <xdr:cNvSpPr/>
      </xdr:nvSpPr>
      <xdr:spPr>
        <a:xfrm>
          <a:off x="676275" y="533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5275" cy="228600"/>
    <xdr:sp macro="" textlink="">
      <xdr:nvSpPr>
        <xdr:cNvPr id="41" name="テキスト ボックス 40"/>
        <xdr:cNvSpPr txBox="1"/>
      </xdr:nvSpPr>
      <xdr:spPr>
        <a:xfrm>
          <a:off x="638175" y="514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600075</xdr:colOff>
      <xdr:row>44</xdr:row>
      <xdr:rowOff>76200</xdr:rowOff>
    </xdr:to>
    <xdr:cxnSp macro="">
      <xdr:nvCxnSpPr>
        <xdr:cNvPr id="42" name="直線コネクタ 41"/>
        <xdr:cNvCxnSpPr/>
      </xdr:nvCxnSpPr>
      <xdr:spPr>
        <a:xfrm>
          <a:off x="676275" y="762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43</xdr:row>
      <xdr:rowOff>104775</xdr:rowOff>
    </xdr:from>
    <xdr:ext cx="400050" cy="257175"/>
    <xdr:sp macro="" textlink="">
      <xdr:nvSpPr>
        <xdr:cNvPr id="43" name="テキスト ボックス 42"/>
        <xdr:cNvSpPr txBox="1"/>
      </xdr:nvSpPr>
      <xdr:spPr>
        <a:xfrm>
          <a:off x="361950" y="747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600075</xdr:colOff>
      <xdr:row>42</xdr:row>
      <xdr:rowOff>38100</xdr:rowOff>
    </xdr:to>
    <xdr:cxnSp macro="">
      <xdr:nvCxnSpPr>
        <xdr:cNvPr id="44" name="直線コネクタ 43"/>
        <xdr:cNvCxnSpPr/>
      </xdr:nvCxnSpPr>
      <xdr:spPr>
        <a:xfrm>
          <a:off x="676275" y="7239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41</xdr:row>
      <xdr:rowOff>66675</xdr:rowOff>
    </xdr:from>
    <xdr:ext cx="400050" cy="257175"/>
    <xdr:sp macro="" textlink="">
      <xdr:nvSpPr>
        <xdr:cNvPr id="45" name="テキスト ボックス 44"/>
        <xdr:cNvSpPr txBox="1"/>
      </xdr:nvSpPr>
      <xdr:spPr>
        <a:xfrm>
          <a:off x="361950" y="709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600075</xdr:colOff>
      <xdr:row>40</xdr:row>
      <xdr:rowOff>0</xdr:rowOff>
    </xdr:to>
    <xdr:cxnSp macro="">
      <xdr:nvCxnSpPr>
        <xdr:cNvPr id="46" name="直線コネクタ 45"/>
        <xdr:cNvCxnSpPr/>
      </xdr:nvCxnSpPr>
      <xdr:spPr>
        <a:xfrm>
          <a:off x="676275" y="6858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39</xdr:row>
      <xdr:rowOff>28575</xdr:rowOff>
    </xdr:from>
    <xdr:ext cx="400050" cy="257175"/>
    <xdr:sp macro="" textlink="">
      <xdr:nvSpPr>
        <xdr:cNvPr id="47" name="テキスト ボックス 46"/>
        <xdr:cNvSpPr txBox="1"/>
      </xdr:nvSpPr>
      <xdr:spPr>
        <a:xfrm>
          <a:off x="361950" y="671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600075</xdr:colOff>
      <xdr:row>37</xdr:row>
      <xdr:rowOff>133350</xdr:rowOff>
    </xdr:to>
    <xdr:cxnSp macro="">
      <xdr:nvCxnSpPr>
        <xdr:cNvPr id="48" name="直線コネクタ 47"/>
        <xdr:cNvCxnSpPr/>
      </xdr:nvCxnSpPr>
      <xdr:spPr>
        <a:xfrm>
          <a:off x="676275" y="6477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36</xdr:row>
      <xdr:rowOff>161925</xdr:rowOff>
    </xdr:from>
    <xdr:ext cx="400050" cy="257175"/>
    <xdr:sp macro="" textlink="">
      <xdr:nvSpPr>
        <xdr:cNvPr id="49" name="テキスト ボックス 48"/>
        <xdr:cNvSpPr txBox="1"/>
      </xdr:nvSpPr>
      <xdr:spPr>
        <a:xfrm>
          <a:off x="361950" y="633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600075</xdr:colOff>
      <xdr:row>35</xdr:row>
      <xdr:rowOff>95250</xdr:rowOff>
    </xdr:to>
    <xdr:cxnSp macro="">
      <xdr:nvCxnSpPr>
        <xdr:cNvPr id="50" name="直線コネクタ 49"/>
        <xdr:cNvCxnSpPr/>
      </xdr:nvCxnSpPr>
      <xdr:spPr>
        <a:xfrm>
          <a:off x="676275" y="6096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34</xdr:row>
      <xdr:rowOff>123825</xdr:rowOff>
    </xdr:from>
    <xdr:ext cx="400050" cy="257175"/>
    <xdr:sp macro="" textlink="">
      <xdr:nvSpPr>
        <xdr:cNvPr id="51" name="テキスト ボックス 50"/>
        <xdr:cNvSpPr txBox="1"/>
      </xdr:nvSpPr>
      <xdr:spPr>
        <a:xfrm>
          <a:off x="361950" y="595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600075</xdr:colOff>
      <xdr:row>33</xdr:row>
      <xdr:rowOff>57150</xdr:rowOff>
    </xdr:to>
    <xdr:cxnSp macro="">
      <xdr:nvCxnSpPr>
        <xdr:cNvPr id="52" name="直線コネクタ 51"/>
        <xdr:cNvCxnSpPr/>
      </xdr:nvCxnSpPr>
      <xdr:spPr>
        <a:xfrm>
          <a:off x="676275" y="5715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32</xdr:row>
      <xdr:rowOff>85725</xdr:rowOff>
    </xdr:from>
    <xdr:ext cx="400050" cy="257175"/>
    <xdr:sp macro="" textlink="">
      <xdr:nvSpPr>
        <xdr:cNvPr id="53" name="テキスト ボックス 52"/>
        <xdr:cNvSpPr txBox="1"/>
      </xdr:nvSpPr>
      <xdr:spPr>
        <a:xfrm>
          <a:off x="361950" y="5572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600075</xdr:colOff>
      <xdr:row>31</xdr:row>
      <xdr:rowOff>19050</xdr:rowOff>
    </xdr:to>
    <xdr:cxnSp macro="">
      <xdr:nvCxnSpPr>
        <xdr:cNvPr id="54" name="直線コネクタ 53"/>
        <xdr:cNvCxnSpPr/>
      </xdr:nvCxnSpPr>
      <xdr:spPr>
        <a:xfrm>
          <a:off x="676275" y="533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30</xdr:row>
      <xdr:rowOff>47625</xdr:rowOff>
    </xdr:from>
    <xdr:ext cx="400050" cy="257175"/>
    <xdr:sp macro="" textlink="">
      <xdr:nvSpPr>
        <xdr:cNvPr id="55" name="テキスト ボックス 54"/>
        <xdr:cNvSpPr txBox="1"/>
      </xdr:nvSpPr>
      <xdr:spPr>
        <a:xfrm>
          <a:off x="361950" y="5191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600075</xdr:colOff>
      <xdr:row>44</xdr:row>
      <xdr:rowOff>76200</xdr:rowOff>
    </xdr:to>
    <xdr:sp macro="" textlink="">
      <xdr:nvSpPr>
        <xdr:cNvPr id="56" name="【図書館】&#10;有形固定資産減価償却率グラフ枠"/>
        <xdr:cNvSpPr/>
      </xdr:nvSpPr>
      <xdr:spPr>
        <a:xfrm>
          <a:off x="676275" y="533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34</xdr:row>
      <xdr:rowOff>152400</xdr:rowOff>
    </xdr:from>
    <xdr:to>
      <xdr:col>6</xdr:col>
      <xdr:colOff>514350</xdr:colOff>
      <xdr:row>42</xdr:row>
      <xdr:rowOff>19050</xdr:rowOff>
    </xdr:to>
    <xdr:cxnSp macro="">
      <xdr:nvCxnSpPr>
        <xdr:cNvPr id="57" name="直線コネクタ 56"/>
        <xdr:cNvCxnSpPr/>
      </xdr:nvCxnSpPr>
      <xdr:spPr>
        <a:xfrm flipV="1">
          <a:off x="4124325" y="5981700"/>
          <a:ext cx="0" cy="12382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28575</xdr:rowOff>
    </xdr:from>
    <xdr:ext cx="409575" cy="257175"/>
    <xdr:sp macro="" textlink="">
      <xdr:nvSpPr>
        <xdr:cNvPr id="58" name="【図書館】&#10;有形固定資産減価償却率最小値テキスト"/>
        <xdr:cNvSpPr txBox="1"/>
      </xdr:nvSpPr>
      <xdr:spPr>
        <a:xfrm>
          <a:off x="4210050" y="72294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6</xdr:col>
      <xdr:colOff>419100</xdr:colOff>
      <xdr:row>42</xdr:row>
      <xdr:rowOff>19050</xdr:rowOff>
    </xdr:from>
    <xdr:to>
      <xdr:col>6</xdr:col>
      <xdr:colOff>600075</xdr:colOff>
      <xdr:row>42</xdr:row>
      <xdr:rowOff>19050</xdr:rowOff>
    </xdr:to>
    <xdr:cxnSp macro="">
      <xdr:nvCxnSpPr>
        <xdr:cNvPr id="59" name="直線コネクタ 58"/>
        <xdr:cNvCxnSpPr/>
      </xdr:nvCxnSpPr>
      <xdr:spPr>
        <a:xfrm>
          <a:off x="4029075" y="7219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95250</xdr:rowOff>
    </xdr:from>
    <xdr:ext cx="409575" cy="257175"/>
    <xdr:sp macro="" textlink="">
      <xdr:nvSpPr>
        <xdr:cNvPr id="60" name="【図書館】&#10;有形固定資産減価償却率最大値テキスト"/>
        <xdr:cNvSpPr txBox="1"/>
      </xdr:nvSpPr>
      <xdr:spPr>
        <a:xfrm>
          <a:off x="4210050" y="57531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419100</xdr:colOff>
      <xdr:row>34</xdr:row>
      <xdr:rowOff>152400</xdr:rowOff>
    </xdr:from>
    <xdr:to>
      <xdr:col>6</xdr:col>
      <xdr:colOff>600075</xdr:colOff>
      <xdr:row>34</xdr:row>
      <xdr:rowOff>152400</xdr:rowOff>
    </xdr:to>
    <xdr:cxnSp macro="">
      <xdr:nvCxnSpPr>
        <xdr:cNvPr id="61" name="直線コネクタ 60"/>
        <xdr:cNvCxnSpPr/>
      </xdr:nvCxnSpPr>
      <xdr:spPr>
        <a:xfrm>
          <a:off x="4029075" y="5981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0</xdr:rowOff>
    </xdr:from>
    <xdr:ext cx="409575" cy="257175"/>
    <xdr:sp macro="" textlink="">
      <xdr:nvSpPr>
        <xdr:cNvPr id="62" name="【図書館】&#10;有形固定資産減価償却率平均値テキスト"/>
        <xdr:cNvSpPr txBox="1"/>
      </xdr:nvSpPr>
      <xdr:spPr>
        <a:xfrm>
          <a:off x="4210050" y="63436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457200</xdr:colOff>
      <xdr:row>37</xdr:row>
      <xdr:rowOff>19050</xdr:rowOff>
    </xdr:from>
    <xdr:to>
      <xdr:col>6</xdr:col>
      <xdr:colOff>561975</xdr:colOff>
      <xdr:row>37</xdr:row>
      <xdr:rowOff>123825</xdr:rowOff>
    </xdr:to>
    <xdr:sp macro="" textlink="">
      <xdr:nvSpPr>
        <xdr:cNvPr id="63" name="フローチャート : 判断 62"/>
        <xdr:cNvSpPr/>
      </xdr:nvSpPr>
      <xdr:spPr>
        <a:xfrm>
          <a:off x="4067175" y="6362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37</xdr:row>
      <xdr:rowOff>123825</xdr:rowOff>
    </xdr:from>
    <xdr:to>
      <xdr:col>5</xdr:col>
      <xdr:colOff>409575</xdr:colOff>
      <xdr:row>38</xdr:row>
      <xdr:rowOff>47625</xdr:rowOff>
    </xdr:to>
    <xdr:sp macro="" textlink="">
      <xdr:nvSpPr>
        <xdr:cNvPr id="64" name="フローチャート : 判断 63"/>
        <xdr:cNvSpPr/>
      </xdr:nvSpPr>
      <xdr:spPr>
        <a:xfrm>
          <a:off x="3314700" y="6467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44</xdr:row>
      <xdr:rowOff>76200</xdr:rowOff>
    </xdr:from>
    <xdr:ext cx="762000" cy="257175"/>
    <xdr:sp macro="" textlink="">
      <xdr:nvSpPr>
        <xdr:cNvPr id="65" name="テキスト ボックス 64"/>
        <xdr:cNvSpPr txBox="1"/>
      </xdr:nvSpPr>
      <xdr:spPr>
        <a:xfrm>
          <a:off x="39338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44</xdr:row>
      <xdr:rowOff>76200</xdr:rowOff>
    </xdr:from>
    <xdr:ext cx="762000" cy="257175"/>
    <xdr:sp macro="" textlink="">
      <xdr:nvSpPr>
        <xdr:cNvPr id="66" name="テキスト ボックス 65"/>
        <xdr:cNvSpPr txBox="1"/>
      </xdr:nvSpPr>
      <xdr:spPr>
        <a:xfrm>
          <a:off x="31813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44</xdr:row>
      <xdr:rowOff>76200</xdr:rowOff>
    </xdr:from>
    <xdr:ext cx="752475" cy="257175"/>
    <xdr:sp macro="" textlink="">
      <xdr:nvSpPr>
        <xdr:cNvPr id="67" name="テキスト ボックス 66"/>
        <xdr:cNvSpPr txBox="1"/>
      </xdr:nvSpPr>
      <xdr:spPr>
        <a:xfrm>
          <a:off x="2409825"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76200</xdr:rowOff>
    </xdr:from>
    <xdr:ext cx="762000" cy="257175"/>
    <xdr:sp macro="" textlink="">
      <xdr:nvSpPr>
        <xdr:cNvPr id="68" name="テキスト ボックス 67"/>
        <xdr:cNvSpPr txBox="1"/>
      </xdr:nvSpPr>
      <xdr:spPr>
        <a:xfrm>
          <a:off x="16573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44</xdr:row>
      <xdr:rowOff>76200</xdr:rowOff>
    </xdr:from>
    <xdr:ext cx="762000" cy="257175"/>
    <xdr:sp macro="" textlink="">
      <xdr:nvSpPr>
        <xdr:cNvPr id="69" name="テキスト ボックス 68"/>
        <xdr:cNvSpPr txBox="1"/>
      </xdr:nvSpPr>
      <xdr:spPr>
        <a:xfrm>
          <a:off x="8572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36</xdr:row>
      <xdr:rowOff>95250</xdr:rowOff>
    </xdr:from>
    <xdr:to>
      <xdr:col>6</xdr:col>
      <xdr:colOff>561975</xdr:colOff>
      <xdr:row>37</xdr:row>
      <xdr:rowOff>28575</xdr:rowOff>
    </xdr:to>
    <xdr:sp macro="" textlink="">
      <xdr:nvSpPr>
        <xdr:cNvPr id="70" name="円/楕円 69"/>
        <xdr:cNvSpPr/>
      </xdr:nvSpPr>
      <xdr:spPr>
        <a:xfrm>
          <a:off x="4067175" y="6267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123825</xdr:rowOff>
    </xdr:from>
    <xdr:ext cx="409575" cy="257175"/>
    <xdr:sp macro="" textlink="">
      <xdr:nvSpPr>
        <xdr:cNvPr id="71" name="【図書館】&#10;有形固定資産減価償却率該当値テキスト"/>
        <xdr:cNvSpPr txBox="1"/>
      </xdr:nvSpPr>
      <xdr:spPr>
        <a:xfrm>
          <a:off x="4210050" y="61245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5</xdr:col>
      <xdr:colOff>304800</xdr:colOff>
      <xdr:row>37</xdr:row>
      <xdr:rowOff>19050</xdr:rowOff>
    </xdr:from>
    <xdr:to>
      <xdr:col>5</xdr:col>
      <xdr:colOff>409575</xdr:colOff>
      <xdr:row>37</xdr:row>
      <xdr:rowOff>123825</xdr:rowOff>
    </xdr:to>
    <xdr:sp macro="" textlink="">
      <xdr:nvSpPr>
        <xdr:cNvPr id="72" name="円/楕円 71"/>
        <xdr:cNvSpPr/>
      </xdr:nvSpPr>
      <xdr:spPr>
        <a:xfrm>
          <a:off x="3314700" y="6362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361950</xdr:colOff>
      <xdr:row>36</xdr:row>
      <xdr:rowOff>152400</xdr:rowOff>
    </xdr:from>
    <xdr:to>
      <xdr:col>6</xdr:col>
      <xdr:colOff>514350</xdr:colOff>
      <xdr:row>37</xdr:row>
      <xdr:rowOff>66675</xdr:rowOff>
    </xdr:to>
    <xdr:cxnSp macro="">
      <xdr:nvCxnSpPr>
        <xdr:cNvPr id="73" name="直線コネクタ 72"/>
        <xdr:cNvCxnSpPr/>
      </xdr:nvCxnSpPr>
      <xdr:spPr>
        <a:xfrm flipV="1">
          <a:off x="3371850" y="6324600"/>
          <a:ext cx="75247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142875</xdr:colOff>
      <xdr:row>38</xdr:row>
      <xdr:rowOff>38100</xdr:rowOff>
    </xdr:from>
    <xdr:ext cx="409575" cy="257175"/>
    <xdr:sp macro="" textlink="">
      <xdr:nvSpPr>
        <xdr:cNvPr id="74" name="n_1aveValue【図書館】&#10;有形固定資産減価償却率"/>
        <xdr:cNvSpPr txBox="1"/>
      </xdr:nvSpPr>
      <xdr:spPr>
        <a:xfrm>
          <a:off x="3152775" y="65532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5</xdr:col>
      <xdr:colOff>142875</xdr:colOff>
      <xdr:row>35</xdr:row>
      <xdr:rowOff>133350</xdr:rowOff>
    </xdr:from>
    <xdr:ext cx="409575" cy="257175"/>
    <xdr:sp macro="" textlink="">
      <xdr:nvSpPr>
        <xdr:cNvPr id="75" name="n_1mainValue【図書館】&#10;有形固定資産減価償却率"/>
        <xdr:cNvSpPr txBox="1"/>
      </xdr:nvSpPr>
      <xdr:spPr>
        <a:xfrm>
          <a:off x="3152775" y="61341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9</xdr:col>
      <xdr:colOff>419100</xdr:colOff>
      <xdr:row>24</xdr:row>
      <xdr:rowOff>76200</xdr:rowOff>
    </xdr:from>
    <xdr:to>
      <xdr:col>16</xdr:col>
      <xdr:colOff>342900</xdr:colOff>
      <xdr:row>28</xdr:row>
      <xdr:rowOff>28575</xdr:rowOff>
    </xdr:to>
    <xdr:sp macro="" textlink="">
      <xdr:nvSpPr>
        <xdr:cNvPr id="76" name="正方形/長方形 75"/>
        <xdr:cNvSpPr/>
      </xdr:nvSpPr>
      <xdr:spPr>
        <a:xfrm>
          <a:off x="5829300"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28</xdr:row>
      <xdr:rowOff>47625</xdr:rowOff>
    </xdr:from>
    <xdr:to>
      <xdr:col>12</xdr:col>
      <xdr:colOff>19050</xdr:colOff>
      <xdr:row>29</xdr:row>
      <xdr:rowOff>133350</xdr:rowOff>
    </xdr:to>
    <xdr:sp macro="" textlink="">
      <xdr:nvSpPr>
        <xdr:cNvPr id="77" name="正方形/長方形 76"/>
        <xdr:cNvSpPr/>
      </xdr:nvSpPr>
      <xdr:spPr>
        <a:xfrm>
          <a:off x="5962650"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29</xdr:row>
      <xdr:rowOff>85725</xdr:rowOff>
    </xdr:from>
    <xdr:to>
      <xdr:col>12</xdr:col>
      <xdr:colOff>19050</xdr:colOff>
      <xdr:row>30</xdr:row>
      <xdr:rowOff>161925</xdr:rowOff>
    </xdr:to>
    <xdr:sp macro="" textlink="">
      <xdr:nvSpPr>
        <xdr:cNvPr id="78" name="正方形/長方形 77"/>
        <xdr:cNvSpPr/>
      </xdr:nvSpPr>
      <xdr:spPr>
        <a:xfrm>
          <a:off x="5962650"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11</xdr:col>
      <xdr:colOff>190500</xdr:colOff>
      <xdr:row>28</xdr:row>
      <xdr:rowOff>47625</xdr:rowOff>
    </xdr:from>
    <xdr:to>
      <xdr:col>13</xdr:col>
      <xdr:colOff>342900</xdr:colOff>
      <xdr:row>29</xdr:row>
      <xdr:rowOff>133350</xdr:rowOff>
    </xdr:to>
    <xdr:sp macro="" textlink="">
      <xdr:nvSpPr>
        <xdr:cNvPr id="79" name="正方形/長方形 78"/>
        <xdr:cNvSpPr/>
      </xdr:nvSpPr>
      <xdr:spPr>
        <a:xfrm>
          <a:off x="68008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29</xdr:row>
      <xdr:rowOff>85725</xdr:rowOff>
    </xdr:from>
    <xdr:to>
      <xdr:col>13</xdr:col>
      <xdr:colOff>342900</xdr:colOff>
      <xdr:row>30</xdr:row>
      <xdr:rowOff>161925</xdr:rowOff>
    </xdr:to>
    <xdr:sp macro="" textlink="">
      <xdr:nvSpPr>
        <xdr:cNvPr id="80" name="正方形/長方形 79"/>
        <xdr:cNvSpPr/>
      </xdr:nvSpPr>
      <xdr:spPr>
        <a:xfrm>
          <a:off x="68008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600075</xdr:colOff>
      <xdr:row>28</xdr:row>
      <xdr:rowOff>47625</xdr:rowOff>
    </xdr:from>
    <xdr:to>
      <xdr:col>15</xdr:col>
      <xdr:colOff>114300</xdr:colOff>
      <xdr:row>29</xdr:row>
      <xdr:rowOff>133350</xdr:rowOff>
    </xdr:to>
    <xdr:sp macro="" textlink="">
      <xdr:nvSpPr>
        <xdr:cNvPr id="81" name="正方形/長方形 80"/>
        <xdr:cNvSpPr/>
      </xdr:nvSpPr>
      <xdr:spPr>
        <a:xfrm>
          <a:off x="7810500" y="484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29</xdr:row>
      <xdr:rowOff>85725</xdr:rowOff>
    </xdr:from>
    <xdr:to>
      <xdr:col>15</xdr:col>
      <xdr:colOff>114300</xdr:colOff>
      <xdr:row>30</xdr:row>
      <xdr:rowOff>161925</xdr:rowOff>
    </xdr:to>
    <xdr:sp macro="" textlink="">
      <xdr:nvSpPr>
        <xdr:cNvPr id="82" name="正方形/長方形 81"/>
        <xdr:cNvSpPr/>
      </xdr:nvSpPr>
      <xdr:spPr>
        <a:xfrm>
          <a:off x="7810500" y="505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9</xdr:col>
      <xdr:colOff>419100</xdr:colOff>
      <xdr:row>31</xdr:row>
      <xdr:rowOff>19050</xdr:rowOff>
    </xdr:from>
    <xdr:to>
      <xdr:col>16</xdr:col>
      <xdr:colOff>342900</xdr:colOff>
      <xdr:row>44</xdr:row>
      <xdr:rowOff>76200</xdr:rowOff>
    </xdr:to>
    <xdr:sp macro="" textlink="">
      <xdr:nvSpPr>
        <xdr:cNvPr id="83" name="正方形/長方形 82"/>
        <xdr:cNvSpPr/>
      </xdr:nvSpPr>
      <xdr:spPr>
        <a:xfrm>
          <a:off x="5829300" y="533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30</xdr:row>
      <xdr:rowOff>0</xdr:rowOff>
    </xdr:from>
    <xdr:ext cx="352425" cy="228600"/>
    <xdr:sp macro="" textlink="">
      <xdr:nvSpPr>
        <xdr:cNvPr id="84" name="テキスト ボックス 83"/>
        <xdr:cNvSpPr txBox="1"/>
      </xdr:nvSpPr>
      <xdr:spPr>
        <a:xfrm>
          <a:off x="5791200" y="514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44</xdr:row>
      <xdr:rowOff>76200</xdr:rowOff>
    </xdr:from>
    <xdr:to>
      <xdr:col>16</xdr:col>
      <xdr:colOff>304800</xdr:colOff>
      <xdr:row>44</xdr:row>
      <xdr:rowOff>76200</xdr:rowOff>
    </xdr:to>
    <xdr:cxnSp macro="">
      <xdr:nvCxnSpPr>
        <xdr:cNvPr id="85" name="直線コネクタ 84"/>
        <xdr:cNvCxnSpPr/>
      </xdr:nvCxnSpPr>
      <xdr:spPr>
        <a:xfrm>
          <a:off x="5829300" y="762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43</xdr:row>
      <xdr:rowOff>104775</xdr:rowOff>
    </xdr:from>
    <xdr:ext cx="457200" cy="257175"/>
    <xdr:sp macro="" textlink="">
      <xdr:nvSpPr>
        <xdr:cNvPr id="86" name="テキスト ボックス 85"/>
        <xdr:cNvSpPr txBox="1"/>
      </xdr:nvSpPr>
      <xdr:spPr>
        <a:xfrm>
          <a:off x="5410200" y="7477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41</xdr:row>
      <xdr:rowOff>133350</xdr:rowOff>
    </xdr:from>
    <xdr:to>
      <xdr:col>16</xdr:col>
      <xdr:colOff>304800</xdr:colOff>
      <xdr:row>41</xdr:row>
      <xdr:rowOff>133350</xdr:rowOff>
    </xdr:to>
    <xdr:cxnSp macro="">
      <xdr:nvCxnSpPr>
        <xdr:cNvPr id="87" name="直線コネクタ 86"/>
        <xdr:cNvCxnSpPr/>
      </xdr:nvCxnSpPr>
      <xdr:spPr>
        <a:xfrm>
          <a:off x="5829300" y="7162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40</xdr:row>
      <xdr:rowOff>161925</xdr:rowOff>
    </xdr:from>
    <xdr:ext cx="457200" cy="257175"/>
    <xdr:sp macro="" textlink="">
      <xdr:nvSpPr>
        <xdr:cNvPr id="88" name="テキスト ボックス 87"/>
        <xdr:cNvSpPr txBox="1"/>
      </xdr:nvSpPr>
      <xdr:spPr>
        <a:xfrm>
          <a:off x="5410200" y="70199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419100</xdr:colOff>
      <xdr:row>39</xdr:row>
      <xdr:rowOff>19050</xdr:rowOff>
    </xdr:from>
    <xdr:to>
      <xdr:col>16</xdr:col>
      <xdr:colOff>304800</xdr:colOff>
      <xdr:row>39</xdr:row>
      <xdr:rowOff>19050</xdr:rowOff>
    </xdr:to>
    <xdr:cxnSp macro="">
      <xdr:nvCxnSpPr>
        <xdr:cNvPr id="89" name="直線コネクタ 88"/>
        <xdr:cNvCxnSpPr/>
      </xdr:nvCxnSpPr>
      <xdr:spPr>
        <a:xfrm>
          <a:off x="5829300" y="67056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38</xdr:row>
      <xdr:rowOff>47625</xdr:rowOff>
    </xdr:from>
    <xdr:ext cx="457200" cy="257175"/>
    <xdr:sp macro="" textlink="">
      <xdr:nvSpPr>
        <xdr:cNvPr id="90" name="テキスト ボックス 89"/>
        <xdr:cNvSpPr txBox="1"/>
      </xdr:nvSpPr>
      <xdr:spPr>
        <a:xfrm>
          <a:off x="5410200" y="65627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419100</xdr:colOff>
      <xdr:row>36</xdr:row>
      <xdr:rowOff>76200</xdr:rowOff>
    </xdr:from>
    <xdr:to>
      <xdr:col>16</xdr:col>
      <xdr:colOff>304800</xdr:colOff>
      <xdr:row>36</xdr:row>
      <xdr:rowOff>76200</xdr:rowOff>
    </xdr:to>
    <xdr:cxnSp macro="">
      <xdr:nvCxnSpPr>
        <xdr:cNvPr id="91" name="直線コネクタ 90"/>
        <xdr:cNvCxnSpPr/>
      </xdr:nvCxnSpPr>
      <xdr:spPr>
        <a:xfrm>
          <a:off x="5829300" y="62484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35</xdr:row>
      <xdr:rowOff>104775</xdr:rowOff>
    </xdr:from>
    <xdr:ext cx="457200" cy="257175"/>
    <xdr:sp macro="" textlink="">
      <xdr:nvSpPr>
        <xdr:cNvPr id="92" name="テキスト ボックス 91"/>
        <xdr:cNvSpPr txBox="1"/>
      </xdr:nvSpPr>
      <xdr:spPr>
        <a:xfrm>
          <a:off x="5410200" y="61055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419100</xdr:colOff>
      <xdr:row>33</xdr:row>
      <xdr:rowOff>133350</xdr:rowOff>
    </xdr:from>
    <xdr:to>
      <xdr:col>16</xdr:col>
      <xdr:colOff>304800</xdr:colOff>
      <xdr:row>33</xdr:row>
      <xdr:rowOff>133350</xdr:rowOff>
    </xdr:to>
    <xdr:cxnSp macro="">
      <xdr:nvCxnSpPr>
        <xdr:cNvPr id="93" name="直線コネクタ 92"/>
        <xdr:cNvCxnSpPr/>
      </xdr:nvCxnSpPr>
      <xdr:spPr>
        <a:xfrm>
          <a:off x="5829300" y="57912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32</xdr:row>
      <xdr:rowOff>161925</xdr:rowOff>
    </xdr:from>
    <xdr:ext cx="457200" cy="257175"/>
    <xdr:sp macro="" textlink="">
      <xdr:nvSpPr>
        <xdr:cNvPr id="94" name="テキスト ボックス 93"/>
        <xdr:cNvSpPr txBox="1"/>
      </xdr:nvSpPr>
      <xdr:spPr>
        <a:xfrm>
          <a:off x="5410200" y="56483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419100</xdr:colOff>
      <xdr:row>31</xdr:row>
      <xdr:rowOff>19050</xdr:rowOff>
    </xdr:from>
    <xdr:to>
      <xdr:col>16</xdr:col>
      <xdr:colOff>304800</xdr:colOff>
      <xdr:row>31</xdr:row>
      <xdr:rowOff>19050</xdr:rowOff>
    </xdr:to>
    <xdr:cxnSp macro="">
      <xdr:nvCxnSpPr>
        <xdr:cNvPr id="95" name="直線コネクタ 94"/>
        <xdr:cNvCxnSpPr/>
      </xdr:nvCxnSpPr>
      <xdr:spPr>
        <a:xfrm>
          <a:off x="5829300" y="533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30</xdr:row>
      <xdr:rowOff>47625</xdr:rowOff>
    </xdr:from>
    <xdr:ext cx="457200" cy="257175"/>
    <xdr:sp macro="" textlink="">
      <xdr:nvSpPr>
        <xdr:cNvPr id="96" name="テキスト ボックス 95"/>
        <xdr:cNvSpPr txBox="1"/>
      </xdr:nvSpPr>
      <xdr:spPr>
        <a:xfrm>
          <a:off x="5410200" y="519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419100</xdr:colOff>
      <xdr:row>31</xdr:row>
      <xdr:rowOff>19050</xdr:rowOff>
    </xdr:from>
    <xdr:to>
      <xdr:col>16</xdr:col>
      <xdr:colOff>342900</xdr:colOff>
      <xdr:row>44</xdr:row>
      <xdr:rowOff>76200</xdr:rowOff>
    </xdr:to>
    <xdr:sp macro="" textlink="">
      <xdr:nvSpPr>
        <xdr:cNvPr id="97" name="【図書館】&#10;一人当たり面積グラフ枠"/>
        <xdr:cNvSpPr/>
      </xdr:nvSpPr>
      <xdr:spPr>
        <a:xfrm>
          <a:off x="5829300" y="533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34</xdr:row>
      <xdr:rowOff>28575</xdr:rowOff>
    </xdr:from>
    <xdr:to>
      <xdr:col>15</xdr:col>
      <xdr:colOff>180975</xdr:colOff>
      <xdr:row>42</xdr:row>
      <xdr:rowOff>9525</xdr:rowOff>
    </xdr:to>
    <xdr:cxnSp macro="">
      <xdr:nvCxnSpPr>
        <xdr:cNvPr id="98" name="直線コネクタ 97"/>
        <xdr:cNvCxnSpPr/>
      </xdr:nvCxnSpPr>
      <xdr:spPr>
        <a:xfrm flipV="1">
          <a:off x="9191625" y="5857875"/>
          <a:ext cx="0"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42</xdr:row>
      <xdr:rowOff>9525</xdr:rowOff>
    </xdr:from>
    <xdr:ext cx="466725" cy="257175"/>
    <xdr:sp macro="" textlink="">
      <xdr:nvSpPr>
        <xdr:cNvPr id="99" name="【図書館】&#10;一人当たり面積最小値テキスト"/>
        <xdr:cNvSpPr txBox="1"/>
      </xdr:nvSpPr>
      <xdr:spPr>
        <a:xfrm>
          <a:off x="9277350" y="7210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95250</xdr:colOff>
      <xdr:row>42</xdr:row>
      <xdr:rowOff>9525</xdr:rowOff>
    </xdr:from>
    <xdr:to>
      <xdr:col>15</xdr:col>
      <xdr:colOff>266700</xdr:colOff>
      <xdr:row>42</xdr:row>
      <xdr:rowOff>9525</xdr:rowOff>
    </xdr:to>
    <xdr:cxnSp macro="">
      <xdr:nvCxnSpPr>
        <xdr:cNvPr id="100" name="直線コネクタ 99"/>
        <xdr:cNvCxnSpPr/>
      </xdr:nvCxnSpPr>
      <xdr:spPr>
        <a:xfrm>
          <a:off x="9105900" y="72104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32</xdr:row>
      <xdr:rowOff>152400</xdr:rowOff>
    </xdr:from>
    <xdr:ext cx="466725" cy="257175"/>
    <xdr:sp macro="" textlink="">
      <xdr:nvSpPr>
        <xdr:cNvPr id="101" name="【図書館】&#10;一人当たり面積最大値テキスト"/>
        <xdr:cNvSpPr txBox="1"/>
      </xdr:nvSpPr>
      <xdr:spPr>
        <a:xfrm>
          <a:off x="9277350" y="5638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0.077</a:t>
          </a:r>
          <a:endParaRPr kumimoji="1" lang="ja-JP" altLang="en-US" sz="1000" b="1">
            <a:latin typeface="ＭＳ Ｐゴシック"/>
          </a:endParaRPr>
        </a:p>
      </xdr:txBody>
    </xdr:sp>
    <xdr:clientData/>
  </xdr:oneCellAnchor>
  <xdr:twoCellAnchor>
    <xdr:from>
      <xdr:col>15</xdr:col>
      <xdr:colOff>95250</xdr:colOff>
      <xdr:row>34</xdr:row>
      <xdr:rowOff>28575</xdr:rowOff>
    </xdr:from>
    <xdr:to>
      <xdr:col>15</xdr:col>
      <xdr:colOff>266700</xdr:colOff>
      <xdr:row>34</xdr:row>
      <xdr:rowOff>28575</xdr:rowOff>
    </xdr:to>
    <xdr:cxnSp macro="">
      <xdr:nvCxnSpPr>
        <xdr:cNvPr id="102" name="直線コネクタ 101"/>
        <xdr:cNvCxnSpPr/>
      </xdr:nvCxnSpPr>
      <xdr:spPr>
        <a:xfrm>
          <a:off x="9105900" y="58578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37</xdr:row>
      <xdr:rowOff>104775</xdr:rowOff>
    </xdr:from>
    <xdr:ext cx="466725" cy="257175"/>
    <xdr:sp macro="" textlink="">
      <xdr:nvSpPr>
        <xdr:cNvPr id="103" name="【図書館】&#10;一人当たり面積平均値テキスト"/>
        <xdr:cNvSpPr txBox="1"/>
      </xdr:nvSpPr>
      <xdr:spPr>
        <a:xfrm>
          <a:off x="9277350" y="6448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15</xdr:col>
      <xdr:colOff>133350</xdr:colOff>
      <xdr:row>37</xdr:row>
      <xdr:rowOff>123825</xdr:rowOff>
    </xdr:from>
    <xdr:to>
      <xdr:col>15</xdr:col>
      <xdr:colOff>228600</xdr:colOff>
      <xdr:row>38</xdr:row>
      <xdr:rowOff>57150</xdr:rowOff>
    </xdr:to>
    <xdr:sp macro="" textlink="">
      <xdr:nvSpPr>
        <xdr:cNvPr id="104" name="フローチャート : 判断 103"/>
        <xdr:cNvSpPr/>
      </xdr:nvSpPr>
      <xdr:spPr>
        <a:xfrm>
          <a:off x="9144000" y="64674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39</xdr:row>
      <xdr:rowOff>38100</xdr:rowOff>
    </xdr:from>
    <xdr:to>
      <xdr:col>14</xdr:col>
      <xdr:colOff>76200</xdr:colOff>
      <xdr:row>39</xdr:row>
      <xdr:rowOff>142875</xdr:rowOff>
    </xdr:to>
    <xdr:sp macro="" textlink="">
      <xdr:nvSpPr>
        <xdr:cNvPr id="105" name="フローチャート : 判断 104"/>
        <xdr:cNvSpPr/>
      </xdr:nvSpPr>
      <xdr:spPr>
        <a:xfrm>
          <a:off x="8410575" y="672465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600075</xdr:colOff>
      <xdr:row>44</xdr:row>
      <xdr:rowOff>76200</xdr:rowOff>
    </xdr:from>
    <xdr:ext cx="752475" cy="257175"/>
    <xdr:sp macro="" textlink="">
      <xdr:nvSpPr>
        <xdr:cNvPr id="106" name="テキスト ボックス 105"/>
        <xdr:cNvSpPr txBox="1"/>
      </xdr:nvSpPr>
      <xdr:spPr>
        <a:xfrm>
          <a:off x="9010650"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76200</xdr:rowOff>
    </xdr:from>
    <xdr:ext cx="762000" cy="257175"/>
    <xdr:sp macro="" textlink="">
      <xdr:nvSpPr>
        <xdr:cNvPr id="107" name="テキスト ボックス 106"/>
        <xdr:cNvSpPr txBox="1"/>
      </xdr:nvSpPr>
      <xdr:spPr>
        <a:xfrm>
          <a:off x="83343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44</xdr:row>
      <xdr:rowOff>76200</xdr:rowOff>
    </xdr:from>
    <xdr:ext cx="762000" cy="257175"/>
    <xdr:sp macro="" textlink="">
      <xdr:nvSpPr>
        <xdr:cNvPr id="108" name="テキスト ボックス 107"/>
        <xdr:cNvSpPr txBox="1"/>
      </xdr:nvSpPr>
      <xdr:spPr>
        <a:xfrm>
          <a:off x="75342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44</xdr:row>
      <xdr:rowOff>76200</xdr:rowOff>
    </xdr:from>
    <xdr:ext cx="762000" cy="257175"/>
    <xdr:sp macro="" textlink="">
      <xdr:nvSpPr>
        <xdr:cNvPr id="109" name="テキスト ボックス 108"/>
        <xdr:cNvSpPr txBox="1"/>
      </xdr:nvSpPr>
      <xdr:spPr>
        <a:xfrm>
          <a:off x="67246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76200</xdr:rowOff>
    </xdr:from>
    <xdr:ext cx="762000" cy="257175"/>
    <xdr:sp macro="" textlink="">
      <xdr:nvSpPr>
        <xdr:cNvPr id="110" name="テキスト ボックス 109"/>
        <xdr:cNvSpPr txBox="1"/>
      </xdr:nvSpPr>
      <xdr:spPr>
        <a:xfrm>
          <a:off x="60102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33</xdr:row>
      <xdr:rowOff>152400</xdr:rowOff>
    </xdr:from>
    <xdr:to>
      <xdr:col>15</xdr:col>
      <xdr:colOff>228600</xdr:colOff>
      <xdr:row>34</xdr:row>
      <xdr:rowOff>85725</xdr:rowOff>
    </xdr:to>
    <xdr:sp macro="" textlink="">
      <xdr:nvSpPr>
        <xdr:cNvPr id="111" name="円/楕円 110"/>
        <xdr:cNvSpPr/>
      </xdr:nvSpPr>
      <xdr:spPr>
        <a:xfrm>
          <a:off x="9144000" y="5810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33</xdr:row>
      <xdr:rowOff>104775</xdr:rowOff>
    </xdr:from>
    <xdr:ext cx="466725" cy="257175"/>
    <xdr:sp macro="" textlink="">
      <xdr:nvSpPr>
        <xdr:cNvPr id="112" name="【図書館】&#10;一人当たり面積該当値テキスト"/>
        <xdr:cNvSpPr txBox="1"/>
      </xdr:nvSpPr>
      <xdr:spPr>
        <a:xfrm>
          <a:off x="9277350" y="5762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0.077</a:t>
          </a:r>
          <a:endParaRPr kumimoji="1" lang="ja-JP" altLang="en-US" sz="1000" b="1">
            <a:solidFill>
              <a:srgbClr val="FF0000"/>
            </a:solidFill>
            <a:latin typeface="ＭＳ Ｐゴシック"/>
          </a:endParaRPr>
        </a:p>
      </xdr:txBody>
    </xdr:sp>
    <xdr:clientData/>
  </xdr:oneCellAnchor>
  <xdr:twoCellAnchor>
    <xdr:from>
      <xdr:col>13</xdr:col>
      <xdr:colOff>600075</xdr:colOff>
      <xdr:row>34</xdr:row>
      <xdr:rowOff>0</xdr:rowOff>
    </xdr:from>
    <xdr:to>
      <xdr:col>14</xdr:col>
      <xdr:colOff>76200</xdr:colOff>
      <xdr:row>34</xdr:row>
      <xdr:rowOff>104775</xdr:rowOff>
    </xdr:to>
    <xdr:sp macro="" textlink="">
      <xdr:nvSpPr>
        <xdr:cNvPr id="113" name="円/楕円 112"/>
        <xdr:cNvSpPr/>
      </xdr:nvSpPr>
      <xdr:spPr>
        <a:xfrm>
          <a:off x="8410575" y="582930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34</xdr:row>
      <xdr:rowOff>28575</xdr:rowOff>
    </xdr:from>
    <xdr:to>
      <xdr:col>15</xdr:col>
      <xdr:colOff>180975</xdr:colOff>
      <xdr:row>34</xdr:row>
      <xdr:rowOff>57150</xdr:rowOff>
    </xdr:to>
    <xdr:cxnSp macro="">
      <xdr:nvCxnSpPr>
        <xdr:cNvPr id="114" name="直線コネクタ 113"/>
        <xdr:cNvCxnSpPr/>
      </xdr:nvCxnSpPr>
      <xdr:spPr>
        <a:xfrm flipV="1">
          <a:off x="8439150" y="5857875"/>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466725</xdr:colOff>
      <xdr:row>39</xdr:row>
      <xdr:rowOff>133350</xdr:rowOff>
    </xdr:from>
    <xdr:ext cx="466725" cy="257175"/>
    <xdr:sp macro="" textlink="">
      <xdr:nvSpPr>
        <xdr:cNvPr id="115" name="n_1aveValue【図書館】&#10;一人当たり面積"/>
        <xdr:cNvSpPr txBox="1"/>
      </xdr:nvSpPr>
      <xdr:spPr>
        <a:xfrm>
          <a:off x="8277225" y="6819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oneCellAnchor>
    <xdr:from>
      <xdr:col>13</xdr:col>
      <xdr:colOff>466725</xdr:colOff>
      <xdr:row>32</xdr:row>
      <xdr:rowOff>123825</xdr:rowOff>
    </xdr:from>
    <xdr:ext cx="466725" cy="257175"/>
    <xdr:sp macro="" textlink="">
      <xdr:nvSpPr>
        <xdr:cNvPr id="116" name="n_1mainValue【図書館】&#10;一人当たり面積"/>
        <xdr:cNvSpPr txBox="1"/>
      </xdr:nvSpPr>
      <xdr:spPr>
        <a:xfrm>
          <a:off x="8277225" y="5610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600075</xdr:colOff>
      <xdr:row>50</xdr:row>
      <xdr:rowOff>66675</xdr:rowOff>
    </xdr:to>
    <xdr:sp macro="" textlink="">
      <xdr:nvSpPr>
        <xdr:cNvPr id="117" name="正方形/長方形 116"/>
        <xdr:cNvSpPr/>
      </xdr:nvSpPr>
      <xdr:spPr>
        <a:xfrm>
          <a:off x="676275" y="800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50</xdr:row>
      <xdr:rowOff>85725</xdr:rowOff>
    </xdr:from>
    <xdr:to>
      <xdr:col>3</xdr:col>
      <xdr:colOff>342900</xdr:colOff>
      <xdr:row>52</xdr:row>
      <xdr:rowOff>0</xdr:rowOff>
    </xdr:to>
    <xdr:sp macro="" textlink="">
      <xdr:nvSpPr>
        <xdr:cNvPr id="118" name="正方形/長方形 117"/>
        <xdr:cNvSpPr/>
      </xdr:nvSpPr>
      <xdr:spPr>
        <a:xfrm>
          <a:off x="8001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51</xdr:row>
      <xdr:rowOff>123825</xdr:rowOff>
    </xdr:from>
    <xdr:to>
      <xdr:col>3</xdr:col>
      <xdr:colOff>342900</xdr:colOff>
      <xdr:row>53</xdr:row>
      <xdr:rowOff>28575</xdr:rowOff>
    </xdr:to>
    <xdr:sp macro="" textlink="">
      <xdr:nvSpPr>
        <xdr:cNvPr id="119" name="正方形/長方形 118"/>
        <xdr:cNvSpPr/>
      </xdr:nvSpPr>
      <xdr:spPr>
        <a:xfrm>
          <a:off x="8001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85725</xdr:rowOff>
    </xdr:from>
    <xdr:to>
      <xdr:col>4</xdr:col>
      <xdr:colOff>600075</xdr:colOff>
      <xdr:row>52</xdr:row>
      <xdr:rowOff>0</xdr:rowOff>
    </xdr:to>
    <xdr:sp macro="" textlink="">
      <xdr:nvSpPr>
        <xdr:cNvPr id="120" name="正方形/長方形 119"/>
        <xdr:cNvSpPr/>
      </xdr:nvSpPr>
      <xdr:spPr>
        <a:xfrm>
          <a:off x="1733550" y="865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123825</xdr:rowOff>
    </xdr:from>
    <xdr:to>
      <xdr:col>4</xdr:col>
      <xdr:colOff>600075</xdr:colOff>
      <xdr:row>53</xdr:row>
      <xdr:rowOff>28575</xdr:rowOff>
    </xdr:to>
    <xdr:sp macro="" textlink="">
      <xdr:nvSpPr>
        <xdr:cNvPr id="121" name="正方形/長方形 120"/>
        <xdr:cNvSpPr/>
      </xdr:nvSpPr>
      <xdr:spPr>
        <a:xfrm>
          <a:off x="1733550" y="886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85725</xdr:rowOff>
    </xdr:from>
    <xdr:to>
      <xdr:col>6</xdr:col>
      <xdr:colOff>447675</xdr:colOff>
      <xdr:row>52</xdr:row>
      <xdr:rowOff>0</xdr:rowOff>
    </xdr:to>
    <xdr:sp macro="" textlink="">
      <xdr:nvSpPr>
        <xdr:cNvPr id="122" name="正方形/長方形 121"/>
        <xdr:cNvSpPr/>
      </xdr:nvSpPr>
      <xdr:spPr>
        <a:xfrm>
          <a:off x="27051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51</xdr:row>
      <xdr:rowOff>123825</xdr:rowOff>
    </xdr:from>
    <xdr:to>
      <xdr:col>6</xdr:col>
      <xdr:colOff>447675</xdr:colOff>
      <xdr:row>53</xdr:row>
      <xdr:rowOff>28575</xdr:rowOff>
    </xdr:to>
    <xdr:sp macro="" textlink="">
      <xdr:nvSpPr>
        <xdr:cNvPr id="123" name="正方形/長方形 122"/>
        <xdr:cNvSpPr/>
      </xdr:nvSpPr>
      <xdr:spPr>
        <a:xfrm>
          <a:off x="27051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600075</xdr:colOff>
      <xdr:row>66</xdr:row>
      <xdr:rowOff>114300</xdr:rowOff>
    </xdr:to>
    <xdr:sp macro="" textlink="">
      <xdr:nvSpPr>
        <xdr:cNvPr id="124" name="正方形/長方形 123"/>
        <xdr:cNvSpPr/>
      </xdr:nvSpPr>
      <xdr:spPr>
        <a:xfrm>
          <a:off x="676275" y="914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5275" cy="228600"/>
    <xdr:sp macro="" textlink="">
      <xdr:nvSpPr>
        <xdr:cNvPr id="125" name="テキスト ボックス 124"/>
        <xdr:cNvSpPr txBox="1"/>
      </xdr:nvSpPr>
      <xdr:spPr>
        <a:xfrm>
          <a:off x="638175" y="895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600075</xdr:colOff>
      <xdr:row>66</xdr:row>
      <xdr:rowOff>114300</xdr:rowOff>
    </xdr:to>
    <xdr:cxnSp macro="">
      <xdr:nvCxnSpPr>
        <xdr:cNvPr id="126" name="直線コネクタ 125"/>
        <xdr:cNvCxnSpPr/>
      </xdr:nvCxnSpPr>
      <xdr:spPr>
        <a:xfrm>
          <a:off x="676275" y="1143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65</xdr:row>
      <xdr:rowOff>142875</xdr:rowOff>
    </xdr:from>
    <xdr:ext cx="400050" cy="257175"/>
    <xdr:sp macro="" textlink="">
      <xdr:nvSpPr>
        <xdr:cNvPr id="127" name="テキスト ボックス 126"/>
        <xdr:cNvSpPr txBox="1"/>
      </xdr:nvSpPr>
      <xdr:spPr>
        <a:xfrm>
          <a:off x="361950" y="1128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133350</xdr:rowOff>
    </xdr:from>
    <xdr:to>
      <xdr:col>7</xdr:col>
      <xdr:colOff>600075</xdr:colOff>
      <xdr:row>64</xdr:row>
      <xdr:rowOff>133350</xdr:rowOff>
    </xdr:to>
    <xdr:cxnSp macro="">
      <xdr:nvCxnSpPr>
        <xdr:cNvPr id="128" name="直線コネクタ 127"/>
        <xdr:cNvCxnSpPr/>
      </xdr:nvCxnSpPr>
      <xdr:spPr>
        <a:xfrm>
          <a:off x="676275" y="111061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63</xdr:row>
      <xdr:rowOff>161925</xdr:rowOff>
    </xdr:from>
    <xdr:ext cx="400050" cy="257175"/>
    <xdr:sp macro="" textlink="">
      <xdr:nvSpPr>
        <xdr:cNvPr id="129" name="テキスト ボックス 128"/>
        <xdr:cNvSpPr txBox="1"/>
      </xdr:nvSpPr>
      <xdr:spPr>
        <a:xfrm>
          <a:off x="361950" y="109632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142875</xdr:rowOff>
    </xdr:from>
    <xdr:to>
      <xdr:col>7</xdr:col>
      <xdr:colOff>600075</xdr:colOff>
      <xdr:row>62</xdr:row>
      <xdr:rowOff>142875</xdr:rowOff>
    </xdr:to>
    <xdr:cxnSp macro="">
      <xdr:nvCxnSpPr>
        <xdr:cNvPr id="130" name="直線コネクタ 129"/>
        <xdr:cNvCxnSpPr/>
      </xdr:nvCxnSpPr>
      <xdr:spPr>
        <a:xfrm>
          <a:off x="676275" y="107727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62</xdr:row>
      <xdr:rowOff>0</xdr:rowOff>
    </xdr:from>
    <xdr:ext cx="400050" cy="257175"/>
    <xdr:sp macro="" textlink="">
      <xdr:nvSpPr>
        <xdr:cNvPr id="131" name="テキスト ボックス 130"/>
        <xdr:cNvSpPr txBox="1"/>
      </xdr:nvSpPr>
      <xdr:spPr>
        <a:xfrm>
          <a:off x="361950" y="106299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161925</xdr:rowOff>
    </xdr:from>
    <xdr:to>
      <xdr:col>7</xdr:col>
      <xdr:colOff>600075</xdr:colOff>
      <xdr:row>60</xdr:row>
      <xdr:rowOff>161925</xdr:rowOff>
    </xdr:to>
    <xdr:cxnSp macro="">
      <xdr:nvCxnSpPr>
        <xdr:cNvPr id="132" name="直線コネクタ 131"/>
        <xdr:cNvCxnSpPr/>
      </xdr:nvCxnSpPr>
      <xdr:spPr>
        <a:xfrm>
          <a:off x="676275" y="104489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60</xdr:row>
      <xdr:rowOff>19050</xdr:rowOff>
    </xdr:from>
    <xdr:ext cx="400050" cy="257175"/>
    <xdr:sp macro="" textlink="">
      <xdr:nvSpPr>
        <xdr:cNvPr id="133" name="テキスト ボックス 132"/>
        <xdr:cNvSpPr txBox="1"/>
      </xdr:nvSpPr>
      <xdr:spPr>
        <a:xfrm>
          <a:off x="361950" y="103060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9525</xdr:rowOff>
    </xdr:from>
    <xdr:to>
      <xdr:col>7</xdr:col>
      <xdr:colOff>600075</xdr:colOff>
      <xdr:row>59</xdr:row>
      <xdr:rowOff>9525</xdr:rowOff>
    </xdr:to>
    <xdr:cxnSp macro="">
      <xdr:nvCxnSpPr>
        <xdr:cNvPr id="134" name="直線コネクタ 133"/>
        <xdr:cNvCxnSpPr/>
      </xdr:nvCxnSpPr>
      <xdr:spPr>
        <a:xfrm>
          <a:off x="676275" y="101250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58</xdr:row>
      <xdr:rowOff>38100</xdr:rowOff>
    </xdr:from>
    <xdr:ext cx="400050" cy="257175"/>
    <xdr:sp macro="" textlink="">
      <xdr:nvSpPr>
        <xdr:cNvPr id="135" name="テキスト ボックス 134"/>
        <xdr:cNvSpPr txBox="1"/>
      </xdr:nvSpPr>
      <xdr:spPr>
        <a:xfrm>
          <a:off x="361950" y="99822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28575</xdr:rowOff>
    </xdr:from>
    <xdr:to>
      <xdr:col>7</xdr:col>
      <xdr:colOff>600075</xdr:colOff>
      <xdr:row>57</xdr:row>
      <xdr:rowOff>28575</xdr:rowOff>
    </xdr:to>
    <xdr:cxnSp macro="">
      <xdr:nvCxnSpPr>
        <xdr:cNvPr id="136" name="直線コネクタ 135"/>
        <xdr:cNvCxnSpPr/>
      </xdr:nvCxnSpPr>
      <xdr:spPr>
        <a:xfrm>
          <a:off x="676275" y="98012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56</xdr:row>
      <xdr:rowOff>57150</xdr:rowOff>
    </xdr:from>
    <xdr:ext cx="400050" cy="257175"/>
    <xdr:sp macro="" textlink="">
      <xdr:nvSpPr>
        <xdr:cNvPr id="137" name="テキスト ボックス 136"/>
        <xdr:cNvSpPr txBox="1"/>
      </xdr:nvSpPr>
      <xdr:spPr>
        <a:xfrm>
          <a:off x="361950" y="96583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38100</xdr:rowOff>
    </xdr:from>
    <xdr:to>
      <xdr:col>7</xdr:col>
      <xdr:colOff>600075</xdr:colOff>
      <xdr:row>55</xdr:row>
      <xdr:rowOff>38100</xdr:rowOff>
    </xdr:to>
    <xdr:cxnSp macro="">
      <xdr:nvCxnSpPr>
        <xdr:cNvPr id="138" name="直線コネクタ 137"/>
        <xdr:cNvCxnSpPr/>
      </xdr:nvCxnSpPr>
      <xdr:spPr>
        <a:xfrm>
          <a:off x="676275" y="94678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54</xdr:row>
      <xdr:rowOff>66675</xdr:rowOff>
    </xdr:from>
    <xdr:ext cx="400050" cy="257175"/>
    <xdr:sp macro="" textlink="">
      <xdr:nvSpPr>
        <xdr:cNvPr id="139" name="テキスト ボックス 138"/>
        <xdr:cNvSpPr txBox="1"/>
      </xdr:nvSpPr>
      <xdr:spPr>
        <a:xfrm>
          <a:off x="361950" y="93249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600075</xdr:colOff>
      <xdr:row>53</xdr:row>
      <xdr:rowOff>57150</xdr:rowOff>
    </xdr:to>
    <xdr:cxnSp macro="">
      <xdr:nvCxnSpPr>
        <xdr:cNvPr id="140" name="直線コネクタ 139"/>
        <xdr:cNvCxnSpPr/>
      </xdr:nvCxnSpPr>
      <xdr:spPr>
        <a:xfrm>
          <a:off x="676275" y="914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52</xdr:row>
      <xdr:rowOff>85725</xdr:rowOff>
    </xdr:from>
    <xdr:ext cx="400050" cy="257175"/>
    <xdr:sp macro="" textlink="">
      <xdr:nvSpPr>
        <xdr:cNvPr id="141" name="テキスト ボックス 140"/>
        <xdr:cNvSpPr txBox="1"/>
      </xdr:nvSpPr>
      <xdr:spPr>
        <a:xfrm>
          <a:off x="361950" y="9001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600075</xdr:colOff>
      <xdr:row>66</xdr:row>
      <xdr:rowOff>114300</xdr:rowOff>
    </xdr:to>
    <xdr:sp macro="" textlink="">
      <xdr:nvSpPr>
        <xdr:cNvPr id="142" name="【体育館・プール】&#10;有形固定資産減価償却率グラフ枠"/>
        <xdr:cNvSpPr/>
      </xdr:nvSpPr>
      <xdr:spPr>
        <a:xfrm>
          <a:off x="676275" y="914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56</xdr:row>
      <xdr:rowOff>95250</xdr:rowOff>
    </xdr:from>
    <xdr:to>
      <xdr:col>6</xdr:col>
      <xdr:colOff>514350</xdr:colOff>
      <xdr:row>63</xdr:row>
      <xdr:rowOff>142875</xdr:rowOff>
    </xdr:to>
    <xdr:cxnSp macro="">
      <xdr:nvCxnSpPr>
        <xdr:cNvPr id="143" name="直線コネクタ 142"/>
        <xdr:cNvCxnSpPr/>
      </xdr:nvCxnSpPr>
      <xdr:spPr>
        <a:xfrm flipV="1">
          <a:off x="4124325" y="9696450"/>
          <a:ext cx="0" cy="12477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142875</xdr:rowOff>
    </xdr:from>
    <xdr:ext cx="409575" cy="257175"/>
    <xdr:sp macro="" textlink="">
      <xdr:nvSpPr>
        <xdr:cNvPr id="144" name="【体育館・プール】&#10;有形固定資産減価償却率最小値テキスト"/>
        <xdr:cNvSpPr txBox="1"/>
      </xdr:nvSpPr>
      <xdr:spPr>
        <a:xfrm>
          <a:off x="4210050" y="109442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419100</xdr:colOff>
      <xdr:row>63</xdr:row>
      <xdr:rowOff>142875</xdr:rowOff>
    </xdr:from>
    <xdr:to>
      <xdr:col>6</xdr:col>
      <xdr:colOff>600075</xdr:colOff>
      <xdr:row>63</xdr:row>
      <xdr:rowOff>142875</xdr:rowOff>
    </xdr:to>
    <xdr:cxnSp macro="">
      <xdr:nvCxnSpPr>
        <xdr:cNvPr id="145" name="直線コネクタ 144"/>
        <xdr:cNvCxnSpPr/>
      </xdr:nvCxnSpPr>
      <xdr:spPr>
        <a:xfrm>
          <a:off x="4029075" y="10944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38100</xdr:rowOff>
    </xdr:from>
    <xdr:ext cx="409575" cy="257175"/>
    <xdr:sp macro="" textlink="">
      <xdr:nvSpPr>
        <xdr:cNvPr id="146" name="【体育館・プール】&#10;有形固定資産減価償却率最大値テキスト"/>
        <xdr:cNvSpPr txBox="1"/>
      </xdr:nvSpPr>
      <xdr:spPr>
        <a:xfrm>
          <a:off x="4210050" y="94678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a:t>
          </a:r>
          <a:endParaRPr kumimoji="1" lang="ja-JP" altLang="en-US" sz="1000" b="1">
            <a:latin typeface="ＭＳ Ｐゴシック"/>
          </a:endParaRPr>
        </a:p>
      </xdr:txBody>
    </xdr:sp>
    <xdr:clientData/>
  </xdr:oneCellAnchor>
  <xdr:twoCellAnchor>
    <xdr:from>
      <xdr:col>6</xdr:col>
      <xdr:colOff>419100</xdr:colOff>
      <xdr:row>56</xdr:row>
      <xdr:rowOff>95250</xdr:rowOff>
    </xdr:from>
    <xdr:to>
      <xdr:col>6</xdr:col>
      <xdr:colOff>600075</xdr:colOff>
      <xdr:row>56</xdr:row>
      <xdr:rowOff>95250</xdr:rowOff>
    </xdr:to>
    <xdr:cxnSp macro="">
      <xdr:nvCxnSpPr>
        <xdr:cNvPr id="147" name="直線コネクタ 146"/>
        <xdr:cNvCxnSpPr/>
      </xdr:nvCxnSpPr>
      <xdr:spPr>
        <a:xfrm>
          <a:off x="4029075" y="9696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85725</xdr:rowOff>
    </xdr:from>
    <xdr:ext cx="409575" cy="257175"/>
    <xdr:sp macro="" textlink="">
      <xdr:nvSpPr>
        <xdr:cNvPr id="148" name="【体育館・プール】&#10;有形固定資産減価償却率平均値テキスト"/>
        <xdr:cNvSpPr txBox="1"/>
      </xdr:nvSpPr>
      <xdr:spPr>
        <a:xfrm>
          <a:off x="4210050" y="102012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6</xdr:col>
      <xdr:colOff>457200</xdr:colOff>
      <xdr:row>59</xdr:row>
      <xdr:rowOff>104775</xdr:rowOff>
    </xdr:from>
    <xdr:to>
      <xdr:col>6</xdr:col>
      <xdr:colOff>561975</xdr:colOff>
      <xdr:row>60</xdr:row>
      <xdr:rowOff>38100</xdr:rowOff>
    </xdr:to>
    <xdr:sp macro="" textlink="">
      <xdr:nvSpPr>
        <xdr:cNvPr id="149" name="フローチャート : 判断 148"/>
        <xdr:cNvSpPr/>
      </xdr:nvSpPr>
      <xdr:spPr>
        <a:xfrm>
          <a:off x="4067175" y="10220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59</xdr:row>
      <xdr:rowOff>104775</xdr:rowOff>
    </xdr:from>
    <xdr:to>
      <xdr:col>5</xdr:col>
      <xdr:colOff>409575</xdr:colOff>
      <xdr:row>60</xdr:row>
      <xdr:rowOff>38100</xdr:rowOff>
    </xdr:to>
    <xdr:sp macro="" textlink="">
      <xdr:nvSpPr>
        <xdr:cNvPr id="150" name="フローチャート : 判断 149"/>
        <xdr:cNvSpPr/>
      </xdr:nvSpPr>
      <xdr:spPr>
        <a:xfrm>
          <a:off x="3314700" y="10220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66</xdr:row>
      <xdr:rowOff>114300</xdr:rowOff>
    </xdr:from>
    <xdr:ext cx="762000" cy="257175"/>
    <xdr:sp macro="" textlink="">
      <xdr:nvSpPr>
        <xdr:cNvPr id="151" name="テキスト ボックス 150"/>
        <xdr:cNvSpPr txBox="1"/>
      </xdr:nvSpPr>
      <xdr:spPr>
        <a:xfrm>
          <a:off x="39338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66</xdr:row>
      <xdr:rowOff>114300</xdr:rowOff>
    </xdr:from>
    <xdr:ext cx="762000" cy="257175"/>
    <xdr:sp macro="" textlink="">
      <xdr:nvSpPr>
        <xdr:cNvPr id="152" name="テキスト ボックス 151"/>
        <xdr:cNvSpPr txBox="1"/>
      </xdr:nvSpPr>
      <xdr:spPr>
        <a:xfrm>
          <a:off x="31813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66</xdr:row>
      <xdr:rowOff>114300</xdr:rowOff>
    </xdr:from>
    <xdr:ext cx="752475" cy="257175"/>
    <xdr:sp macro="" textlink="">
      <xdr:nvSpPr>
        <xdr:cNvPr id="153" name="テキスト ボックス 152"/>
        <xdr:cNvSpPr txBox="1"/>
      </xdr:nvSpPr>
      <xdr:spPr>
        <a:xfrm>
          <a:off x="2409825"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114300</xdr:rowOff>
    </xdr:from>
    <xdr:ext cx="762000" cy="257175"/>
    <xdr:sp macro="" textlink="">
      <xdr:nvSpPr>
        <xdr:cNvPr id="154" name="テキスト ボックス 153"/>
        <xdr:cNvSpPr txBox="1"/>
      </xdr:nvSpPr>
      <xdr:spPr>
        <a:xfrm>
          <a:off x="16573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66</xdr:row>
      <xdr:rowOff>114300</xdr:rowOff>
    </xdr:from>
    <xdr:ext cx="762000" cy="257175"/>
    <xdr:sp macro="" textlink="">
      <xdr:nvSpPr>
        <xdr:cNvPr id="155" name="テキスト ボックス 154"/>
        <xdr:cNvSpPr txBox="1"/>
      </xdr:nvSpPr>
      <xdr:spPr>
        <a:xfrm>
          <a:off x="8572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57</xdr:row>
      <xdr:rowOff>76200</xdr:rowOff>
    </xdr:from>
    <xdr:to>
      <xdr:col>6</xdr:col>
      <xdr:colOff>561975</xdr:colOff>
      <xdr:row>58</xdr:row>
      <xdr:rowOff>9525</xdr:rowOff>
    </xdr:to>
    <xdr:sp macro="" textlink="">
      <xdr:nvSpPr>
        <xdr:cNvPr id="156" name="円/楕円 155"/>
        <xdr:cNvSpPr/>
      </xdr:nvSpPr>
      <xdr:spPr>
        <a:xfrm>
          <a:off x="4067175" y="9848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95250</xdr:rowOff>
    </xdr:from>
    <xdr:ext cx="409575" cy="257175"/>
    <xdr:sp macro="" textlink="">
      <xdr:nvSpPr>
        <xdr:cNvPr id="157" name="【体育館・プール】&#10;有形固定資産減価償却率該当値テキスト"/>
        <xdr:cNvSpPr txBox="1"/>
      </xdr:nvSpPr>
      <xdr:spPr>
        <a:xfrm>
          <a:off x="4210050" y="96964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5</xdr:col>
      <xdr:colOff>304800</xdr:colOff>
      <xdr:row>57</xdr:row>
      <xdr:rowOff>104775</xdr:rowOff>
    </xdr:from>
    <xdr:to>
      <xdr:col>5</xdr:col>
      <xdr:colOff>409575</xdr:colOff>
      <xdr:row>58</xdr:row>
      <xdr:rowOff>38100</xdr:rowOff>
    </xdr:to>
    <xdr:sp macro="" textlink="">
      <xdr:nvSpPr>
        <xdr:cNvPr id="158" name="円/楕円 157"/>
        <xdr:cNvSpPr/>
      </xdr:nvSpPr>
      <xdr:spPr>
        <a:xfrm>
          <a:off x="3314700" y="9877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361950</xdr:colOff>
      <xdr:row>57</xdr:row>
      <xdr:rowOff>123825</xdr:rowOff>
    </xdr:from>
    <xdr:to>
      <xdr:col>6</xdr:col>
      <xdr:colOff>514350</xdr:colOff>
      <xdr:row>57</xdr:row>
      <xdr:rowOff>161925</xdr:rowOff>
    </xdr:to>
    <xdr:cxnSp macro="">
      <xdr:nvCxnSpPr>
        <xdr:cNvPr id="159" name="直線コネクタ 158"/>
        <xdr:cNvCxnSpPr/>
      </xdr:nvCxnSpPr>
      <xdr:spPr>
        <a:xfrm flipV="1">
          <a:off x="3371850" y="9896475"/>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142875</xdr:colOff>
      <xdr:row>60</xdr:row>
      <xdr:rowOff>28575</xdr:rowOff>
    </xdr:from>
    <xdr:ext cx="409575" cy="257175"/>
    <xdr:sp macro="" textlink="">
      <xdr:nvSpPr>
        <xdr:cNvPr id="160" name="n_1aveValue【体育館・プール】&#10;有形固定資産減価償却率"/>
        <xdr:cNvSpPr txBox="1"/>
      </xdr:nvSpPr>
      <xdr:spPr>
        <a:xfrm>
          <a:off x="3152775" y="103155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5</xdr:col>
      <xdr:colOff>142875</xdr:colOff>
      <xdr:row>56</xdr:row>
      <xdr:rowOff>57150</xdr:rowOff>
    </xdr:from>
    <xdr:ext cx="409575" cy="257175"/>
    <xdr:sp macro="" textlink="">
      <xdr:nvSpPr>
        <xdr:cNvPr id="161" name="n_1mainValue【体育館・プール】&#10;有形固定資産減価償却率"/>
        <xdr:cNvSpPr txBox="1"/>
      </xdr:nvSpPr>
      <xdr:spPr>
        <a:xfrm>
          <a:off x="3152775" y="96583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9</xdr:col>
      <xdr:colOff>419100</xdr:colOff>
      <xdr:row>46</xdr:row>
      <xdr:rowOff>114300</xdr:rowOff>
    </xdr:from>
    <xdr:to>
      <xdr:col>16</xdr:col>
      <xdr:colOff>342900</xdr:colOff>
      <xdr:row>50</xdr:row>
      <xdr:rowOff>66675</xdr:rowOff>
    </xdr:to>
    <xdr:sp macro="" textlink="">
      <xdr:nvSpPr>
        <xdr:cNvPr id="162" name="正方形/長方形 161"/>
        <xdr:cNvSpPr/>
      </xdr:nvSpPr>
      <xdr:spPr>
        <a:xfrm>
          <a:off x="5829300"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50</xdr:row>
      <xdr:rowOff>85725</xdr:rowOff>
    </xdr:from>
    <xdr:to>
      <xdr:col>12</xdr:col>
      <xdr:colOff>19050</xdr:colOff>
      <xdr:row>52</xdr:row>
      <xdr:rowOff>0</xdr:rowOff>
    </xdr:to>
    <xdr:sp macro="" textlink="">
      <xdr:nvSpPr>
        <xdr:cNvPr id="163" name="正方形/長方形 162"/>
        <xdr:cNvSpPr/>
      </xdr:nvSpPr>
      <xdr:spPr>
        <a:xfrm>
          <a:off x="5962650"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51</xdr:row>
      <xdr:rowOff>123825</xdr:rowOff>
    </xdr:from>
    <xdr:to>
      <xdr:col>12</xdr:col>
      <xdr:colOff>19050</xdr:colOff>
      <xdr:row>53</xdr:row>
      <xdr:rowOff>28575</xdr:rowOff>
    </xdr:to>
    <xdr:sp macro="" textlink="">
      <xdr:nvSpPr>
        <xdr:cNvPr id="164" name="正方形/長方形 163"/>
        <xdr:cNvSpPr/>
      </xdr:nvSpPr>
      <xdr:spPr>
        <a:xfrm>
          <a:off x="5962650"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11</xdr:col>
      <xdr:colOff>190500</xdr:colOff>
      <xdr:row>50</xdr:row>
      <xdr:rowOff>85725</xdr:rowOff>
    </xdr:from>
    <xdr:to>
      <xdr:col>13</xdr:col>
      <xdr:colOff>342900</xdr:colOff>
      <xdr:row>52</xdr:row>
      <xdr:rowOff>0</xdr:rowOff>
    </xdr:to>
    <xdr:sp macro="" textlink="">
      <xdr:nvSpPr>
        <xdr:cNvPr id="165" name="正方形/長方形 164"/>
        <xdr:cNvSpPr/>
      </xdr:nvSpPr>
      <xdr:spPr>
        <a:xfrm>
          <a:off x="68008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51</xdr:row>
      <xdr:rowOff>123825</xdr:rowOff>
    </xdr:from>
    <xdr:to>
      <xdr:col>13</xdr:col>
      <xdr:colOff>342900</xdr:colOff>
      <xdr:row>53</xdr:row>
      <xdr:rowOff>28575</xdr:rowOff>
    </xdr:to>
    <xdr:sp macro="" textlink="">
      <xdr:nvSpPr>
        <xdr:cNvPr id="166" name="正方形/長方形 165"/>
        <xdr:cNvSpPr/>
      </xdr:nvSpPr>
      <xdr:spPr>
        <a:xfrm>
          <a:off x="68008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600075</xdr:colOff>
      <xdr:row>50</xdr:row>
      <xdr:rowOff>85725</xdr:rowOff>
    </xdr:from>
    <xdr:to>
      <xdr:col>15</xdr:col>
      <xdr:colOff>114300</xdr:colOff>
      <xdr:row>52</xdr:row>
      <xdr:rowOff>0</xdr:rowOff>
    </xdr:to>
    <xdr:sp macro="" textlink="">
      <xdr:nvSpPr>
        <xdr:cNvPr id="167" name="正方形/長方形 166"/>
        <xdr:cNvSpPr/>
      </xdr:nvSpPr>
      <xdr:spPr>
        <a:xfrm>
          <a:off x="7810500" y="865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51</xdr:row>
      <xdr:rowOff>123825</xdr:rowOff>
    </xdr:from>
    <xdr:to>
      <xdr:col>15</xdr:col>
      <xdr:colOff>114300</xdr:colOff>
      <xdr:row>53</xdr:row>
      <xdr:rowOff>28575</xdr:rowOff>
    </xdr:to>
    <xdr:sp macro="" textlink="">
      <xdr:nvSpPr>
        <xdr:cNvPr id="168" name="正方形/長方形 167"/>
        <xdr:cNvSpPr/>
      </xdr:nvSpPr>
      <xdr:spPr>
        <a:xfrm>
          <a:off x="7810500" y="886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0.190</a:t>
          </a:r>
          <a:endParaRPr kumimoji="1" lang="ja-JP" altLang="en-US" sz="1200" b="1" i="1">
            <a:solidFill>
              <a:srgbClr val="4080FF"/>
            </a:solidFill>
            <a:latin typeface="ＭＳ Ｐゴシック"/>
          </a:endParaRPr>
        </a:p>
      </xdr:txBody>
    </xdr:sp>
    <xdr:clientData/>
  </xdr:twoCellAnchor>
  <xdr:twoCellAnchor>
    <xdr:from>
      <xdr:col>9</xdr:col>
      <xdr:colOff>419100</xdr:colOff>
      <xdr:row>53</xdr:row>
      <xdr:rowOff>57150</xdr:rowOff>
    </xdr:from>
    <xdr:to>
      <xdr:col>16</xdr:col>
      <xdr:colOff>342900</xdr:colOff>
      <xdr:row>66</xdr:row>
      <xdr:rowOff>114300</xdr:rowOff>
    </xdr:to>
    <xdr:sp macro="" textlink="">
      <xdr:nvSpPr>
        <xdr:cNvPr id="169" name="正方形/長方形 168"/>
        <xdr:cNvSpPr/>
      </xdr:nvSpPr>
      <xdr:spPr>
        <a:xfrm>
          <a:off x="5829300" y="914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52</xdr:row>
      <xdr:rowOff>38100</xdr:rowOff>
    </xdr:from>
    <xdr:ext cx="352425" cy="228600"/>
    <xdr:sp macro="" textlink="">
      <xdr:nvSpPr>
        <xdr:cNvPr id="170" name="テキスト ボックス 169"/>
        <xdr:cNvSpPr txBox="1"/>
      </xdr:nvSpPr>
      <xdr:spPr>
        <a:xfrm>
          <a:off x="5791200" y="895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66</xdr:row>
      <xdr:rowOff>114300</xdr:rowOff>
    </xdr:from>
    <xdr:to>
      <xdr:col>16</xdr:col>
      <xdr:colOff>304800</xdr:colOff>
      <xdr:row>66</xdr:row>
      <xdr:rowOff>114300</xdr:rowOff>
    </xdr:to>
    <xdr:cxnSp macro="">
      <xdr:nvCxnSpPr>
        <xdr:cNvPr id="171" name="直線コネクタ 170"/>
        <xdr:cNvCxnSpPr/>
      </xdr:nvCxnSpPr>
      <xdr:spPr>
        <a:xfrm>
          <a:off x="5829300" y="1143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64</xdr:row>
      <xdr:rowOff>76200</xdr:rowOff>
    </xdr:from>
    <xdr:to>
      <xdr:col>16</xdr:col>
      <xdr:colOff>304800</xdr:colOff>
      <xdr:row>64</xdr:row>
      <xdr:rowOff>76200</xdr:rowOff>
    </xdr:to>
    <xdr:cxnSp macro="">
      <xdr:nvCxnSpPr>
        <xdr:cNvPr id="172" name="直線コネクタ 171"/>
        <xdr:cNvCxnSpPr/>
      </xdr:nvCxnSpPr>
      <xdr:spPr>
        <a:xfrm>
          <a:off x="5829300" y="11049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63</xdr:row>
      <xdr:rowOff>104775</xdr:rowOff>
    </xdr:from>
    <xdr:ext cx="457200" cy="257175"/>
    <xdr:sp macro="" textlink="">
      <xdr:nvSpPr>
        <xdr:cNvPr id="173" name="テキスト ボックス 172"/>
        <xdr:cNvSpPr txBox="1"/>
      </xdr:nvSpPr>
      <xdr:spPr>
        <a:xfrm>
          <a:off x="5410200" y="10906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62</xdr:row>
      <xdr:rowOff>38100</xdr:rowOff>
    </xdr:from>
    <xdr:to>
      <xdr:col>16</xdr:col>
      <xdr:colOff>304800</xdr:colOff>
      <xdr:row>62</xdr:row>
      <xdr:rowOff>38100</xdr:rowOff>
    </xdr:to>
    <xdr:cxnSp macro="">
      <xdr:nvCxnSpPr>
        <xdr:cNvPr id="174" name="直線コネクタ 173"/>
        <xdr:cNvCxnSpPr/>
      </xdr:nvCxnSpPr>
      <xdr:spPr>
        <a:xfrm>
          <a:off x="5829300" y="10668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61</xdr:row>
      <xdr:rowOff>66675</xdr:rowOff>
    </xdr:from>
    <xdr:ext cx="457200" cy="257175"/>
    <xdr:sp macro="" textlink="">
      <xdr:nvSpPr>
        <xdr:cNvPr id="175" name="テキスト ボックス 174"/>
        <xdr:cNvSpPr txBox="1"/>
      </xdr:nvSpPr>
      <xdr:spPr>
        <a:xfrm>
          <a:off x="5410200" y="10525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419100</xdr:colOff>
      <xdr:row>60</xdr:row>
      <xdr:rowOff>0</xdr:rowOff>
    </xdr:from>
    <xdr:to>
      <xdr:col>16</xdr:col>
      <xdr:colOff>304800</xdr:colOff>
      <xdr:row>60</xdr:row>
      <xdr:rowOff>0</xdr:rowOff>
    </xdr:to>
    <xdr:cxnSp macro="">
      <xdr:nvCxnSpPr>
        <xdr:cNvPr id="176" name="直線コネクタ 175"/>
        <xdr:cNvCxnSpPr/>
      </xdr:nvCxnSpPr>
      <xdr:spPr>
        <a:xfrm>
          <a:off x="5829300" y="1028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59</xdr:row>
      <xdr:rowOff>28575</xdr:rowOff>
    </xdr:from>
    <xdr:ext cx="457200" cy="257175"/>
    <xdr:sp macro="" textlink="">
      <xdr:nvSpPr>
        <xdr:cNvPr id="177" name="テキスト ボックス 176"/>
        <xdr:cNvSpPr txBox="1"/>
      </xdr:nvSpPr>
      <xdr:spPr>
        <a:xfrm>
          <a:off x="5410200" y="10144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419100</xdr:colOff>
      <xdr:row>57</xdr:row>
      <xdr:rowOff>133350</xdr:rowOff>
    </xdr:from>
    <xdr:to>
      <xdr:col>16</xdr:col>
      <xdr:colOff>304800</xdr:colOff>
      <xdr:row>57</xdr:row>
      <xdr:rowOff>133350</xdr:rowOff>
    </xdr:to>
    <xdr:cxnSp macro="">
      <xdr:nvCxnSpPr>
        <xdr:cNvPr id="178" name="直線コネクタ 177"/>
        <xdr:cNvCxnSpPr/>
      </xdr:nvCxnSpPr>
      <xdr:spPr>
        <a:xfrm>
          <a:off x="5829300" y="9906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56</xdr:row>
      <xdr:rowOff>161925</xdr:rowOff>
    </xdr:from>
    <xdr:ext cx="457200" cy="257175"/>
    <xdr:sp macro="" textlink="">
      <xdr:nvSpPr>
        <xdr:cNvPr id="179" name="テキスト ボックス 178"/>
        <xdr:cNvSpPr txBox="1"/>
      </xdr:nvSpPr>
      <xdr:spPr>
        <a:xfrm>
          <a:off x="5410200" y="9763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419100</xdr:colOff>
      <xdr:row>55</xdr:row>
      <xdr:rowOff>95250</xdr:rowOff>
    </xdr:from>
    <xdr:to>
      <xdr:col>16</xdr:col>
      <xdr:colOff>304800</xdr:colOff>
      <xdr:row>55</xdr:row>
      <xdr:rowOff>95250</xdr:rowOff>
    </xdr:to>
    <xdr:cxnSp macro="">
      <xdr:nvCxnSpPr>
        <xdr:cNvPr id="180" name="直線コネクタ 179"/>
        <xdr:cNvCxnSpPr/>
      </xdr:nvCxnSpPr>
      <xdr:spPr>
        <a:xfrm>
          <a:off x="5829300" y="9525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54</xdr:row>
      <xdr:rowOff>123825</xdr:rowOff>
    </xdr:from>
    <xdr:ext cx="457200" cy="257175"/>
    <xdr:sp macro="" textlink="">
      <xdr:nvSpPr>
        <xdr:cNvPr id="181" name="テキスト ボックス 180"/>
        <xdr:cNvSpPr txBox="1"/>
      </xdr:nvSpPr>
      <xdr:spPr>
        <a:xfrm>
          <a:off x="5410200" y="9382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419100</xdr:colOff>
      <xdr:row>53</xdr:row>
      <xdr:rowOff>57150</xdr:rowOff>
    </xdr:from>
    <xdr:to>
      <xdr:col>16</xdr:col>
      <xdr:colOff>304800</xdr:colOff>
      <xdr:row>53</xdr:row>
      <xdr:rowOff>57150</xdr:rowOff>
    </xdr:to>
    <xdr:cxnSp macro="">
      <xdr:nvCxnSpPr>
        <xdr:cNvPr id="182" name="直線コネクタ 181"/>
        <xdr:cNvCxnSpPr/>
      </xdr:nvCxnSpPr>
      <xdr:spPr>
        <a:xfrm>
          <a:off x="5829300" y="914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52</xdr:row>
      <xdr:rowOff>85725</xdr:rowOff>
    </xdr:from>
    <xdr:ext cx="457200" cy="257175"/>
    <xdr:sp macro="" textlink="">
      <xdr:nvSpPr>
        <xdr:cNvPr id="183" name="テキスト ボックス 182"/>
        <xdr:cNvSpPr txBox="1"/>
      </xdr:nvSpPr>
      <xdr:spPr>
        <a:xfrm>
          <a:off x="5410200" y="900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419100</xdr:colOff>
      <xdr:row>53</xdr:row>
      <xdr:rowOff>57150</xdr:rowOff>
    </xdr:from>
    <xdr:to>
      <xdr:col>16</xdr:col>
      <xdr:colOff>342900</xdr:colOff>
      <xdr:row>66</xdr:row>
      <xdr:rowOff>114300</xdr:rowOff>
    </xdr:to>
    <xdr:sp macro="" textlink="">
      <xdr:nvSpPr>
        <xdr:cNvPr id="184" name="【体育館・プール】&#10;一人当たり面積グラフ枠"/>
        <xdr:cNvSpPr/>
      </xdr:nvSpPr>
      <xdr:spPr>
        <a:xfrm>
          <a:off x="5829300" y="914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56</xdr:row>
      <xdr:rowOff>76200</xdr:rowOff>
    </xdr:from>
    <xdr:to>
      <xdr:col>15</xdr:col>
      <xdr:colOff>180975</xdr:colOff>
      <xdr:row>63</xdr:row>
      <xdr:rowOff>38100</xdr:rowOff>
    </xdr:to>
    <xdr:cxnSp macro="">
      <xdr:nvCxnSpPr>
        <xdr:cNvPr id="185" name="直線コネクタ 184"/>
        <xdr:cNvCxnSpPr/>
      </xdr:nvCxnSpPr>
      <xdr:spPr>
        <a:xfrm flipV="1">
          <a:off x="9191625" y="9677400"/>
          <a:ext cx="0" cy="1162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63</xdr:row>
      <xdr:rowOff>38100</xdr:rowOff>
    </xdr:from>
    <xdr:ext cx="466725" cy="257175"/>
    <xdr:sp macro="" textlink="">
      <xdr:nvSpPr>
        <xdr:cNvPr id="186" name="【体育館・プール】&#10;一人当たり面積最小値テキスト"/>
        <xdr:cNvSpPr txBox="1"/>
      </xdr:nvSpPr>
      <xdr:spPr>
        <a:xfrm>
          <a:off x="9277350" y="10839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0.056</a:t>
          </a:r>
          <a:endParaRPr kumimoji="1" lang="ja-JP" altLang="en-US" sz="1000" b="1">
            <a:latin typeface="ＭＳ Ｐゴシック"/>
          </a:endParaRPr>
        </a:p>
      </xdr:txBody>
    </xdr:sp>
    <xdr:clientData/>
  </xdr:oneCellAnchor>
  <xdr:twoCellAnchor>
    <xdr:from>
      <xdr:col>15</xdr:col>
      <xdr:colOff>95250</xdr:colOff>
      <xdr:row>63</xdr:row>
      <xdr:rowOff>38100</xdr:rowOff>
    </xdr:from>
    <xdr:to>
      <xdr:col>15</xdr:col>
      <xdr:colOff>266700</xdr:colOff>
      <xdr:row>63</xdr:row>
      <xdr:rowOff>38100</xdr:rowOff>
    </xdr:to>
    <xdr:cxnSp macro="">
      <xdr:nvCxnSpPr>
        <xdr:cNvPr id="187" name="直線コネクタ 186"/>
        <xdr:cNvCxnSpPr/>
      </xdr:nvCxnSpPr>
      <xdr:spPr>
        <a:xfrm>
          <a:off x="9105900" y="10839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55</xdr:row>
      <xdr:rowOff>28575</xdr:rowOff>
    </xdr:from>
    <xdr:ext cx="466725" cy="257175"/>
    <xdr:sp macro="" textlink="">
      <xdr:nvSpPr>
        <xdr:cNvPr id="188" name="【体育館・プール】&#10;一人当たり面積最大値テキスト"/>
        <xdr:cNvSpPr txBox="1"/>
      </xdr:nvSpPr>
      <xdr:spPr>
        <a:xfrm>
          <a:off x="9277350" y="945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0.359</a:t>
          </a:r>
          <a:endParaRPr kumimoji="1" lang="ja-JP" altLang="en-US" sz="1000" b="1">
            <a:latin typeface="ＭＳ Ｐゴシック"/>
          </a:endParaRPr>
        </a:p>
      </xdr:txBody>
    </xdr:sp>
    <xdr:clientData/>
  </xdr:oneCellAnchor>
  <xdr:twoCellAnchor>
    <xdr:from>
      <xdr:col>15</xdr:col>
      <xdr:colOff>95250</xdr:colOff>
      <xdr:row>56</xdr:row>
      <xdr:rowOff>76200</xdr:rowOff>
    </xdr:from>
    <xdr:to>
      <xdr:col>15</xdr:col>
      <xdr:colOff>266700</xdr:colOff>
      <xdr:row>56</xdr:row>
      <xdr:rowOff>76200</xdr:rowOff>
    </xdr:to>
    <xdr:cxnSp macro="">
      <xdr:nvCxnSpPr>
        <xdr:cNvPr id="189" name="直線コネクタ 188"/>
        <xdr:cNvCxnSpPr/>
      </xdr:nvCxnSpPr>
      <xdr:spPr>
        <a:xfrm>
          <a:off x="9105900" y="96774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60</xdr:row>
      <xdr:rowOff>95250</xdr:rowOff>
    </xdr:from>
    <xdr:ext cx="466725" cy="257175"/>
    <xdr:sp macro="" textlink="">
      <xdr:nvSpPr>
        <xdr:cNvPr id="190" name="【体育館・プール】&#10;一人当たり面積平均値テキスト"/>
        <xdr:cNvSpPr txBox="1"/>
      </xdr:nvSpPr>
      <xdr:spPr>
        <a:xfrm>
          <a:off x="9277350" y="10382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0.156</a:t>
          </a:r>
          <a:endParaRPr kumimoji="1" lang="ja-JP" altLang="en-US" sz="1000" b="1">
            <a:solidFill>
              <a:srgbClr val="000080"/>
            </a:solidFill>
            <a:latin typeface="ＭＳ Ｐゴシック"/>
          </a:endParaRPr>
        </a:p>
      </xdr:txBody>
    </xdr:sp>
    <xdr:clientData/>
  </xdr:oneCellAnchor>
  <xdr:twoCellAnchor>
    <xdr:from>
      <xdr:col>15</xdr:col>
      <xdr:colOff>133350</xdr:colOff>
      <xdr:row>60</xdr:row>
      <xdr:rowOff>114300</xdr:rowOff>
    </xdr:from>
    <xdr:to>
      <xdr:col>15</xdr:col>
      <xdr:colOff>228600</xdr:colOff>
      <xdr:row>61</xdr:row>
      <xdr:rowOff>47625</xdr:rowOff>
    </xdr:to>
    <xdr:sp macro="" textlink="">
      <xdr:nvSpPr>
        <xdr:cNvPr id="191" name="フローチャート : 判断 190"/>
        <xdr:cNvSpPr/>
      </xdr:nvSpPr>
      <xdr:spPr>
        <a:xfrm>
          <a:off x="9144000" y="104013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61</xdr:row>
      <xdr:rowOff>38100</xdr:rowOff>
    </xdr:from>
    <xdr:to>
      <xdr:col>14</xdr:col>
      <xdr:colOff>76200</xdr:colOff>
      <xdr:row>61</xdr:row>
      <xdr:rowOff>142875</xdr:rowOff>
    </xdr:to>
    <xdr:sp macro="" textlink="">
      <xdr:nvSpPr>
        <xdr:cNvPr id="192" name="フローチャート : 判断 191"/>
        <xdr:cNvSpPr/>
      </xdr:nvSpPr>
      <xdr:spPr>
        <a:xfrm>
          <a:off x="8410575" y="1049655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600075</xdr:colOff>
      <xdr:row>66</xdr:row>
      <xdr:rowOff>114300</xdr:rowOff>
    </xdr:from>
    <xdr:ext cx="752475" cy="257175"/>
    <xdr:sp macro="" textlink="">
      <xdr:nvSpPr>
        <xdr:cNvPr id="193" name="テキスト ボックス 192"/>
        <xdr:cNvSpPr txBox="1"/>
      </xdr:nvSpPr>
      <xdr:spPr>
        <a:xfrm>
          <a:off x="9010650"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114300</xdr:rowOff>
    </xdr:from>
    <xdr:ext cx="762000" cy="257175"/>
    <xdr:sp macro="" textlink="">
      <xdr:nvSpPr>
        <xdr:cNvPr id="194" name="テキスト ボックス 193"/>
        <xdr:cNvSpPr txBox="1"/>
      </xdr:nvSpPr>
      <xdr:spPr>
        <a:xfrm>
          <a:off x="83343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66</xdr:row>
      <xdr:rowOff>114300</xdr:rowOff>
    </xdr:from>
    <xdr:ext cx="762000" cy="257175"/>
    <xdr:sp macro="" textlink="">
      <xdr:nvSpPr>
        <xdr:cNvPr id="195" name="テキスト ボックス 194"/>
        <xdr:cNvSpPr txBox="1"/>
      </xdr:nvSpPr>
      <xdr:spPr>
        <a:xfrm>
          <a:off x="75342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66</xdr:row>
      <xdr:rowOff>114300</xdr:rowOff>
    </xdr:from>
    <xdr:ext cx="762000" cy="257175"/>
    <xdr:sp macro="" textlink="">
      <xdr:nvSpPr>
        <xdr:cNvPr id="196" name="テキスト ボックス 195"/>
        <xdr:cNvSpPr txBox="1"/>
      </xdr:nvSpPr>
      <xdr:spPr>
        <a:xfrm>
          <a:off x="67246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114300</xdr:rowOff>
    </xdr:from>
    <xdr:ext cx="762000" cy="257175"/>
    <xdr:sp macro="" textlink="">
      <xdr:nvSpPr>
        <xdr:cNvPr id="197" name="テキスト ボックス 196"/>
        <xdr:cNvSpPr txBox="1"/>
      </xdr:nvSpPr>
      <xdr:spPr>
        <a:xfrm>
          <a:off x="60102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59</xdr:row>
      <xdr:rowOff>123825</xdr:rowOff>
    </xdr:from>
    <xdr:to>
      <xdr:col>15</xdr:col>
      <xdr:colOff>228600</xdr:colOff>
      <xdr:row>60</xdr:row>
      <xdr:rowOff>57150</xdr:rowOff>
    </xdr:to>
    <xdr:sp macro="" textlink="">
      <xdr:nvSpPr>
        <xdr:cNvPr id="198" name="円/楕円 197"/>
        <xdr:cNvSpPr/>
      </xdr:nvSpPr>
      <xdr:spPr>
        <a:xfrm>
          <a:off x="9144000" y="102393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58</xdr:row>
      <xdr:rowOff>142875</xdr:rowOff>
    </xdr:from>
    <xdr:ext cx="466725" cy="257175"/>
    <xdr:sp macro="" textlink="">
      <xdr:nvSpPr>
        <xdr:cNvPr id="199" name="【体育館・プール】&#10;一人当たり面積該当値テキスト"/>
        <xdr:cNvSpPr txBox="1"/>
      </xdr:nvSpPr>
      <xdr:spPr>
        <a:xfrm>
          <a:off x="9277350" y="10086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0.199</a:t>
          </a:r>
          <a:endParaRPr kumimoji="1" lang="ja-JP" altLang="en-US" sz="1000" b="1">
            <a:solidFill>
              <a:srgbClr val="FF0000"/>
            </a:solidFill>
            <a:latin typeface="ＭＳ Ｐゴシック"/>
          </a:endParaRPr>
        </a:p>
      </xdr:txBody>
    </xdr:sp>
    <xdr:clientData/>
  </xdr:oneCellAnchor>
  <xdr:twoCellAnchor>
    <xdr:from>
      <xdr:col>13</xdr:col>
      <xdr:colOff>600075</xdr:colOff>
      <xdr:row>59</xdr:row>
      <xdr:rowOff>123825</xdr:rowOff>
    </xdr:from>
    <xdr:to>
      <xdr:col>14</xdr:col>
      <xdr:colOff>76200</xdr:colOff>
      <xdr:row>60</xdr:row>
      <xdr:rowOff>57150</xdr:rowOff>
    </xdr:to>
    <xdr:sp macro="" textlink="">
      <xdr:nvSpPr>
        <xdr:cNvPr id="200" name="円/楕円 199"/>
        <xdr:cNvSpPr/>
      </xdr:nvSpPr>
      <xdr:spPr>
        <a:xfrm>
          <a:off x="8410575" y="1023937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60</xdr:row>
      <xdr:rowOff>0</xdr:rowOff>
    </xdr:from>
    <xdr:to>
      <xdr:col>15</xdr:col>
      <xdr:colOff>180975</xdr:colOff>
      <xdr:row>60</xdr:row>
      <xdr:rowOff>9525</xdr:rowOff>
    </xdr:to>
    <xdr:cxnSp macro="">
      <xdr:nvCxnSpPr>
        <xdr:cNvPr id="201" name="直線コネクタ 200"/>
        <xdr:cNvCxnSpPr/>
      </xdr:nvCxnSpPr>
      <xdr:spPr>
        <a:xfrm flipV="1">
          <a:off x="8439150" y="1028700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466725</xdr:colOff>
      <xdr:row>61</xdr:row>
      <xdr:rowOff>133350</xdr:rowOff>
    </xdr:from>
    <xdr:ext cx="466725" cy="257175"/>
    <xdr:sp macro="" textlink="">
      <xdr:nvSpPr>
        <xdr:cNvPr id="202" name="n_1aveValue【体育館・プール】&#10;一人当たり面積"/>
        <xdr:cNvSpPr txBox="1"/>
      </xdr:nvSpPr>
      <xdr:spPr>
        <a:xfrm>
          <a:off x="8277225" y="10591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0.132</a:t>
          </a:r>
          <a:endParaRPr kumimoji="1" lang="ja-JP" altLang="en-US" sz="1000" b="1">
            <a:solidFill>
              <a:srgbClr val="000080"/>
            </a:solidFill>
            <a:latin typeface="ＭＳ Ｐゴシック"/>
          </a:endParaRPr>
        </a:p>
      </xdr:txBody>
    </xdr:sp>
    <xdr:clientData/>
  </xdr:oneCellAnchor>
  <xdr:oneCellAnchor>
    <xdr:from>
      <xdr:col>13</xdr:col>
      <xdr:colOff>466725</xdr:colOff>
      <xdr:row>58</xdr:row>
      <xdr:rowOff>76200</xdr:rowOff>
    </xdr:from>
    <xdr:ext cx="466725" cy="257175"/>
    <xdr:sp macro="" textlink="">
      <xdr:nvSpPr>
        <xdr:cNvPr id="203" name="n_1mainValue【体育館・プール】&#10;一人当たり面積"/>
        <xdr:cNvSpPr txBox="1"/>
      </xdr:nvSpPr>
      <xdr:spPr>
        <a:xfrm>
          <a:off x="8277225" y="1002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600075</xdr:colOff>
      <xdr:row>72</xdr:row>
      <xdr:rowOff>104775</xdr:rowOff>
    </xdr:to>
    <xdr:sp macro="" textlink="">
      <xdr:nvSpPr>
        <xdr:cNvPr id="204" name="正方形/長方形 203"/>
        <xdr:cNvSpPr/>
      </xdr:nvSpPr>
      <xdr:spPr>
        <a:xfrm>
          <a:off x="676275" y="1181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72</xdr:row>
      <xdr:rowOff>123825</xdr:rowOff>
    </xdr:from>
    <xdr:to>
      <xdr:col>3</xdr:col>
      <xdr:colOff>342900</xdr:colOff>
      <xdr:row>74</xdr:row>
      <xdr:rowOff>38100</xdr:rowOff>
    </xdr:to>
    <xdr:sp macro="" textlink="">
      <xdr:nvSpPr>
        <xdr:cNvPr id="205" name="正方形/長方形 204"/>
        <xdr:cNvSpPr/>
      </xdr:nvSpPr>
      <xdr:spPr>
        <a:xfrm>
          <a:off x="8001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73</xdr:row>
      <xdr:rowOff>161925</xdr:rowOff>
    </xdr:from>
    <xdr:to>
      <xdr:col>3</xdr:col>
      <xdr:colOff>342900</xdr:colOff>
      <xdr:row>75</xdr:row>
      <xdr:rowOff>66675</xdr:rowOff>
    </xdr:to>
    <xdr:sp macro="" textlink="">
      <xdr:nvSpPr>
        <xdr:cNvPr id="206" name="正方形/長方形 205"/>
        <xdr:cNvSpPr/>
      </xdr:nvSpPr>
      <xdr:spPr>
        <a:xfrm>
          <a:off x="8001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123825</xdr:rowOff>
    </xdr:from>
    <xdr:to>
      <xdr:col>4</xdr:col>
      <xdr:colOff>600075</xdr:colOff>
      <xdr:row>74</xdr:row>
      <xdr:rowOff>38100</xdr:rowOff>
    </xdr:to>
    <xdr:sp macro="" textlink="">
      <xdr:nvSpPr>
        <xdr:cNvPr id="207" name="正方形/長方形 206"/>
        <xdr:cNvSpPr/>
      </xdr:nvSpPr>
      <xdr:spPr>
        <a:xfrm>
          <a:off x="1733550" y="1246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161925</xdr:rowOff>
    </xdr:from>
    <xdr:to>
      <xdr:col>4</xdr:col>
      <xdr:colOff>600075</xdr:colOff>
      <xdr:row>75</xdr:row>
      <xdr:rowOff>66675</xdr:rowOff>
    </xdr:to>
    <xdr:sp macro="" textlink="">
      <xdr:nvSpPr>
        <xdr:cNvPr id="208" name="正方形/長方形 207"/>
        <xdr:cNvSpPr/>
      </xdr:nvSpPr>
      <xdr:spPr>
        <a:xfrm>
          <a:off x="1733550" y="1267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123825</xdr:rowOff>
    </xdr:from>
    <xdr:to>
      <xdr:col>6</xdr:col>
      <xdr:colOff>447675</xdr:colOff>
      <xdr:row>74</xdr:row>
      <xdr:rowOff>38100</xdr:rowOff>
    </xdr:to>
    <xdr:sp macro="" textlink="">
      <xdr:nvSpPr>
        <xdr:cNvPr id="209" name="正方形/長方形 208"/>
        <xdr:cNvSpPr/>
      </xdr:nvSpPr>
      <xdr:spPr>
        <a:xfrm>
          <a:off x="27051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73</xdr:row>
      <xdr:rowOff>161925</xdr:rowOff>
    </xdr:from>
    <xdr:to>
      <xdr:col>6</xdr:col>
      <xdr:colOff>447675</xdr:colOff>
      <xdr:row>75</xdr:row>
      <xdr:rowOff>66675</xdr:rowOff>
    </xdr:to>
    <xdr:sp macro="" textlink="">
      <xdr:nvSpPr>
        <xdr:cNvPr id="210" name="正方形/長方形 209"/>
        <xdr:cNvSpPr/>
      </xdr:nvSpPr>
      <xdr:spPr>
        <a:xfrm>
          <a:off x="27051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600075</xdr:colOff>
      <xdr:row>88</xdr:row>
      <xdr:rowOff>152400</xdr:rowOff>
    </xdr:to>
    <xdr:sp macro="" textlink="">
      <xdr:nvSpPr>
        <xdr:cNvPr id="211" name="正方形/長方形 210"/>
        <xdr:cNvSpPr/>
      </xdr:nvSpPr>
      <xdr:spPr>
        <a:xfrm>
          <a:off x="676275" y="1295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5275" cy="228600"/>
    <xdr:sp macro="" textlink="">
      <xdr:nvSpPr>
        <xdr:cNvPr id="212" name="テキスト ボックス 211"/>
        <xdr:cNvSpPr txBox="1"/>
      </xdr:nvSpPr>
      <xdr:spPr>
        <a:xfrm>
          <a:off x="638175" y="1276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600075</xdr:colOff>
      <xdr:row>88</xdr:row>
      <xdr:rowOff>152400</xdr:rowOff>
    </xdr:to>
    <xdr:cxnSp macro="">
      <xdr:nvCxnSpPr>
        <xdr:cNvPr id="213" name="直線コネクタ 212"/>
        <xdr:cNvCxnSpPr/>
      </xdr:nvCxnSpPr>
      <xdr:spPr>
        <a:xfrm>
          <a:off x="676275" y="1524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88</xdr:row>
      <xdr:rowOff>9525</xdr:rowOff>
    </xdr:from>
    <xdr:ext cx="400050" cy="257175"/>
    <xdr:sp macro="" textlink="">
      <xdr:nvSpPr>
        <xdr:cNvPr id="214" name="テキスト ボックス 213"/>
        <xdr:cNvSpPr txBox="1"/>
      </xdr:nvSpPr>
      <xdr:spPr>
        <a:xfrm>
          <a:off x="361950" y="1509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600075</xdr:colOff>
      <xdr:row>86</xdr:row>
      <xdr:rowOff>114300</xdr:rowOff>
    </xdr:to>
    <xdr:cxnSp macro="">
      <xdr:nvCxnSpPr>
        <xdr:cNvPr id="215" name="直線コネクタ 214"/>
        <xdr:cNvCxnSpPr/>
      </xdr:nvCxnSpPr>
      <xdr:spPr>
        <a:xfrm>
          <a:off x="676275" y="14859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85</xdr:row>
      <xdr:rowOff>142875</xdr:rowOff>
    </xdr:from>
    <xdr:ext cx="400050" cy="257175"/>
    <xdr:sp macro="" textlink="">
      <xdr:nvSpPr>
        <xdr:cNvPr id="216" name="テキスト ボックス 215"/>
        <xdr:cNvSpPr txBox="1"/>
      </xdr:nvSpPr>
      <xdr:spPr>
        <a:xfrm>
          <a:off x="361950" y="1471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600075</xdr:colOff>
      <xdr:row>84</xdr:row>
      <xdr:rowOff>76200</xdr:rowOff>
    </xdr:to>
    <xdr:cxnSp macro="">
      <xdr:nvCxnSpPr>
        <xdr:cNvPr id="217" name="直線コネクタ 216"/>
        <xdr:cNvCxnSpPr/>
      </xdr:nvCxnSpPr>
      <xdr:spPr>
        <a:xfrm>
          <a:off x="676275" y="14478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83</xdr:row>
      <xdr:rowOff>104775</xdr:rowOff>
    </xdr:from>
    <xdr:ext cx="400050" cy="257175"/>
    <xdr:sp macro="" textlink="">
      <xdr:nvSpPr>
        <xdr:cNvPr id="218" name="テキスト ボックス 217"/>
        <xdr:cNvSpPr txBox="1"/>
      </xdr:nvSpPr>
      <xdr:spPr>
        <a:xfrm>
          <a:off x="361950" y="1433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600075</xdr:colOff>
      <xdr:row>82</xdr:row>
      <xdr:rowOff>38100</xdr:rowOff>
    </xdr:to>
    <xdr:cxnSp macro="">
      <xdr:nvCxnSpPr>
        <xdr:cNvPr id="219" name="直線コネクタ 218"/>
        <xdr:cNvCxnSpPr/>
      </xdr:nvCxnSpPr>
      <xdr:spPr>
        <a:xfrm>
          <a:off x="676275" y="14097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81</xdr:row>
      <xdr:rowOff>66675</xdr:rowOff>
    </xdr:from>
    <xdr:ext cx="400050" cy="257175"/>
    <xdr:sp macro="" textlink="">
      <xdr:nvSpPr>
        <xdr:cNvPr id="220" name="テキスト ボックス 219"/>
        <xdr:cNvSpPr txBox="1"/>
      </xdr:nvSpPr>
      <xdr:spPr>
        <a:xfrm>
          <a:off x="361950" y="1395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600075</xdr:colOff>
      <xdr:row>80</xdr:row>
      <xdr:rowOff>0</xdr:rowOff>
    </xdr:to>
    <xdr:cxnSp macro="">
      <xdr:nvCxnSpPr>
        <xdr:cNvPr id="221" name="直線コネクタ 220"/>
        <xdr:cNvCxnSpPr/>
      </xdr:nvCxnSpPr>
      <xdr:spPr>
        <a:xfrm>
          <a:off x="676275" y="13716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79</xdr:row>
      <xdr:rowOff>28575</xdr:rowOff>
    </xdr:from>
    <xdr:ext cx="400050" cy="257175"/>
    <xdr:sp macro="" textlink="">
      <xdr:nvSpPr>
        <xdr:cNvPr id="222" name="テキスト ボックス 221"/>
        <xdr:cNvSpPr txBox="1"/>
      </xdr:nvSpPr>
      <xdr:spPr>
        <a:xfrm>
          <a:off x="361950" y="1357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600075</xdr:colOff>
      <xdr:row>77</xdr:row>
      <xdr:rowOff>133350</xdr:rowOff>
    </xdr:to>
    <xdr:cxnSp macro="">
      <xdr:nvCxnSpPr>
        <xdr:cNvPr id="223" name="直線コネクタ 222"/>
        <xdr:cNvCxnSpPr/>
      </xdr:nvCxnSpPr>
      <xdr:spPr>
        <a:xfrm>
          <a:off x="676275" y="13335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76</xdr:row>
      <xdr:rowOff>161925</xdr:rowOff>
    </xdr:from>
    <xdr:ext cx="400050" cy="257175"/>
    <xdr:sp macro="" textlink="">
      <xdr:nvSpPr>
        <xdr:cNvPr id="224" name="テキスト ボックス 223"/>
        <xdr:cNvSpPr txBox="1"/>
      </xdr:nvSpPr>
      <xdr:spPr>
        <a:xfrm>
          <a:off x="361950" y="13192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600075</xdr:colOff>
      <xdr:row>75</xdr:row>
      <xdr:rowOff>95250</xdr:rowOff>
    </xdr:to>
    <xdr:cxnSp macro="">
      <xdr:nvCxnSpPr>
        <xdr:cNvPr id="225" name="直線コネクタ 224"/>
        <xdr:cNvCxnSpPr/>
      </xdr:nvCxnSpPr>
      <xdr:spPr>
        <a:xfrm>
          <a:off x="676275" y="1295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74</xdr:row>
      <xdr:rowOff>123825</xdr:rowOff>
    </xdr:from>
    <xdr:ext cx="400050" cy="257175"/>
    <xdr:sp macro="" textlink="">
      <xdr:nvSpPr>
        <xdr:cNvPr id="226" name="テキスト ボックス 225"/>
        <xdr:cNvSpPr txBox="1"/>
      </xdr:nvSpPr>
      <xdr:spPr>
        <a:xfrm>
          <a:off x="361950" y="12811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600075</xdr:colOff>
      <xdr:row>88</xdr:row>
      <xdr:rowOff>152400</xdr:rowOff>
    </xdr:to>
    <xdr:sp macro="" textlink="">
      <xdr:nvSpPr>
        <xdr:cNvPr id="227" name="【福祉施設】&#10;有形固定資産減価償却率グラフ枠"/>
        <xdr:cNvSpPr/>
      </xdr:nvSpPr>
      <xdr:spPr>
        <a:xfrm>
          <a:off x="676275" y="1295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77</xdr:row>
      <xdr:rowOff>85725</xdr:rowOff>
    </xdr:from>
    <xdr:to>
      <xdr:col>6</xdr:col>
      <xdr:colOff>514350</xdr:colOff>
      <xdr:row>86</xdr:row>
      <xdr:rowOff>161925</xdr:rowOff>
    </xdr:to>
    <xdr:cxnSp macro="">
      <xdr:nvCxnSpPr>
        <xdr:cNvPr id="228" name="直線コネクタ 227"/>
        <xdr:cNvCxnSpPr/>
      </xdr:nvCxnSpPr>
      <xdr:spPr>
        <a:xfrm flipV="1">
          <a:off x="4124325" y="13287375"/>
          <a:ext cx="0" cy="16192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161925</xdr:rowOff>
    </xdr:from>
    <xdr:ext cx="409575" cy="257175"/>
    <xdr:sp macro="" textlink="">
      <xdr:nvSpPr>
        <xdr:cNvPr id="229" name="【福祉施設】&#10;有形固定資産減価償却率最小値テキスト"/>
        <xdr:cNvSpPr txBox="1"/>
      </xdr:nvSpPr>
      <xdr:spPr>
        <a:xfrm>
          <a:off x="4210050" y="149066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6</xdr:col>
      <xdr:colOff>419100</xdr:colOff>
      <xdr:row>86</xdr:row>
      <xdr:rowOff>161925</xdr:rowOff>
    </xdr:from>
    <xdr:to>
      <xdr:col>6</xdr:col>
      <xdr:colOff>600075</xdr:colOff>
      <xdr:row>86</xdr:row>
      <xdr:rowOff>161925</xdr:rowOff>
    </xdr:to>
    <xdr:cxnSp macro="">
      <xdr:nvCxnSpPr>
        <xdr:cNvPr id="230" name="直線コネクタ 229"/>
        <xdr:cNvCxnSpPr/>
      </xdr:nvCxnSpPr>
      <xdr:spPr>
        <a:xfrm>
          <a:off x="4029075" y="14906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28575</xdr:rowOff>
    </xdr:from>
    <xdr:ext cx="409575" cy="257175"/>
    <xdr:sp macro="" textlink="">
      <xdr:nvSpPr>
        <xdr:cNvPr id="231" name="【福祉施設】&#10;有形固定資産減価償却率最大値テキスト"/>
        <xdr:cNvSpPr txBox="1"/>
      </xdr:nvSpPr>
      <xdr:spPr>
        <a:xfrm>
          <a:off x="4210050" y="130587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419100</xdr:colOff>
      <xdr:row>77</xdr:row>
      <xdr:rowOff>85725</xdr:rowOff>
    </xdr:from>
    <xdr:to>
      <xdr:col>6</xdr:col>
      <xdr:colOff>600075</xdr:colOff>
      <xdr:row>77</xdr:row>
      <xdr:rowOff>85725</xdr:rowOff>
    </xdr:to>
    <xdr:cxnSp macro="">
      <xdr:nvCxnSpPr>
        <xdr:cNvPr id="232" name="直線コネクタ 231"/>
        <xdr:cNvCxnSpPr/>
      </xdr:nvCxnSpPr>
      <xdr:spPr>
        <a:xfrm>
          <a:off x="4029075" y="132873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95250</xdr:rowOff>
    </xdr:from>
    <xdr:ext cx="409575" cy="257175"/>
    <xdr:sp macro="" textlink="">
      <xdr:nvSpPr>
        <xdr:cNvPr id="233" name="【福祉施設】&#10;有形固定資産減価償却率平均値テキスト"/>
        <xdr:cNvSpPr txBox="1"/>
      </xdr:nvSpPr>
      <xdr:spPr>
        <a:xfrm>
          <a:off x="4210050" y="143256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a:t>
          </a:r>
          <a:endParaRPr kumimoji="1" lang="ja-JP" altLang="en-US" sz="1000" b="1">
            <a:solidFill>
              <a:srgbClr val="000080"/>
            </a:solidFill>
            <a:latin typeface="ＭＳ Ｐゴシック"/>
          </a:endParaRPr>
        </a:p>
      </xdr:txBody>
    </xdr:sp>
    <xdr:clientData/>
  </xdr:oneCellAnchor>
  <xdr:twoCellAnchor>
    <xdr:from>
      <xdr:col>6</xdr:col>
      <xdr:colOff>457200</xdr:colOff>
      <xdr:row>83</xdr:row>
      <xdr:rowOff>114300</xdr:rowOff>
    </xdr:from>
    <xdr:to>
      <xdr:col>6</xdr:col>
      <xdr:colOff>561975</xdr:colOff>
      <xdr:row>84</xdr:row>
      <xdr:rowOff>47625</xdr:rowOff>
    </xdr:to>
    <xdr:sp macro="" textlink="">
      <xdr:nvSpPr>
        <xdr:cNvPr id="234" name="フローチャート : 判断 233"/>
        <xdr:cNvSpPr/>
      </xdr:nvSpPr>
      <xdr:spPr>
        <a:xfrm>
          <a:off x="4067175" y="14344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83</xdr:row>
      <xdr:rowOff>133350</xdr:rowOff>
    </xdr:from>
    <xdr:to>
      <xdr:col>5</xdr:col>
      <xdr:colOff>409575</xdr:colOff>
      <xdr:row>84</xdr:row>
      <xdr:rowOff>66675</xdr:rowOff>
    </xdr:to>
    <xdr:sp macro="" textlink="">
      <xdr:nvSpPr>
        <xdr:cNvPr id="235" name="フローチャート : 判断 234"/>
        <xdr:cNvSpPr/>
      </xdr:nvSpPr>
      <xdr:spPr>
        <a:xfrm>
          <a:off x="3314700" y="14363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88</xdr:row>
      <xdr:rowOff>152400</xdr:rowOff>
    </xdr:from>
    <xdr:ext cx="762000" cy="257175"/>
    <xdr:sp macro="" textlink="">
      <xdr:nvSpPr>
        <xdr:cNvPr id="236" name="テキスト ボックス 235"/>
        <xdr:cNvSpPr txBox="1"/>
      </xdr:nvSpPr>
      <xdr:spPr>
        <a:xfrm>
          <a:off x="39338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88</xdr:row>
      <xdr:rowOff>152400</xdr:rowOff>
    </xdr:from>
    <xdr:ext cx="762000" cy="257175"/>
    <xdr:sp macro="" textlink="">
      <xdr:nvSpPr>
        <xdr:cNvPr id="237" name="テキスト ボックス 236"/>
        <xdr:cNvSpPr txBox="1"/>
      </xdr:nvSpPr>
      <xdr:spPr>
        <a:xfrm>
          <a:off x="31813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88</xdr:row>
      <xdr:rowOff>152400</xdr:rowOff>
    </xdr:from>
    <xdr:ext cx="752475" cy="257175"/>
    <xdr:sp macro="" textlink="">
      <xdr:nvSpPr>
        <xdr:cNvPr id="238" name="テキスト ボックス 237"/>
        <xdr:cNvSpPr txBox="1"/>
      </xdr:nvSpPr>
      <xdr:spPr>
        <a:xfrm>
          <a:off x="2409825"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152400</xdr:rowOff>
    </xdr:from>
    <xdr:ext cx="762000" cy="257175"/>
    <xdr:sp macro="" textlink="">
      <xdr:nvSpPr>
        <xdr:cNvPr id="239" name="テキスト ボックス 238"/>
        <xdr:cNvSpPr txBox="1"/>
      </xdr:nvSpPr>
      <xdr:spPr>
        <a:xfrm>
          <a:off x="16573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88</xdr:row>
      <xdr:rowOff>152400</xdr:rowOff>
    </xdr:from>
    <xdr:ext cx="762000" cy="257175"/>
    <xdr:sp macro="" textlink="">
      <xdr:nvSpPr>
        <xdr:cNvPr id="240" name="テキスト ボックス 239"/>
        <xdr:cNvSpPr txBox="1"/>
      </xdr:nvSpPr>
      <xdr:spPr>
        <a:xfrm>
          <a:off x="8572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83</xdr:row>
      <xdr:rowOff>9525</xdr:rowOff>
    </xdr:from>
    <xdr:to>
      <xdr:col>6</xdr:col>
      <xdr:colOff>561975</xdr:colOff>
      <xdr:row>83</xdr:row>
      <xdr:rowOff>114300</xdr:rowOff>
    </xdr:to>
    <xdr:sp macro="" textlink="">
      <xdr:nvSpPr>
        <xdr:cNvPr id="241" name="円/楕円 240"/>
        <xdr:cNvSpPr/>
      </xdr:nvSpPr>
      <xdr:spPr>
        <a:xfrm>
          <a:off x="4067175" y="14239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82</xdr:row>
      <xdr:rowOff>28575</xdr:rowOff>
    </xdr:from>
    <xdr:ext cx="409575" cy="257175"/>
    <xdr:sp macro="" textlink="">
      <xdr:nvSpPr>
        <xdr:cNvPr id="242" name="【福祉施設】&#10;有形固定資産減価償却率該当値テキスト"/>
        <xdr:cNvSpPr txBox="1"/>
      </xdr:nvSpPr>
      <xdr:spPr>
        <a:xfrm>
          <a:off x="4210050" y="140874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5</xdr:col>
      <xdr:colOff>304800</xdr:colOff>
      <xdr:row>83</xdr:row>
      <xdr:rowOff>95250</xdr:rowOff>
    </xdr:from>
    <xdr:to>
      <xdr:col>5</xdr:col>
      <xdr:colOff>409575</xdr:colOff>
      <xdr:row>84</xdr:row>
      <xdr:rowOff>28575</xdr:rowOff>
    </xdr:to>
    <xdr:sp macro="" textlink="">
      <xdr:nvSpPr>
        <xdr:cNvPr id="243" name="円/楕円 242"/>
        <xdr:cNvSpPr/>
      </xdr:nvSpPr>
      <xdr:spPr>
        <a:xfrm>
          <a:off x="3314700" y="14325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361950</xdr:colOff>
      <xdr:row>83</xdr:row>
      <xdr:rowOff>57150</xdr:rowOff>
    </xdr:from>
    <xdr:to>
      <xdr:col>6</xdr:col>
      <xdr:colOff>514350</xdr:colOff>
      <xdr:row>83</xdr:row>
      <xdr:rowOff>152400</xdr:rowOff>
    </xdr:to>
    <xdr:cxnSp macro="">
      <xdr:nvCxnSpPr>
        <xdr:cNvPr id="244" name="直線コネクタ 243"/>
        <xdr:cNvCxnSpPr/>
      </xdr:nvCxnSpPr>
      <xdr:spPr>
        <a:xfrm flipV="1">
          <a:off x="3371850" y="14287500"/>
          <a:ext cx="75247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142875</xdr:colOff>
      <xdr:row>84</xdr:row>
      <xdr:rowOff>57150</xdr:rowOff>
    </xdr:from>
    <xdr:ext cx="409575" cy="257175"/>
    <xdr:sp macro="" textlink="">
      <xdr:nvSpPr>
        <xdr:cNvPr id="245" name="n_1aveValue【福祉施設】&#10;有形固定資産減価償却率"/>
        <xdr:cNvSpPr txBox="1"/>
      </xdr:nvSpPr>
      <xdr:spPr>
        <a:xfrm>
          <a:off x="3152775" y="144589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5</xdr:col>
      <xdr:colOff>142875</xdr:colOff>
      <xdr:row>82</xdr:row>
      <xdr:rowOff>47625</xdr:rowOff>
    </xdr:from>
    <xdr:ext cx="409575" cy="257175"/>
    <xdr:sp macro="" textlink="">
      <xdr:nvSpPr>
        <xdr:cNvPr id="246" name="n_1mainValue【福祉施設】&#10;有形固定資産減価償却率"/>
        <xdr:cNvSpPr txBox="1"/>
      </xdr:nvSpPr>
      <xdr:spPr>
        <a:xfrm>
          <a:off x="3152775" y="141065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9</xdr:col>
      <xdr:colOff>419100</xdr:colOff>
      <xdr:row>68</xdr:row>
      <xdr:rowOff>152400</xdr:rowOff>
    </xdr:from>
    <xdr:to>
      <xdr:col>16</xdr:col>
      <xdr:colOff>342900</xdr:colOff>
      <xdr:row>72</xdr:row>
      <xdr:rowOff>104775</xdr:rowOff>
    </xdr:to>
    <xdr:sp macro="" textlink="">
      <xdr:nvSpPr>
        <xdr:cNvPr id="247" name="正方形/長方形 246"/>
        <xdr:cNvSpPr/>
      </xdr:nvSpPr>
      <xdr:spPr>
        <a:xfrm>
          <a:off x="5829300"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72</xdr:row>
      <xdr:rowOff>123825</xdr:rowOff>
    </xdr:from>
    <xdr:to>
      <xdr:col>12</xdr:col>
      <xdr:colOff>19050</xdr:colOff>
      <xdr:row>74</xdr:row>
      <xdr:rowOff>38100</xdr:rowOff>
    </xdr:to>
    <xdr:sp macro="" textlink="">
      <xdr:nvSpPr>
        <xdr:cNvPr id="248" name="正方形/長方形 247"/>
        <xdr:cNvSpPr/>
      </xdr:nvSpPr>
      <xdr:spPr>
        <a:xfrm>
          <a:off x="5962650"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73</xdr:row>
      <xdr:rowOff>161925</xdr:rowOff>
    </xdr:from>
    <xdr:to>
      <xdr:col>12</xdr:col>
      <xdr:colOff>19050</xdr:colOff>
      <xdr:row>75</xdr:row>
      <xdr:rowOff>66675</xdr:rowOff>
    </xdr:to>
    <xdr:sp macro="" textlink="">
      <xdr:nvSpPr>
        <xdr:cNvPr id="249" name="正方形/長方形 248"/>
        <xdr:cNvSpPr/>
      </xdr:nvSpPr>
      <xdr:spPr>
        <a:xfrm>
          <a:off x="5962650"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11</xdr:col>
      <xdr:colOff>190500</xdr:colOff>
      <xdr:row>72</xdr:row>
      <xdr:rowOff>123825</xdr:rowOff>
    </xdr:from>
    <xdr:to>
      <xdr:col>13</xdr:col>
      <xdr:colOff>342900</xdr:colOff>
      <xdr:row>74</xdr:row>
      <xdr:rowOff>38100</xdr:rowOff>
    </xdr:to>
    <xdr:sp macro="" textlink="">
      <xdr:nvSpPr>
        <xdr:cNvPr id="250" name="正方形/長方形 249"/>
        <xdr:cNvSpPr/>
      </xdr:nvSpPr>
      <xdr:spPr>
        <a:xfrm>
          <a:off x="68008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73</xdr:row>
      <xdr:rowOff>161925</xdr:rowOff>
    </xdr:from>
    <xdr:to>
      <xdr:col>13</xdr:col>
      <xdr:colOff>342900</xdr:colOff>
      <xdr:row>75</xdr:row>
      <xdr:rowOff>66675</xdr:rowOff>
    </xdr:to>
    <xdr:sp macro="" textlink="">
      <xdr:nvSpPr>
        <xdr:cNvPr id="251" name="正方形/長方形 250"/>
        <xdr:cNvSpPr/>
      </xdr:nvSpPr>
      <xdr:spPr>
        <a:xfrm>
          <a:off x="68008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600075</xdr:colOff>
      <xdr:row>72</xdr:row>
      <xdr:rowOff>123825</xdr:rowOff>
    </xdr:from>
    <xdr:to>
      <xdr:col>15</xdr:col>
      <xdr:colOff>114300</xdr:colOff>
      <xdr:row>74</xdr:row>
      <xdr:rowOff>38100</xdr:rowOff>
    </xdr:to>
    <xdr:sp macro="" textlink="">
      <xdr:nvSpPr>
        <xdr:cNvPr id="252" name="正方形/長方形 251"/>
        <xdr:cNvSpPr/>
      </xdr:nvSpPr>
      <xdr:spPr>
        <a:xfrm>
          <a:off x="7810500" y="1246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73</xdr:row>
      <xdr:rowOff>161925</xdr:rowOff>
    </xdr:from>
    <xdr:to>
      <xdr:col>15</xdr:col>
      <xdr:colOff>114300</xdr:colOff>
      <xdr:row>75</xdr:row>
      <xdr:rowOff>66675</xdr:rowOff>
    </xdr:to>
    <xdr:sp macro="" textlink="">
      <xdr:nvSpPr>
        <xdr:cNvPr id="253" name="正方形/長方形 252"/>
        <xdr:cNvSpPr/>
      </xdr:nvSpPr>
      <xdr:spPr>
        <a:xfrm>
          <a:off x="7810500" y="1267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0.106</a:t>
          </a:r>
          <a:endParaRPr kumimoji="1" lang="ja-JP" altLang="en-US" sz="1200" b="1" i="1">
            <a:solidFill>
              <a:srgbClr val="4080FF"/>
            </a:solidFill>
            <a:latin typeface="ＭＳ Ｐゴシック"/>
          </a:endParaRPr>
        </a:p>
      </xdr:txBody>
    </xdr:sp>
    <xdr:clientData/>
  </xdr:twoCellAnchor>
  <xdr:twoCellAnchor>
    <xdr:from>
      <xdr:col>9</xdr:col>
      <xdr:colOff>419100</xdr:colOff>
      <xdr:row>75</xdr:row>
      <xdr:rowOff>95250</xdr:rowOff>
    </xdr:from>
    <xdr:to>
      <xdr:col>16</xdr:col>
      <xdr:colOff>342900</xdr:colOff>
      <xdr:row>88</xdr:row>
      <xdr:rowOff>152400</xdr:rowOff>
    </xdr:to>
    <xdr:sp macro="" textlink="">
      <xdr:nvSpPr>
        <xdr:cNvPr id="254" name="正方形/長方形 253"/>
        <xdr:cNvSpPr/>
      </xdr:nvSpPr>
      <xdr:spPr>
        <a:xfrm>
          <a:off x="5829300" y="1295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74</xdr:row>
      <xdr:rowOff>76200</xdr:rowOff>
    </xdr:from>
    <xdr:ext cx="352425" cy="228600"/>
    <xdr:sp macro="" textlink="">
      <xdr:nvSpPr>
        <xdr:cNvPr id="255" name="テキスト ボックス 254"/>
        <xdr:cNvSpPr txBox="1"/>
      </xdr:nvSpPr>
      <xdr:spPr>
        <a:xfrm>
          <a:off x="5791200" y="1276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88</xdr:row>
      <xdr:rowOff>152400</xdr:rowOff>
    </xdr:from>
    <xdr:to>
      <xdr:col>16</xdr:col>
      <xdr:colOff>304800</xdr:colOff>
      <xdr:row>88</xdr:row>
      <xdr:rowOff>152400</xdr:rowOff>
    </xdr:to>
    <xdr:cxnSp macro="">
      <xdr:nvCxnSpPr>
        <xdr:cNvPr id="256" name="直線コネクタ 255"/>
        <xdr:cNvCxnSpPr/>
      </xdr:nvCxnSpPr>
      <xdr:spPr>
        <a:xfrm>
          <a:off x="5829300" y="1524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86</xdr:row>
      <xdr:rowOff>114300</xdr:rowOff>
    </xdr:from>
    <xdr:to>
      <xdr:col>16</xdr:col>
      <xdr:colOff>304800</xdr:colOff>
      <xdr:row>86</xdr:row>
      <xdr:rowOff>114300</xdr:rowOff>
    </xdr:to>
    <xdr:cxnSp macro="">
      <xdr:nvCxnSpPr>
        <xdr:cNvPr id="257" name="直線コネクタ 256"/>
        <xdr:cNvCxnSpPr/>
      </xdr:nvCxnSpPr>
      <xdr:spPr>
        <a:xfrm>
          <a:off x="5829300" y="14859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85</xdr:row>
      <xdr:rowOff>142875</xdr:rowOff>
    </xdr:from>
    <xdr:ext cx="457200" cy="257175"/>
    <xdr:sp macro="" textlink="">
      <xdr:nvSpPr>
        <xdr:cNvPr id="258" name="テキスト ボックス 257"/>
        <xdr:cNvSpPr txBox="1"/>
      </xdr:nvSpPr>
      <xdr:spPr>
        <a:xfrm>
          <a:off x="5410200" y="14716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84</xdr:row>
      <xdr:rowOff>76200</xdr:rowOff>
    </xdr:from>
    <xdr:to>
      <xdr:col>16</xdr:col>
      <xdr:colOff>304800</xdr:colOff>
      <xdr:row>84</xdr:row>
      <xdr:rowOff>76200</xdr:rowOff>
    </xdr:to>
    <xdr:cxnSp macro="">
      <xdr:nvCxnSpPr>
        <xdr:cNvPr id="259" name="直線コネクタ 258"/>
        <xdr:cNvCxnSpPr/>
      </xdr:nvCxnSpPr>
      <xdr:spPr>
        <a:xfrm>
          <a:off x="5829300" y="14478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83</xdr:row>
      <xdr:rowOff>104775</xdr:rowOff>
    </xdr:from>
    <xdr:ext cx="457200" cy="257175"/>
    <xdr:sp macro="" textlink="">
      <xdr:nvSpPr>
        <xdr:cNvPr id="260" name="テキスト ボックス 259"/>
        <xdr:cNvSpPr txBox="1"/>
      </xdr:nvSpPr>
      <xdr:spPr>
        <a:xfrm>
          <a:off x="5410200" y="14335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419100</xdr:colOff>
      <xdr:row>82</xdr:row>
      <xdr:rowOff>38100</xdr:rowOff>
    </xdr:from>
    <xdr:to>
      <xdr:col>16</xdr:col>
      <xdr:colOff>304800</xdr:colOff>
      <xdr:row>82</xdr:row>
      <xdr:rowOff>38100</xdr:rowOff>
    </xdr:to>
    <xdr:cxnSp macro="">
      <xdr:nvCxnSpPr>
        <xdr:cNvPr id="261" name="直線コネクタ 260"/>
        <xdr:cNvCxnSpPr/>
      </xdr:nvCxnSpPr>
      <xdr:spPr>
        <a:xfrm>
          <a:off x="5829300" y="1409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81</xdr:row>
      <xdr:rowOff>66675</xdr:rowOff>
    </xdr:from>
    <xdr:ext cx="457200" cy="257175"/>
    <xdr:sp macro="" textlink="">
      <xdr:nvSpPr>
        <xdr:cNvPr id="262" name="テキスト ボックス 261"/>
        <xdr:cNvSpPr txBox="1"/>
      </xdr:nvSpPr>
      <xdr:spPr>
        <a:xfrm>
          <a:off x="5410200" y="13954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419100</xdr:colOff>
      <xdr:row>80</xdr:row>
      <xdr:rowOff>0</xdr:rowOff>
    </xdr:from>
    <xdr:to>
      <xdr:col>16</xdr:col>
      <xdr:colOff>304800</xdr:colOff>
      <xdr:row>80</xdr:row>
      <xdr:rowOff>0</xdr:rowOff>
    </xdr:to>
    <xdr:cxnSp macro="">
      <xdr:nvCxnSpPr>
        <xdr:cNvPr id="263" name="直線コネクタ 262"/>
        <xdr:cNvCxnSpPr/>
      </xdr:nvCxnSpPr>
      <xdr:spPr>
        <a:xfrm>
          <a:off x="5829300" y="13716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79</xdr:row>
      <xdr:rowOff>28575</xdr:rowOff>
    </xdr:from>
    <xdr:ext cx="457200" cy="257175"/>
    <xdr:sp macro="" textlink="">
      <xdr:nvSpPr>
        <xdr:cNvPr id="264" name="テキスト ボックス 263"/>
        <xdr:cNvSpPr txBox="1"/>
      </xdr:nvSpPr>
      <xdr:spPr>
        <a:xfrm>
          <a:off x="5410200" y="13573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419100</xdr:colOff>
      <xdr:row>77</xdr:row>
      <xdr:rowOff>133350</xdr:rowOff>
    </xdr:from>
    <xdr:to>
      <xdr:col>16</xdr:col>
      <xdr:colOff>304800</xdr:colOff>
      <xdr:row>77</xdr:row>
      <xdr:rowOff>133350</xdr:rowOff>
    </xdr:to>
    <xdr:cxnSp macro="">
      <xdr:nvCxnSpPr>
        <xdr:cNvPr id="265" name="直線コネクタ 264"/>
        <xdr:cNvCxnSpPr/>
      </xdr:nvCxnSpPr>
      <xdr:spPr>
        <a:xfrm>
          <a:off x="5829300" y="13335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76</xdr:row>
      <xdr:rowOff>161925</xdr:rowOff>
    </xdr:from>
    <xdr:ext cx="457200" cy="257175"/>
    <xdr:sp macro="" textlink="">
      <xdr:nvSpPr>
        <xdr:cNvPr id="266" name="テキスト ボックス 265"/>
        <xdr:cNvSpPr txBox="1"/>
      </xdr:nvSpPr>
      <xdr:spPr>
        <a:xfrm>
          <a:off x="5410200" y="13192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419100</xdr:colOff>
      <xdr:row>75</xdr:row>
      <xdr:rowOff>95250</xdr:rowOff>
    </xdr:from>
    <xdr:to>
      <xdr:col>16</xdr:col>
      <xdr:colOff>304800</xdr:colOff>
      <xdr:row>75</xdr:row>
      <xdr:rowOff>95250</xdr:rowOff>
    </xdr:to>
    <xdr:cxnSp macro="">
      <xdr:nvCxnSpPr>
        <xdr:cNvPr id="267" name="直線コネクタ 266"/>
        <xdr:cNvCxnSpPr/>
      </xdr:nvCxnSpPr>
      <xdr:spPr>
        <a:xfrm>
          <a:off x="5829300" y="1295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74</xdr:row>
      <xdr:rowOff>123825</xdr:rowOff>
    </xdr:from>
    <xdr:ext cx="457200" cy="257175"/>
    <xdr:sp macro="" textlink="">
      <xdr:nvSpPr>
        <xdr:cNvPr id="268" name="テキスト ボックス 267"/>
        <xdr:cNvSpPr txBox="1"/>
      </xdr:nvSpPr>
      <xdr:spPr>
        <a:xfrm>
          <a:off x="5410200" y="1281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419100</xdr:colOff>
      <xdr:row>75</xdr:row>
      <xdr:rowOff>95250</xdr:rowOff>
    </xdr:from>
    <xdr:to>
      <xdr:col>16</xdr:col>
      <xdr:colOff>342900</xdr:colOff>
      <xdr:row>88</xdr:row>
      <xdr:rowOff>152400</xdr:rowOff>
    </xdr:to>
    <xdr:sp macro="" textlink="">
      <xdr:nvSpPr>
        <xdr:cNvPr id="269" name="【福祉施設】&#10;一人当たり面積グラフ枠"/>
        <xdr:cNvSpPr/>
      </xdr:nvSpPr>
      <xdr:spPr>
        <a:xfrm>
          <a:off x="5829300" y="1295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79</xdr:row>
      <xdr:rowOff>47625</xdr:rowOff>
    </xdr:from>
    <xdr:to>
      <xdr:col>15</xdr:col>
      <xdr:colOff>180975</xdr:colOff>
      <xdr:row>86</xdr:row>
      <xdr:rowOff>57150</xdr:rowOff>
    </xdr:to>
    <xdr:cxnSp macro="">
      <xdr:nvCxnSpPr>
        <xdr:cNvPr id="270" name="直線コネクタ 269"/>
        <xdr:cNvCxnSpPr/>
      </xdr:nvCxnSpPr>
      <xdr:spPr>
        <a:xfrm flipV="1">
          <a:off x="9191625" y="13592175"/>
          <a:ext cx="0" cy="12096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86</xdr:row>
      <xdr:rowOff>66675</xdr:rowOff>
    </xdr:from>
    <xdr:ext cx="466725" cy="257175"/>
    <xdr:sp macro="" textlink="">
      <xdr:nvSpPr>
        <xdr:cNvPr id="271" name="【福祉施設】&#10;一人当たり面積最小値テキスト"/>
        <xdr:cNvSpPr txBox="1"/>
      </xdr:nvSpPr>
      <xdr:spPr>
        <a:xfrm>
          <a:off x="9277350" y="14811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15</xdr:col>
      <xdr:colOff>95250</xdr:colOff>
      <xdr:row>86</xdr:row>
      <xdr:rowOff>57150</xdr:rowOff>
    </xdr:from>
    <xdr:to>
      <xdr:col>15</xdr:col>
      <xdr:colOff>266700</xdr:colOff>
      <xdr:row>86</xdr:row>
      <xdr:rowOff>57150</xdr:rowOff>
    </xdr:to>
    <xdr:cxnSp macro="">
      <xdr:nvCxnSpPr>
        <xdr:cNvPr id="272" name="直線コネクタ 271"/>
        <xdr:cNvCxnSpPr/>
      </xdr:nvCxnSpPr>
      <xdr:spPr>
        <a:xfrm>
          <a:off x="9105900" y="148018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77</xdr:row>
      <xdr:rowOff>171450</xdr:rowOff>
    </xdr:from>
    <xdr:ext cx="466725" cy="257175"/>
    <xdr:sp macro="" textlink="">
      <xdr:nvSpPr>
        <xdr:cNvPr id="273" name="【福祉施設】&#10;一人当たり面積最大値テキスト"/>
        <xdr:cNvSpPr txBox="1"/>
      </xdr:nvSpPr>
      <xdr:spPr>
        <a:xfrm>
          <a:off x="9277350" y="13373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0.166</a:t>
          </a:r>
          <a:endParaRPr kumimoji="1" lang="ja-JP" altLang="en-US" sz="1000" b="1">
            <a:latin typeface="ＭＳ Ｐゴシック"/>
          </a:endParaRPr>
        </a:p>
      </xdr:txBody>
    </xdr:sp>
    <xdr:clientData/>
  </xdr:oneCellAnchor>
  <xdr:twoCellAnchor>
    <xdr:from>
      <xdr:col>15</xdr:col>
      <xdr:colOff>95250</xdr:colOff>
      <xdr:row>79</xdr:row>
      <xdr:rowOff>47625</xdr:rowOff>
    </xdr:from>
    <xdr:to>
      <xdr:col>15</xdr:col>
      <xdr:colOff>266700</xdr:colOff>
      <xdr:row>79</xdr:row>
      <xdr:rowOff>47625</xdr:rowOff>
    </xdr:to>
    <xdr:cxnSp macro="">
      <xdr:nvCxnSpPr>
        <xdr:cNvPr id="274" name="直線コネクタ 273"/>
        <xdr:cNvCxnSpPr/>
      </xdr:nvCxnSpPr>
      <xdr:spPr>
        <a:xfrm>
          <a:off x="9105900" y="13592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82</xdr:row>
      <xdr:rowOff>57150</xdr:rowOff>
    </xdr:from>
    <xdr:ext cx="466725" cy="257175"/>
    <xdr:sp macro="" textlink="">
      <xdr:nvSpPr>
        <xdr:cNvPr id="275" name="【福祉施設】&#10;一人当たり面積平均値テキスト"/>
        <xdr:cNvSpPr txBox="1"/>
      </xdr:nvSpPr>
      <xdr:spPr>
        <a:xfrm>
          <a:off x="9277350" y="14116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twoCellAnchor>
    <xdr:from>
      <xdr:col>15</xdr:col>
      <xdr:colOff>133350</xdr:colOff>
      <xdr:row>82</xdr:row>
      <xdr:rowOff>76200</xdr:rowOff>
    </xdr:from>
    <xdr:to>
      <xdr:col>15</xdr:col>
      <xdr:colOff>228600</xdr:colOff>
      <xdr:row>83</xdr:row>
      <xdr:rowOff>9525</xdr:rowOff>
    </xdr:to>
    <xdr:sp macro="" textlink="">
      <xdr:nvSpPr>
        <xdr:cNvPr id="276" name="フローチャート : 判断 275"/>
        <xdr:cNvSpPr/>
      </xdr:nvSpPr>
      <xdr:spPr>
        <a:xfrm>
          <a:off x="9144000" y="141351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82</xdr:row>
      <xdr:rowOff>9525</xdr:rowOff>
    </xdr:from>
    <xdr:to>
      <xdr:col>14</xdr:col>
      <xdr:colOff>76200</xdr:colOff>
      <xdr:row>82</xdr:row>
      <xdr:rowOff>114300</xdr:rowOff>
    </xdr:to>
    <xdr:sp macro="" textlink="">
      <xdr:nvSpPr>
        <xdr:cNvPr id="277" name="フローチャート : 判断 276"/>
        <xdr:cNvSpPr/>
      </xdr:nvSpPr>
      <xdr:spPr>
        <a:xfrm>
          <a:off x="8410575" y="14068425"/>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600075</xdr:colOff>
      <xdr:row>88</xdr:row>
      <xdr:rowOff>152400</xdr:rowOff>
    </xdr:from>
    <xdr:ext cx="752475" cy="257175"/>
    <xdr:sp macro="" textlink="">
      <xdr:nvSpPr>
        <xdr:cNvPr id="278" name="テキスト ボックス 277"/>
        <xdr:cNvSpPr txBox="1"/>
      </xdr:nvSpPr>
      <xdr:spPr>
        <a:xfrm>
          <a:off x="9010650"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152400</xdr:rowOff>
    </xdr:from>
    <xdr:ext cx="762000" cy="257175"/>
    <xdr:sp macro="" textlink="">
      <xdr:nvSpPr>
        <xdr:cNvPr id="279" name="テキスト ボックス 278"/>
        <xdr:cNvSpPr txBox="1"/>
      </xdr:nvSpPr>
      <xdr:spPr>
        <a:xfrm>
          <a:off x="83343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88</xdr:row>
      <xdr:rowOff>152400</xdr:rowOff>
    </xdr:from>
    <xdr:ext cx="762000" cy="257175"/>
    <xdr:sp macro="" textlink="">
      <xdr:nvSpPr>
        <xdr:cNvPr id="280" name="テキスト ボックス 279"/>
        <xdr:cNvSpPr txBox="1"/>
      </xdr:nvSpPr>
      <xdr:spPr>
        <a:xfrm>
          <a:off x="75342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88</xdr:row>
      <xdr:rowOff>152400</xdr:rowOff>
    </xdr:from>
    <xdr:ext cx="762000" cy="257175"/>
    <xdr:sp macro="" textlink="">
      <xdr:nvSpPr>
        <xdr:cNvPr id="281" name="テキスト ボックス 280"/>
        <xdr:cNvSpPr txBox="1"/>
      </xdr:nvSpPr>
      <xdr:spPr>
        <a:xfrm>
          <a:off x="67246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152400</xdr:rowOff>
    </xdr:from>
    <xdr:ext cx="762000" cy="257175"/>
    <xdr:sp macro="" textlink="">
      <xdr:nvSpPr>
        <xdr:cNvPr id="282" name="テキスト ボックス 281"/>
        <xdr:cNvSpPr txBox="1"/>
      </xdr:nvSpPr>
      <xdr:spPr>
        <a:xfrm>
          <a:off x="60102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78</xdr:row>
      <xdr:rowOff>171450</xdr:rowOff>
    </xdr:from>
    <xdr:to>
      <xdr:col>15</xdr:col>
      <xdr:colOff>228600</xdr:colOff>
      <xdr:row>79</xdr:row>
      <xdr:rowOff>104775</xdr:rowOff>
    </xdr:to>
    <xdr:sp macro="" textlink="">
      <xdr:nvSpPr>
        <xdr:cNvPr id="283" name="円/楕円 282"/>
        <xdr:cNvSpPr/>
      </xdr:nvSpPr>
      <xdr:spPr>
        <a:xfrm>
          <a:off x="9144000" y="135445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78</xdr:row>
      <xdr:rowOff>123825</xdr:rowOff>
    </xdr:from>
    <xdr:ext cx="466725" cy="257175"/>
    <xdr:sp macro="" textlink="">
      <xdr:nvSpPr>
        <xdr:cNvPr id="284" name="【福祉施設】&#10;一人当たり面積該当値テキスト"/>
        <xdr:cNvSpPr txBox="1"/>
      </xdr:nvSpPr>
      <xdr:spPr>
        <a:xfrm>
          <a:off x="9277350" y="13496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0.166</a:t>
          </a:r>
          <a:endParaRPr kumimoji="1" lang="ja-JP" altLang="en-US" sz="1000" b="1">
            <a:solidFill>
              <a:srgbClr val="FF0000"/>
            </a:solidFill>
            <a:latin typeface="ＭＳ Ｐゴシック"/>
          </a:endParaRPr>
        </a:p>
      </xdr:txBody>
    </xdr:sp>
    <xdr:clientData/>
  </xdr:oneCellAnchor>
  <xdr:twoCellAnchor>
    <xdr:from>
      <xdr:col>13</xdr:col>
      <xdr:colOff>600075</xdr:colOff>
      <xdr:row>78</xdr:row>
      <xdr:rowOff>161925</xdr:rowOff>
    </xdr:from>
    <xdr:to>
      <xdr:col>14</xdr:col>
      <xdr:colOff>76200</xdr:colOff>
      <xdr:row>79</xdr:row>
      <xdr:rowOff>95250</xdr:rowOff>
    </xdr:to>
    <xdr:sp macro="" textlink="">
      <xdr:nvSpPr>
        <xdr:cNvPr id="285" name="円/楕円 284"/>
        <xdr:cNvSpPr/>
      </xdr:nvSpPr>
      <xdr:spPr>
        <a:xfrm>
          <a:off x="8410575" y="1353502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79</xdr:row>
      <xdr:rowOff>38100</xdr:rowOff>
    </xdr:from>
    <xdr:to>
      <xdr:col>15</xdr:col>
      <xdr:colOff>180975</xdr:colOff>
      <xdr:row>79</xdr:row>
      <xdr:rowOff>47625</xdr:rowOff>
    </xdr:to>
    <xdr:cxnSp macro="">
      <xdr:nvCxnSpPr>
        <xdr:cNvPr id="286" name="直線コネクタ 285"/>
        <xdr:cNvCxnSpPr/>
      </xdr:nvCxnSpPr>
      <xdr:spPr>
        <a:xfrm>
          <a:off x="8439150" y="1358265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466725</xdr:colOff>
      <xdr:row>82</xdr:row>
      <xdr:rowOff>104775</xdr:rowOff>
    </xdr:from>
    <xdr:ext cx="466725" cy="257175"/>
    <xdr:sp macro="" textlink="">
      <xdr:nvSpPr>
        <xdr:cNvPr id="287" name="n_1aveValue【福祉施設】&#10;一人当たり面積"/>
        <xdr:cNvSpPr txBox="1"/>
      </xdr:nvSpPr>
      <xdr:spPr>
        <a:xfrm>
          <a:off x="8277225" y="14163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0.097</a:t>
          </a:r>
          <a:endParaRPr kumimoji="1" lang="ja-JP" altLang="en-US" sz="1000" b="1">
            <a:solidFill>
              <a:srgbClr val="000080"/>
            </a:solidFill>
            <a:latin typeface="ＭＳ Ｐゴシック"/>
          </a:endParaRPr>
        </a:p>
      </xdr:txBody>
    </xdr:sp>
    <xdr:clientData/>
  </xdr:oneCellAnchor>
  <xdr:oneCellAnchor>
    <xdr:from>
      <xdr:col>13</xdr:col>
      <xdr:colOff>466725</xdr:colOff>
      <xdr:row>77</xdr:row>
      <xdr:rowOff>104775</xdr:rowOff>
    </xdr:from>
    <xdr:ext cx="466725" cy="257175"/>
    <xdr:sp macro="" textlink="">
      <xdr:nvSpPr>
        <xdr:cNvPr id="288" name="n_1mainValue【福祉施設】&#10;一人当たり面積"/>
        <xdr:cNvSpPr txBox="1"/>
      </xdr:nvSpPr>
      <xdr:spPr>
        <a:xfrm>
          <a:off x="8277225" y="13306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600075</xdr:colOff>
      <xdr:row>94</xdr:row>
      <xdr:rowOff>142875</xdr:rowOff>
    </xdr:to>
    <xdr:sp macro="" textlink="">
      <xdr:nvSpPr>
        <xdr:cNvPr id="289" name="正方形/長方形 288"/>
        <xdr:cNvSpPr/>
      </xdr:nvSpPr>
      <xdr:spPr>
        <a:xfrm>
          <a:off x="676275" y="1562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94</xdr:row>
      <xdr:rowOff>161925</xdr:rowOff>
    </xdr:from>
    <xdr:to>
      <xdr:col>3</xdr:col>
      <xdr:colOff>342900</xdr:colOff>
      <xdr:row>96</xdr:row>
      <xdr:rowOff>76200</xdr:rowOff>
    </xdr:to>
    <xdr:sp macro="" textlink="">
      <xdr:nvSpPr>
        <xdr:cNvPr id="290" name="正方形/長方形 289"/>
        <xdr:cNvSpPr/>
      </xdr:nvSpPr>
      <xdr:spPr>
        <a:xfrm>
          <a:off x="8001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96</xdr:row>
      <xdr:rowOff>28575</xdr:rowOff>
    </xdr:from>
    <xdr:to>
      <xdr:col>3</xdr:col>
      <xdr:colOff>342900</xdr:colOff>
      <xdr:row>97</xdr:row>
      <xdr:rowOff>104775</xdr:rowOff>
    </xdr:to>
    <xdr:sp macro="" textlink="">
      <xdr:nvSpPr>
        <xdr:cNvPr id="291" name="正方形/長方形 290"/>
        <xdr:cNvSpPr/>
      </xdr:nvSpPr>
      <xdr:spPr>
        <a:xfrm>
          <a:off x="8001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161925</xdr:rowOff>
    </xdr:from>
    <xdr:to>
      <xdr:col>4</xdr:col>
      <xdr:colOff>600075</xdr:colOff>
      <xdr:row>96</xdr:row>
      <xdr:rowOff>76200</xdr:rowOff>
    </xdr:to>
    <xdr:sp macro="" textlink="">
      <xdr:nvSpPr>
        <xdr:cNvPr id="292" name="正方形/長方形 291"/>
        <xdr:cNvSpPr/>
      </xdr:nvSpPr>
      <xdr:spPr>
        <a:xfrm>
          <a:off x="1733550" y="1627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28575</xdr:rowOff>
    </xdr:from>
    <xdr:to>
      <xdr:col>4</xdr:col>
      <xdr:colOff>600075</xdr:colOff>
      <xdr:row>97</xdr:row>
      <xdr:rowOff>104775</xdr:rowOff>
    </xdr:to>
    <xdr:sp macro="" textlink="">
      <xdr:nvSpPr>
        <xdr:cNvPr id="293" name="正方形/長方形 292"/>
        <xdr:cNvSpPr/>
      </xdr:nvSpPr>
      <xdr:spPr>
        <a:xfrm>
          <a:off x="1733550" y="1648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161925</xdr:rowOff>
    </xdr:from>
    <xdr:to>
      <xdr:col>6</xdr:col>
      <xdr:colOff>447675</xdr:colOff>
      <xdr:row>96</xdr:row>
      <xdr:rowOff>76200</xdr:rowOff>
    </xdr:to>
    <xdr:sp macro="" textlink="">
      <xdr:nvSpPr>
        <xdr:cNvPr id="294" name="正方形/長方形 293"/>
        <xdr:cNvSpPr/>
      </xdr:nvSpPr>
      <xdr:spPr>
        <a:xfrm>
          <a:off x="27051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96</xdr:row>
      <xdr:rowOff>28575</xdr:rowOff>
    </xdr:from>
    <xdr:to>
      <xdr:col>6</xdr:col>
      <xdr:colOff>447675</xdr:colOff>
      <xdr:row>97</xdr:row>
      <xdr:rowOff>104775</xdr:rowOff>
    </xdr:to>
    <xdr:sp macro="" textlink="">
      <xdr:nvSpPr>
        <xdr:cNvPr id="295" name="正方形/長方形 294"/>
        <xdr:cNvSpPr/>
      </xdr:nvSpPr>
      <xdr:spPr>
        <a:xfrm>
          <a:off x="27051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600075</xdr:colOff>
      <xdr:row>111</xdr:row>
      <xdr:rowOff>19050</xdr:rowOff>
    </xdr:to>
    <xdr:sp macro="" textlink="">
      <xdr:nvSpPr>
        <xdr:cNvPr id="296" name="正方形/長方形 295"/>
        <xdr:cNvSpPr/>
      </xdr:nvSpPr>
      <xdr:spPr>
        <a:xfrm>
          <a:off x="676275" y="1676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5275" cy="228600"/>
    <xdr:sp macro="" textlink="">
      <xdr:nvSpPr>
        <xdr:cNvPr id="297" name="テキスト ボックス 296"/>
        <xdr:cNvSpPr txBox="1"/>
      </xdr:nvSpPr>
      <xdr:spPr>
        <a:xfrm>
          <a:off x="638175" y="1657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600075</xdr:colOff>
      <xdr:row>111</xdr:row>
      <xdr:rowOff>19050</xdr:rowOff>
    </xdr:to>
    <xdr:cxnSp macro="">
      <xdr:nvCxnSpPr>
        <xdr:cNvPr id="298" name="直線コネクタ 297"/>
        <xdr:cNvCxnSpPr/>
      </xdr:nvCxnSpPr>
      <xdr:spPr>
        <a:xfrm>
          <a:off x="676275" y="1905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110</xdr:row>
      <xdr:rowOff>47625</xdr:rowOff>
    </xdr:from>
    <xdr:ext cx="342900" cy="257175"/>
    <xdr:sp macro="" textlink="">
      <xdr:nvSpPr>
        <xdr:cNvPr id="299" name="テキスト ボックス 298"/>
        <xdr:cNvSpPr txBox="1"/>
      </xdr:nvSpPr>
      <xdr:spPr>
        <a:xfrm>
          <a:off x="419100" y="1890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600075</xdr:colOff>
      <xdr:row>108</xdr:row>
      <xdr:rowOff>76200</xdr:rowOff>
    </xdr:to>
    <xdr:cxnSp macro="">
      <xdr:nvCxnSpPr>
        <xdr:cNvPr id="300" name="直線コネクタ 299"/>
        <xdr:cNvCxnSpPr/>
      </xdr:nvCxnSpPr>
      <xdr:spPr>
        <a:xfrm>
          <a:off x="676275" y="18592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107</xdr:row>
      <xdr:rowOff>104775</xdr:rowOff>
    </xdr:from>
    <xdr:ext cx="400050" cy="257175"/>
    <xdr:sp macro="" textlink="">
      <xdr:nvSpPr>
        <xdr:cNvPr id="301" name="テキスト ボックス 300"/>
        <xdr:cNvSpPr txBox="1"/>
      </xdr:nvSpPr>
      <xdr:spPr>
        <a:xfrm>
          <a:off x="361950" y="1844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600075</xdr:colOff>
      <xdr:row>105</xdr:row>
      <xdr:rowOff>133350</xdr:rowOff>
    </xdr:to>
    <xdr:cxnSp macro="">
      <xdr:nvCxnSpPr>
        <xdr:cNvPr id="302" name="直線コネクタ 301"/>
        <xdr:cNvCxnSpPr/>
      </xdr:nvCxnSpPr>
      <xdr:spPr>
        <a:xfrm>
          <a:off x="676275" y="181356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104</xdr:row>
      <xdr:rowOff>161925</xdr:rowOff>
    </xdr:from>
    <xdr:ext cx="400050" cy="257175"/>
    <xdr:sp macro="" textlink="">
      <xdr:nvSpPr>
        <xdr:cNvPr id="303" name="テキスト ボックス 302"/>
        <xdr:cNvSpPr txBox="1"/>
      </xdr:nvSpPr>
      <xdr:spPr>
        <a:xfrm>
          <a:off x="361950" y="1799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600075</xdr:colOff>
      <xdr:row>103</xdr:row>
      <xdr:rowOff>19050</xdr:rowOff>
    </xdr:to>
    <xdr:cxnSp macro="">
      <xdr:nvCxnSpPr>
        <xdr:cNvPr id="304" name="直線コネクタ 303"/>
        <xdr:cNvCxnSpPr/>
      </xdr:nvCxnSpPr>
      <xdr:spPr>
        <a:xfrm>
          <a:off x="676275" y="176784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102</xdr:row>
      <xdr:rowOff>47625</xdr:rowOff>
    </xdr:from>
    <xdr:ext cx="400050" cy="257175"/>
    <xdr:sp macro="" textlink="">
      <xdr:nvSpPr>
        <xdr:cNvPr id="305" name="テキスト ボックス 304"/>
        <xdr:cNvSpPr txBox="1"/>
      </xdr:nvSpPr>
      <xdr:spPr>
        <a:xfrm>
          <a:off x="361950" y="1753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600075</xdr:colOff>
      <xdr:row>100</xdr:row>
      <xdr:rowOff>76200</xdr:rowOff>
    </xdr:to>
    <xdr:cxnSp macro="">
      <xdr:nvCxnSpPr>
        <xdr:cNvPr id="306" name="直線コネクタ 305"/>
        <xdr:cNvCxnSpPr/>
      </xdr:nvCxnSpPr>
      <xdr:spPr>
        <a:xfrm>
          <a:off x="676275" y="172212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99</xdr:row>
      <xdr:rowOff>104775</xdr:rowOff>
    </xdr:from>
    <xdr:ext cx="400050" cy="257175"/>
    <xdr:sp macro="" textlink="">
      <xdr:nvSpPr>
        <xdr:cNvPr id="307" name="テキスト ボックス 306"/>
        <xdr:cNvSpPr txBox="1"/>
      </xdr:nvSpPr>
      <xdr:spPr>
        <a:xfrm>
          <a:off x="361950" y="170783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600075</xdr:colOff>
      <xdr:row>97</xdr:row>
      <xdr:rowOff>133350</xdr:rowOff>
    </xdr:to>
    <xdr:cxnSp macro="">
      <xdr:nvCxnSpPr>
        <xdr:cNvPr id="308" name="直線コネクタ 307"/>
        <xdr:cNvCxnSpPr/>
      </xdr:nvCxnSpPr>
      <xdr:spPr>
        <a:xfrm>
          <a:off x="676275" y="1676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96</xdr:row>
      <xdr:rowOff>161925</xdr:rowOff>
    </xdr:from>
    <xdr:ext cx="466725" cy="257175"/>
    <xdr:sp macro="" textlink="">
      <xdr:nvSpPr>
        <xdr:cNvPr id="309" name="テキスト ボックス 308"/>
        <xdr:cNvSpPr txBox="1"/>
      </xdr:nvSpPr>
      <xdr:spPr>
        <a:xfrm>
          <a:off x="295275" y="1662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600075</xdr:colOff>
      <xdr:row>111</xdr:row>
      <xdr:rowOff>19050</xdr:rowOff>
    </xdr:to>
    <xdr:sp macro="" textlink="">
      <xdr:nvSpPr>
        <xdr:cNvPr id="310" name="【市民会館】&#10;有形固定資産減価償却率グラフ枠"/>
        <xdr:cNvSpPr/>
      </xdr:nvSpPr>
      <xdr:spPr>
        <a:xfrm>
          <a:off x="676275" y="1676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100</xdr:row>
      <xdr:rowOff>171450</xdr:rowOff>
    </xdr:from>
    <xdr:to>
      <xdr:col>6</xdr:col>
      <xdr:colOff>514350</xdr:colOff>
      <xdr:row>107</xdr:row>
      <xdr:rowOff>133350</xdr:rowOff>
    </xdr:to>
    <xdr:cxnSp macro="">
      <xdr:nvCxnSpPr>
        <xdr:cNvPr id="311" name="直線コネクタ 310"/>
        <xdr:cNvCxnSpPr/>
      </xdr:nvCxnSpPr>
      <xdr:spPr>
        <a:xfrm flipV="1">
          <a:off x="4124325" y="17316450"/>
          <a:ext cx="0" cy="1162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142875</xdr:rowOff>
    </xdr:from>
    <xdr:ext cx="409575" cy="257175"/>
    <xdr:sp macro="" textlink="">
      <xdr:nvSpPr>
        <xdr:cNvPr id="312" name="【市民会館】&#10;有形固定資産減価償却率最小値テキスト"/>
        <xdr:cNvSpPr txBox="1"/>
      </xdr:nvSpPr>
      <xdr:spPr>
        <a:xfrm>
          <a:off x="4210050" y="184880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6</xdr:col>
      <xdr:colOff>419100</xdr:colOff>
      <xdr:row>107</xdr:row>
      <xdr:rowOff>133350</xdr:rowOff>
    </xdr:from>
    <xdr:to>
      <xdr:col>6</xdr:col>
      <xdr:colOff>600075</xdr:colOff>
      <xdr:row>107</xdr:row>
      <xdr:rowOff>133350</xdr:rowOff>
    </xdr:to>
    <xdr:cxnSp macro="">
      <xdr:nvCxnSpPr>
        <xdr:cNvPr id="313" name="直線コネクタ 312"/>
        <xdr:cNvCxnSpPr/>
      </xdr:nvCxnSpPr>
      <xdr:spPr>
        <a:xfrm>
          <a:off x="4029075" y="184785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114300</xdr:rowOff>
    </xdr:from>
    <xdr:ext cx="409575" cy="257175"/>
    <xdr:sp macro="" textlink="">
      <xdr:nvSpPr>
        <xdr:cNvPr id="314" name="【市民会館】&#10;有形固定資産減価償却率最大値テキスト"/>
        <xdr:cNvSpPr txBox="1"/>
      </xdr:nvSpPr>
      <xdr:spPr>
        <a:xfrm>
          <a:off x="4210050" y="170878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a:t>
          </a:r>
          <a:endParaRPr kumimoji="1" lang="ja-JP" altLang="en-US" sz="1000" b="1">
            <a:latin typeface="ＭＳ Ｐゴシック"/>
          </a:endParaRPr>
        </a:p>
      </xdr:txBody>
    </xdr:sp>
    <xdr:clientData/>
  </xdr:oneCellAnchor>
  <xdr:twoCellAnchor>
    <xdr:from>
      <xdr:col>6</xdr:col>
      <xdr:colOff>419100</xdr:colOff>
      <xdr:row>100</xdr:row>
      <xdr:rowOff>171450</xdr:rowOff>
    </xdr:from>
    <xdr:to>
      <xdr:col>6</xdr:col>
      <xdr:colOff>600075</xdr:colOff>
      <xdr:row>100</xdr:row>
      <xdr:rowOff>171450</xdr:rowOff>
    </xdr:to>
    <xdr:cxnSp macro="">
      <xdr:nvCxnSpPr>
        <xdr:cNvPr id="315" name="直線コネクタ 314"/>
        <xdr:cNvCxnSpPr/>
      </xdr:nvCxnSpPr>
      <xdr:spPr>
        <a:xfrm>
          <a:off x="4029075" y="17316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28575</xdr:rowOff>
    </xdr:from>
    <xdr:ext cx="409575" cy="257175"/>
    <xdr:sp macro="" textlink="">
      <xdr:nvSpPr>
        <xdr:cNvPr id="316" name="【市民会館】&#10;有形固定資産減価償却率平均値テキスト"/>
        <xdr:cNvSpPr txBox="1"/>
      </xdr:nvSpPr>
      <xdr:spPr>
        <a:xfrm>
          <a:off x="4210050" y="180308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6</xdr:col>
      <xdr:colOff>457200</xdr:colOff>
      <xdr:row>105</xdr:row>
      <xdr:rowOff>47625</xdr:rowOff>
    </xdr:from>
    <xdr:to>
      <xdr:col>6</xdr:col>
      <xdr:colOff>561975</xdr:colOff>
      <xdr:row>105</xdr:row>
      <xdr:rowOff>152400</xdr:rowOff>
    </xdr:to>
    <xdr:sp macro="" textlink="">
      <xdr:nvSpPr>
        <xdr:cNvPr id="317" name="フローチャート : 判断 316"/>
        <xdr:cNvSpPr/>
      </xdr:nvSpPr>
      <xdr:spPr>
        <a:xfrm>
          <a:off x="4067175" y="18049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105</xdr:row>
      <xdr:rowOff>104775</xdr:rowOff>
    </xdr:from>
    <xdr:to>
      <xdr:col>5</xdr:col>
      <xdr:colOff>409575</xdr:colOff>
      <xdr:row>106</xdr:row>
      <xdr:rowOff>38100</xdr:rowOff>
    </xdr:to>
    <xdr:sp macro="" textlink="">
      <xdr:nvSpPr>
        <xdr:cNvPr id="318" name="フローチャート : 判断 317"/>
        <xdr:cNvSpPr/>
      </xdr:nvSpPr>
      <xdr:spPr>
        <a:xfrm>
          <a:off x="3314700" y="18107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111</xdr:row>
      <xdr:rowOff>19050</xdr:rowOff>
    </xdr:from>
    <xdr:ext cx="762000" cy="257175"/>
    <xdr:sp macro="" textlink="">
      <xdr:nvSpPr>
        <xdr:cNvPr id="319" name="テキスト ボックス 318"/>
        <xdr:cNvSpPr txBox="1"/>
      </xdr:nvSpPr>
      <xdr:spPr>
        <a:xfrm>
          <a:off x="39338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111</xdr:row>
      <xdr:rowOff>19050</xdr:rowOff>
    </xdr:from>
    <xdr:ext cx="762000" cy="257175"/>
    <xdr:sp macro="" textlink="">
      <xdr:nvSpPr>
        <xdr:cNvPr id="320" name="テキスト ボックス 319"/>
        <xdr:cNvSpPr txBox="1"/>
      </xdr:nvSpPr>
      <xdr:spPr>
        <a:xfrm>
          <a:off x="31813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111</xdr:row>
      <xdr:rowOff>19050</xdr:rowOff>
    </xdr:from>
    <xdr:ext cx="752475" cy="257175"/>
    <xdr:sp macro="" textlink="">
      <xdr:nvSpPr>
        <xdr:cNvPr id="321" name="テキスト ボックス 320"/>
        <xdr:cNvSpPr txBox="1"/>
      </xdr:nvSpPr>
      <xdr:spPr>
        <a:xfrm>
          <a:off x="2409825"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19050</xdr:rowOff>
    </xdr:from>
    <xdr:ext cx="762000" cy="257175"/>
    <xdr:sp macro="" textlink="">
      <xdr:nvSpPr>
        <xdr:cNvPr id="322" name="テキスト ボックス 321"/>
        <xdr:cNvSpPr txBox="1"/>
      </xdr:nvSpPr>
      <xdr:spPr>
        <a:xfrm>
          <a:off x="16573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111</xdr:row>
      <xdr:rowOff>19050</xdr:rowOff>
    </xdr:from>
    <xdr:ext cx="762000" cy="257175"/>
    <xdr:sp macro="" textlink="">
      <xdr:nvSpPr>
        <xdr:cNvPr id="323" name="テキスト ボックス 322"/>
        <xdr:cNvSpPr txBox="1"/>
      </xdr:nvSpPr>
      <xdr:spPr>
        <a:xfrm>
          <a:off x="8572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104</xdr:row>
      <xdr:rowOff>66675</xdr:rowOff>
    </xdr:from>
    <xdr:to>
      <xdr:col>6</xdr:col>
      <xdr:colOff>561975</xdr:colOff>
      <xdr:row>104</xdr:row>
      <xdr:rowOff>171450</xdr:rowOff>
    </xdr:to>
    <xdr:sp macro="" textlink="">
      <xdr:nvSpPr>
        <xdr:cNvPr id="324" name="円/楕円 323"/>
        <xdr:cNvSpPr/>
      </xdr:nvSpPr>
      <xdr:spPr>
        <a:xfrm>
          <a:off x="4067175" y="17897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103</xdr:row>
      <xdr:rowOff>85725</xdr:rowOff>
    </xdr:from>
    <xdr:ext cx="409575" cy="257175"/>
    <xdr:sp macro="" textlink="">
      <xdr:nvSpPr>
        <xdr:cNvPr id="325" name="【市民会館】&#10;有形固定資産減価償却率該当値テキスト"/>
        <xdr:cNvSpPr txBox="1"/>
      </xdr:nvSpPr>
      <xdr:spPr>
        <a:xfrm>
          <a:off x="4210050" y="177450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5</xdr:col>
      <xdr:colOff>304800</xdr:colOff>
      <xdr:row>104</xdr:row>
      <xdr:rowOff>104775</xdr:rowOff>
    </xdr:from>
    <xdr:to>
      <xdr:col>5</xdr:col>
      <xdr:colOff>409575</xdr:colOff>
      <xdr:row>105</xdr:row>
      <xdr:rowOff>28575</xdr:rowOff>
    </xdr:to>
    <xdr:sp macro="" textlink="">
      <xdr:nvSpPr>
        <xdr:cNvPr id="326" name="円/楕円 325"/>
        <xdr:cNvSpPr/>
      </xdr:nvSpPr>
      <xdr:spPr>
        <a:xfrm>
          <a:off x="3314700" y="179355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361950</xdr:colOff>
      <xdr:row>104</xdr:row>
      <xdr:rowOff>114300</xdr:rowOff>
    </xdr:from>
    <xdr:to>
      <xdr:col>6</xdr:col>
      <xdr:colOff>514350</xdr:colOff>
      <xdr:row>104</xdr:row>
      <xdr:rowOff>152400</xdr:rowOff>
    </xdr:to>
    <xdr:cxnSp macro="">
      <xdr:nvCxnSpPr>
        <xdr:cNvPr id="327" name="直線コネクタ 326"/>
        <xdr:cNvCxnSpPr/>
      </xdr:nvCxnSpPr>
      <xdr:spPr>
        <a:xfrm flipV="1">
          <a:off x="3371850" y="17945100"/>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142875</xdr:colOff>
      <xdr:row>106</xdr:row>
      <xdr:rowOff>28575</xdr:rowOff>
    </xdr:from>
    <xdr:ext cx="409575" cy="257175"/>
    <xdr:sp macro="" textlink="">
      <xdr:nvSpPr>
        <xdr:cNvPr id="328" name="n_1aveValue【市民会館】&#10;有形固定資産減価償却率"/>
        <xdr:cNvSpPr txBox="1"/>
      </xdr:nvSpPr>
      <xdr:spPr>
        <a:xfrm>
          <a:off x="3152775" y="182022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5</xdr:col>
      <xdr:colOff>142875</xdr:colOff>
      <xdr:row>103</xdr:row>
      <xdr:rowOff>47625</xdr:rowOff>
    </xdr:from>
    <xdr:ext cx="409575" cy="257175"/>
    <xdr:sp macro="" textlink="">
      <xdr:nvSpPr>
        <xdr:cNvPr id="329" name="n_1mainValue【市民会館】&#10;有形固定資産減価償却率"/>
        <xdr:cNvSpPr txBox="1"/>
      </xdr:nvSpPr>
      <xdr:spPr>
        <a:xfrm>
          <a:off x="3152775" y="177069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9</xdr:col>
      <xdr:colOff>419100</xdr:colOff>
      <xdr:row>91</xdr:row>
      <xdr:rowOff>19050</xdr:rowOff>
    </xdr:from>
    <xdr:to>
      <xdr:col>16</xdr:col>
      <xdr:colOff>342900</xdr:colOff>
      <xdr:row>94</xdr:row>
      <xdr:rowOff>142875</xdr:rowOff>
    </xdr:to>
    <xdr:sp macro="" textlink="">
      <xdr:nvSpPr>
        <xdr:cNvPr id="330" name="正方形/長方形 329"/>
        <xdr:cNvSpPr/>
      </xdr:nvSpPr>
      <xdr:spPr>
        <a:xfrm>
          <a:off x="5829300"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94</xdr:row>
      <xdr:rowOff>161925</xdr:rowOff>
    </xdr:from>
    <xdr:to>
      <xdr:col>12</xdr:col>
      <xdr:colOff>19050</xdr:colOff>
      <xdr:row>96</xdr:row>
      <xdr:rowOff>76200</xdr:rowOff>
    </xdr:to>
    <xdr:sp macro="" textlink="">
      <xdr:nvSpPr>
        <xdr:cNvPr id="331" name="正方形/長方形 330"/>
        <xdr:cNvSpPr/>
      </xdr:nvSpPr>
      <xdr:spPr>
        <a:xfrm>
          <a:off x="5962650" y="1627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96</xdr:row>
      <xdr:rowOff>28575</xdr:rowOff>
    </xdr:from>
    <xdr:to>
      <xdr:col>12</xdr:col>
      <xdr:colOff>19050</xdr:colOff>
      <xdr:row>97</xdr:row>
      <xdr:rowOff>104775</xdr:rowOff>
    </xdr:to>
    <xdr:sp macro="" textlink="">
      <xdr:nvSpPr>
        <xdr:cNvPr id="332" name="正方形/長方形 331"/>
        <xdr:cNvSpPr/>
      </xdr:nvSpPr>
      <xdr:spPr>
        <a:xfrm>
          <a:off x="5962650" y="1648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11</xdr:col>
      <xdr:colOff>190500</xdr:colOff>
      <xdr:row>94</xdr:row>
      <xdr:rowOff>161925</xdr:rowOff>
    </xdr:from>
    <xdr:to>
      <xdr:col>13</xdr:col>
      <xdr:colOff>342900</xdr:colOff>
      <xdr:row>96</xdr:row>
      <xdr:rowOff>76200</xdr:rowOff>
    </xdr:to>
    <xdr:sp macro="" textlink="">
      <xdr:nvSpPr>
        <xdr:cNvPr id="333" name="正方形/長方形 332"/>
        <xdr:cNvSpPr/>
      </xdr:nvSpPr>
      <xdr:spPr>
        <a:xfrm>
          <a:off x="680085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96</xdr:row>
      <xdr:rowOff>28575</xdr:rowOff>
    </xdr:from>
    <xdr:to>
      <xdr:col>13</xdr:col>
      <xdr:colOff>342900</xdr:colOff>
      <xdr:row>97</xdr:row>
      <xdr:rowOff>104775</xdr:rowOff>
    </xdr:to>
    <xdr:sp macro="" textlink="">
      <xdr:nvSpPr>
        <xdr:cNvPr id="334" name="正方形/長方形 333"/>
        <xdr:cNvSpPr/>
      </xdr:nvSpPr>
      <xdr:spPr>
        <a:xfrm>
          <a:off x="680085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600075</xdr:colOff>
      <xdr:row>94</xdr:row>
      <xdr:rowOff>161925</xdr:rowOff>
    </xdr:from>
    <xdr:to>
      <xdr:col>15</xdr:col>
      <xdr:colOff>114300</xdr:colOff>
      <xdr:row>96</xdr:row>
      <xdr:rowOff>76200</xdr:rowOff>
    </xdr:to>
    <xdr:sp macro="" textlink="">
      <xdr:nvSpPr>
        <xdr:cNvPr id="335" name="正方形/長方形 334"/>
        <xdr:cNvSpPr/>
      </xdr:nvSpPr>
      <xdr:spPr>
        <a:xfrm>
          <a:off x="7810500" y="1627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96</xdr:row>
      <xdr:rowOff>28575</xdr:rowOff>
    </xdr:from>
    <xdr:to>
      <xdr:col>15</xdr:col>
      <xdr:colOff>114300</xdr:colOff>
      <xdr:row>97</xdr:row>
      <xdr:rowOff>104775</xdr:rowOff>
    </xdr:to>
    <xdr:sp macro="" textlink="">
      <xdr:nvSpPr>
        <xdr:cNvPr id="336" name="正方形/長方形 335"/>
        <xdr:cNvSpPr/>
      </xdr:nvSpPr>
      <xdr:spPr>
        <a:xfrm>
          <a:off x="7810500" y="1648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0.138</a:t>
          </a:r>
          <a:endParaRPr kumimoji="1" lang="ja-JP" altLang="en-US" sz="1200" b="1" i="1">
            <a:solidFill>
              <a:srgbClr val="4080FF"/>
            </a:solidFill>
            <a:latin typeface="ＭＳ Ｐゴシック"/>
          </a:endParaRPr>
        </a:p>
      </xdr:txBody>
    </xdr:sp>
    <xdr:clientData/>
  </xdr:twoCellAnchor>
  <xdr:twoCellAnchor>
    <xdr:from>
      <xdr:col>9</xdr:col>
      <xdr:colOff>419100</xdr:colOff>
      <xdr:row>97</xdr:row>
      <xdr:rowOff>133350</xdr:rowOff>
    </xdr:from>
    <xdr:to>
      <xdr:col>16</xdr:col>
      <xdr:colOff>342900</xdr:colOff>
      <xdr:row>111</xdr:row>
      <xdr:rowOff>19050</xdr:rowOff>
    </xdr:to>
    <xdr:sp macro="" textlink="">
      <xdr:nvSpPr>
        <xdr:cNvPr id="337" name="正方形/長方形 336"/>
        <xdr:cNvSpPr/>
      </xdr:nvSpPr>
      <xdr:spPr>
        <a:xfrm>
          <a:off x="5829300" y="1676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96</xdr:row>
      <xdr:rowOff>114300</xdr:rowOff>
    </xdr:from>
    <xdr:ext cx="352425" cy="228600"/>
    <xdr:sp macro="" textlink="">
      <xdr:nvSpPr>
        <xdr:cNvPr id="338" name="テキスト ボックス 337"/>
        <xdr:cNvSpPr txBox="1"/>
      </xdr:nvSpPr>
      <xdr:spPr>
        <a:xfrm>
          <a:off x="5791200" y="1657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111</xdr:row>
      <xdr:rowOff>19050</xdr:rowOff>
    </xdr:from>
    <xdr:to>
      <xdr:col>16</xdr:col>
      <xdr:colOff>304800</xdr:colOff>
      <xdr:row>111</xdr:row>
      <xdr:rowOff>19050</xdr:rowOff>
    </xdr:to>
    <xdr:cxnSp macro="">
      <xdr:nvCxnSpPr>
        <xdr:cNvPr id="339" name="直線コネクタ 338"/>
        <xdr:cNvCxnSpPr/>
      </xdr:nvCxnSpPr>
      <xdr:spPr>
        <a:xfrm>
          <a:off x="5829300" y="1905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108</xdr:row>
      <xdr:rowOff>76200</xdr:rowOff>
    </xdr:from>
    <xdr:to>
      <xdr:col>16</xdr:col>
      <xdr:colOff>304800</xdr:colOff>
      <xdr:row>108</xdr:row>
      <xdr:rowOff>76200</xdr:rowOff>
    </xdr:to>
    <xdr:cxnSp macro="">
      <xdr:nvCxnSpPr>
        <xdr:cNvPr id="340" name="直線コネクタ 339"/>
        <xdr:cNvCxnSpPr/>
      </xdr:nvCxnSpPr>
      <xdr:spPr>
        <a:xfrm>
          <a:off x="5829300" y="18592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107</xdr:row>
      <xdr:rowOff>104775</xdr:rowOff>
    </xdr:from>
    <xdr:ext cx="457200" cy="257175"/>
    <xdr:sp macro="" textlink="">
      <xdr:nvSpPr>
        <xdr:cNvPr id="341" name="テキスト ボックス 340"/>
        <xdr:cNvSpPr txBox="1"/>
      </xdr:nvSpPr>
      <xdr:spPr>
        <a:xfrm>
          <a:off x="5410200" y="184499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105</xdr:row>
      <xdr:rowOff>133350</xdr:rowOff>
    </xdr:from>
    <xdr:to>
      <xdr:col>16</xdr:col>
      <xdr:colOff>304800</xdr:colOff>
      <xdr:row>105</xdr:row>
      <xdr:rowOff>133350</xdr:rowOff>
    </xdr:to>
    <xdr:cxnSp macro="">
      <xdr:nvCxnSpPr>
        <xdr:cNvPr id="342" name="直線コネクタ 341"/>
        <xdr:cNvCxnSpPr/>
      </xdr:nvCxnSpPr>
      <xdr:spPr>
        <a:xfrm>
          <a:off x="5829300" y="181356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104</xdr:row>
      <xdr:rowOff>161925</xdr:rowOff>
    </xdr:from>
    <xdr:ext cx="457200" cy="257175"/>
    <xdr:sp macro="" textlink="">
      <xdr:nvSpPr>
        <xdr:cNvPr id="343" name="テキスト ボックス 342"/>
        <xdr:cNvSpPr txBox="1"/>
      </xdr:nvSpPr>
      <xdr:spPr>
        <a:xfrm>
          <a:off x="5410200" y="179927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419100</xdr:colOff>
      <xdr:row>103</xdr:row>
      <xdr:rowOff>19050</xdr:rowOff>
    </xdr:from>
    <xdr:to>
      <xdr:col>16</xdr:col>
      <xdr:colOff>304800</xdr:colOff>
      <xdr:row>103</xdr:row>
      <xdr:rowOff>19050</xdr:rowOff>
    </xdr:to>
    <xdr:cxnSp macro="">
      <xdr:nvCxnSpPr>
        <xdr:cNvPr id="344" name="直線コネクタ 343"/>
        <xdr:cNvCxnSpPr/>
      </xdr:nvCxnSpPr>
      <xdr:spPr>
        <a:xfrm>
          <a:off x="5829300" y="176784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102</xdr:row>
      <xdr:rowOff>47625</xdr:rowOff>
    </xdr:from>
    <xdr:ext cx="457200" cy="257175"/>
    <xdr:sp macro="" textlink="">
      <xdr:nvSpPr>
        <xdr:cNvPr id="345" name="テキスト ボックス 344"/>
        <xdr:cNvSpPr txBox="1"/>
      </xdr:nvSpPr>
      <xdr:spPr>
        <a:xfrm>
          <a:off x="5410200" y="175355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419100</xdr:colOff>
      <xdr:row>100</xdr:row>
      <xdr:rowOff>76200</xdr:rowOff>
    </xdr:from>
    <xdr:to>
      <xdr:col>16</xdr:col>
      <xdr:colOff>304800</xdr:colOff>
      <xdr:row>100</xdr:row>
      <xdr:rowOff>76200</xdr:rowOff>
    </xdr:to>
    <xdr:cxnSp macro="">
      <xdr:nvCxnSpPr>
        <xdr:cNvPr id="346" name="直線コネクタ 345"/>
        <xdr:cNvCxnSpPr/>
      </xdr:nvCxnSpPr>
      <xdr:spPr>
        <a:xfrm>
          <a:off x="5829300" y="172212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99</xdr:row>
      <xdr:rowOff>104775</xdr:rowOff>
    </xdr:from>
    <xdr:ext cx="457200" cy="257175"/>
    <xdr:sp macro="" textlink="">
      <xdr:nvSpPr>
        <xdr:cNvPr id="347" name="テキスト ボックス 346"/>
        <xdr:cNvSpPr txBox="1"/>
      </xdr:nvSpPr>
      <xdr:spPr>
        <a:xfrm>
          <a:off x="5410200" y="170783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419100</xdr:colOff>
      <xdr:row>97</xdr:row>
      <xdr:rowOff>133350</xdr:rowOff>
    </xdr:from>
    <xdr:to>
      <xdr:col>16</xdr:col>
      <xdr:colOff>304800</xdr:colOff>
      <xdr:row>97</xdr:row>
      <xdr:rowOff>133350</xdr:rowOff>
    </xdr:to>
    <xdr:cxnSp macro="">
      <xdr:nvCxnSpPr>
        <xdr:cNvPr id="348" name="直線コネクタ 347"/>
        <xdr:cNvCxnSpPr/>
      </xdr:nvCxnSpPr>
      <xdr:spPr>
        <a:xfrm>
          <a:off x="5829300" y="1676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96</xdr:row>
      <xdr:rowOff>161925</xdr:rowOff>
    </xdr:from>
    <xdr:ext cx="457200" cy="257175"/>
    <xdr:sp macro="" textlink="">
      <xdr:nvSpPr>
        <xdr:cNvPr id="349" name="テキスト ボックス 348"/>
        <xdr:cNvSpPr txBox="1"/>
      </xdr:nvSpPr>
      <xdr:spPr>
        <a:xfrm>
          <a:off x="5410200" y="1662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419100</xdr:colOff>
      <xdr:row>97</xdr:row>
      <xdr:rowOff>133350</xdr:rowOff>
    </xdr:from>
    <xdr:to>
      <xdr:col>16</xdr:col>
      <xdr:colOff>342900</xdr:colOff>
      <xdr:row>111</xdr:row>
      <xdr:rowOff>19050</xdr:rowOff>
    </xdr:to>
    <xdr:sp macro="" textlink="">
      <xdr:nvSpPr>
        <xdr:cNvPr id="350" name="【市民会館】&#10;一人当たり面積グラフ枠"/>
        <xdr:cNvSpPr/>
      </xdr:nvSpPr>
      <xdr:spPr>
        <a:xfrm>
          <a:off x="5829300" y="1676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100</xdr:row>
      <xdr:rowOff>133350</xdr:rowOff>
    </xdr:from>
    <xdr:to>
      <xdr:col>15</xdr:col>
      <xdr:colOff>180975</xdr:colOff>
      <xdr:row>108</xdr:row>
      <xdr:rowOff>9525</xdr:rowOff>
    </xdr:to>
    <xdr:cxnSp macro="">
      <xdr:nvCxnSpPr>
        <xdr:cNvPr id="351" name="直線コネクタ 350"/>
        <xdr:cNvCxnSpPr/>
      </xdr:nvCxnSpPr>
      <xdr:spPr>
        <a:xfrm flipV="1">
          <a:off x="9191625" y="17278350"/>
          <a:ext cx="0" cy="12477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108</xdr:row>
      <xdr:rowOff>19050</xdr:rowOff>
    </xdr:from>
    <xdr:ext cx="466725" cy="257175"/>
    <xdr:sp macro="" textlink="">
      <xdr:nvSpPr>
        <xdr:cNvPr id="352" name="【市民会館】&#10;一人当たり面積最小値テキスト"/>
        <xdr:cNvSpPr txBox="1"/>
      </xdr:nvSpPr>
      <xdr:spPr>
        <a:xfrm>
          <a:off x="9277350" y="18535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15</xdr:col>
      <xdr:colOff>95250</xdr:colOff>
      <xdr:row>108</xdr:row>
      <xdr:rowOff>9525</xdr:rowOff>
    </xdr:from>
    <xdr:to>
      <xdr:col>15</xdr:col>
      <xdr:colOff>266700</xdr:colOff>
      <xdr:row>108</xdr:row>
      <xdr:rowOff>9525</xdr:rowOff>
    </xdr:to>
    <xdr:cxnSp macro="">
      <xdr:nvCxnSpPr>
        <xdr:cNvPr id="353" name="直線コネクタ 352"/>
        <xdr:cNvCxnSpPr/>
      </xdr:nvCxnSpPr>
      <xdr:spPr>
        <a:xfrm>
          <a:off x="9105900" y="18526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99</xdr:row>
      <xdr:rowOff>76200</xdr:rowOff>
    </xdr:from>
    <xdr:ext cx="466725" cy="257175"/>
    <xdr:sp macro="" textlink="">
      <xdr:nvSpPr>
        <xdr:cNvPr id="354" name="【市民会館】&#10;一人当たり面積最大値テキスト"/>
        <xdr:cNvSpPr txBox="1"/>
      </xdr:nvSpPr>
      <xdr:spPr>
        <a:xfrm>
          <a:off x="9277350" y="17049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0.288</a:t>
          </a:r>
          <a:endParaRPr kumimoji="1" lang="ja-JP" altLang="en-US" sz="1000" b="1">
            <a:latin typeface="ＭＳ Ｐゴシック"/>
          </a:endParaRPr>
        </a:p>
      </xdr:txBody>
    </xdr:sp>
    <xdr:clientData/>
  </xdr:oneCellAnchor>
  <xdr:twoCellAnchor>
    <xdr:from>
      <xdr:col>15</xdr:col>
      <xdr:colOff>95250</xdr:colOff>
      <xdr:row>100</xdr:row>
      <xdr:rowOff>133350</xdr:rowOff>
    </xdr:from>
    <xdr:to>
      <xdr:col>15</xdr:col>
      <xdr:colOff>266700</xdr:colOff>
      <xdr:row>100</xdr:row>
      <xdr:rowOff>133350</xdr:rowOff>
    </xdr:to>
    <xdr:cxnSp macro="">
      <xdr:nvCxnSpPr>
        <xdr:cNvPr id="355" name="直線コネクタ 354"/>
        <xdr:cNvCxnSpPr/>
      </xdr:nvCxnSpPr>
      <xdr:spPr>
        <a:xfrm>
          <a:off x="9105900" y="17278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103</xdr:row>
      <xdr:rowOff>66675</xdr:rowOff>
    </xdr:from>
    <xdr:ext cx="466725" cy="257175"/>
    <xdr:sp macro="" textlink="">
      <xdr:nvSpPr>
        <xdr:cNvPr id="356" name="【市民会館】&#10;一人当たり面積平均値テキスト"/>
        <xdr:cNvSpPr txBox="1"/>
      </xdr:nvSpPr>
      <xdr:spPr>
        <a:xfrm>
          <a:off x="9277350" y="17726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15</xdr:col>
      <xdr:colOff>133350</xdr:colOff>
      <xdr:row>104</xdr:row>
      <xdr:rowOff>47625</xdr:rowOff>
    </xdr:from>
    <xdr:to>
      <xdr:col>15</xdr:col>
      <xdr:colOff>228600</xdr:colOff>
      <xdr:row>104</xdr:row>
      <xdr:rowOff>152400</xdr:rowOff>
    </xdr:to>
    <xdr:sp macro="" textlink="">
      <xdr:nvSpPr>
        <xdr:cNvPr id="357" name="フローチャート : 判断 356"/>
        <xdr:cNvSpPr/>
      </xdr:nvSpPr>
      <xdr:spPr>
        <a:xfrm>
          <a:off x="9144000" y="17878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104</xdr:row>
      <xdr:rowOff>123825</xdr:rowOff>
    </xdr:from>
    <xdr:to>
      <xdr:col>14</xdr:col>
      <xdr:colOff>76200</xdr:colOff>
      <xdr:row>105</xdr:row>
      <xdr:rowOff>47625</xdr:rowOff>
    </xdr:to>
    <xdr:sp macro="" textlink="">
      <xdr:nvSpPr>
        <xdr:cNvPr id="358" name="フローチャート : 判断 357"/>
        <xdr:cNvSpPr/>
      </xdr:nvSpPr>
      <xdr:spPr>
        <a:xfrm>
          <a:off x="8410575" y="17954625"/>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600075</xdr:colOff>
      <xdr:row>111</xdr:row>
      <xdr:rowOff>19050</xdr:rowOff>
    </xdr:from>
    <xdr:ext cx="752475" cy="257175"/>
    <xdr:sp macro="" textlink="">
      <xdr:nvSpPr>
        <xdr:cNvPr id="359" name="テキスト ボックス 358"/>
        <xdr:cNvSpPr txBox="1"/>
      </xdr:nvSpPr>
      <xdr:spPr>
        <a:xfrm>
          <a:off x="9010650"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19050</xdr:rowOff>
    </xdr:from>
    <xdr:ext cx="762000" cy="257175"/>
    <xdr:sp macro="" textlink="">
      <xdr:nvSpPr>
        <xdr:cNvPr id="360" name="テキスト ボックス 359"/>
        <xdr:cNvSpPr txBox="1"/>
      </xdr:nvSpPr>
      <xdr:spPr>
        <a:xfrm>
          <a:off x="83343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111</xdr:row>
      <xdr:rowOff>19050</xdr:rowOff>
    </xdr:from>
    <xdr:ext cx="762000" cy="257175"/>
    <xdr:sp macro="" textlink="">
      <xdr:nvSpPr>
        <xdr:cNvPr id="361" name="テキスト ボックス 360"/>
        <xdr:cNvSpPr txBox="1"/>
      </xdr:nvSpPr>
      <xdr:spPr>
        <a:xfrm>
          <a:off x="75342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111</xdr:row>
      <xdr:rowOff>19050</xdr:rowOff>
    </xdr:from>
    <xdr:ext cx="762000" cy="257175"/>
    <xdr:sp macro="" textlink="">
      <xdr:nvSpPr>
        <xdr:cNvPr id="362" name="テキスト ボックス 361"/>
        <xdr:cNvSpPr txBox="1"/>
      </xdr:nvSpPr>
      <xdr:spPr>
        <a:xfrm>
          <a:off x="67246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19050</xdr:rowOff>
    </xdr:from>
    <xdr:ext cx="762000" cy="257175"/>
    <xdr:sp macro="" textlink="">
      <xdr:nvSpPr>
        <xdr:cNvPr id="363" name="テキスト ボックス 362"/>
        <xdr:cNvSpPr txBox="1"/>
      </xdr:nvSpPr>
      <xdr:spPr>
        <a:xfrm>
          <a:off x="60102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104</xdr:row>
      <xdr:rowOff>142875</xdr:rowOff>
    </xdr:from>
    <xdr:to>
      <xdr:col>15</xdr:col>
      <xdr:colOff>228600</xdr:colOff>
      <xdr:row>105</xdr:row>
      <xdr:rowOff>76200</xdr:rowOff>
    </xdr:to>
    <xdr:sp macro="" textlink="">
      <xdr:nvSpPr>
        <xdr:cNvPr id="364" name="円/楕円 363"/>
        <xdr:cNvSpPr/>
      </xdr:nvSpPr>
      <xdr:spPr>
        <a:xfrm>
          <a:off x="9144000" y="179736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104</xdr:row>
      <xdr:rowOff>123825</xdr:rowOff>
    </xdr:from>
    <xdr:ext cx="466725" cy="257175"/>
    <xdr:sp macro="" textlink="">
      <xdr:nvSpPr>
        <xdr:cNvPr id="365" name="【市民会館】&#10;一人当たり面積該当値テキスト"/>
        <xdr:cNvSpPr txBox="1"/>
      </xdr:nvSpPr>
      <xdr:spPr>
        <a:xfrm>
          <a:off x="9277350" y="17954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0.124</a:t>
          </a:r>
          <a:endParaRPr kumimoji="1" lang="ja-JP" altLang="en-US" sz="1000" b="1">
            <a:solidFill>
              <a:srgbClr val="FF0000"/>
            </a:solidFill>
            <a:latin typeface="ＭＳ Ｐゴシック"/>
          </a:endParaRPr>
        </a:p>
      </xdr:txBody>
    </xdr:sp>
    <xdr:clientData/>
  </xdr:oneCellAnchor>
  <xdr:twoCellAnchor>
    <xdr:from>
      <xdr:col>13</xdr:col>
      <xdr:colOff>600075</xdr:colOff>
      <xdr:row>104</xdr:row>
      <xdr:rowOff>152400</xdr:rowOff>
    </xdr:from>
    <xdr:to>
      <xdr:col>14</xdr:col>
      <xdr:colOff>76200</xdr:colOff>
      <xdr:row>105</xdr:row>
      <xdr:rowOff>76200</xdr:rowOff>
    </xdr:to>
    <xdr:sp macro="" textlink="">
      <xdr:nvSpPr>
        <xdr:cNvPr id="366" name="円/楕円 365"/>
        <xdr:cNvSpPr/>
      </xdr:nvSpPr>
      <xdr:spPr>
        <a:xfrm>
          <a:off x="8410575" y="17983200"/>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105</xdr:row>
      <xdr:rowOff>19050</xdr:rowOff>
    </xdr:from>
    <xdr:to>
      <xdr:col>15</xdr:col>
      <xdr:colOff>180975</xdr:colOff>
      <xdr:row>105</xdr:row>
      <xdr:rowOff>28575</xdr:rowOff>
    </xdr:to>
    <xdr:cxnSp macro="">
      <xdr:nvCxnSpPr>
        <xdr:cNvPr id="367" name="直線コネクタ 366"/>
        <xdr:cNvCxnSpPr/>
      </xdr:nvCxnSpPr>
      <xdr:spPr>
        <a:xfrm flipV="1">
          <a:off x="8439150" y="1802130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466725</xdr:colOff>
      <xdr:row>103</xdr:row>
      <xdr:rowOff>66675</xdr:rowOff>
    </xdr:from>
    <xdr:ext cx="466725" cy="257175"/>
    <xdr:sp macro="" textlink="">
      <xdr:nvSpPr>
        <xdr:cNvPr id="368" name="n_1aveValue【市民会館】&#10;一人当たり面積"/>
        <xdr:cNvSpPr txBox="1"/>
      </xdr:nvSpPr>
      <xdr:spPr>
        <a:xfrm>
          <a:off x="8277225" y="17726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13</xdr:col>
      <xdr:colOff>466725</xdr:colOff>
      <xdr:row>105</xdr:row>
      <xdr:rowOff>66675</xdr:rowOff>
    </xdr:from>
    <xdr:ext cx="466725" cy="257175"/>
    <xdr:sp macro="" textlink="">
      <xdr:nvSpPr>
        <xdr:cNvPr id="369" name="n_1mainValue【市民会館】&#10;一人当たり面積"/>
        <xdr:cNvSpPr txBox="1"/>
      </xdr:nvSpPr>
      <xdr:spPr>
        <a:xfrm>
          <a:off x="8277225" y="1806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0.123</a:t>
          </a:r>
          <a:endParaRPr kumimoji="1" lang="ja-JP" altLang="en-US" sz="1000" b="1">
            <a:solidFill>
              <a:srgbClr val="FF0000"/>
            </a:solidFill>
            <a:latin typeface="ＭＳ Ｐゴシック"/>
          </a:endParaRPr>
        </a:p>
      </xdr:txBody>
    </xdr:sp>
    <xdr:clientData/>
  </xdr:oneCellAnchor>
  <xdr:twoCellAnchor>
    <xdr:from>
      <xdr:col>18</xdr:col>
      <xdr:colOff>76200</xdr:colOff>
      <xdr:row>24</xdr:row>
      <xdr:rowOff>76200</xdr:rowOff>
    </xdr:from>
    <xdr:to>
      <xdr:col>24</xdr:col>
      <xdr:colOff>600075</xdr:colOff>
      <xdr:row>28</xdr:row>
      <xdr:rowOff>28575</xdr:rowOff>
    </xdr:to>
    <xdr:sp macro="" textlink="">
      <xdr:nvSpPr>
        <xdr:cNvPr id="370" name="正方形/長方形 369"/>
        <xdr:cNvSpPr/>
      </xdr:nvSpPr>
      <xdr:spPr>
        <a:xfrm>
          <a:off x="10906125"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47625</xdr:rowOff>
    </xdr:from>
    <xdr:to>
      <xdr:col>20</xdr:col>
      <xdr:colOff>352425</xdr:colOff>
      <xdr:row>29</xdr:row>
      <xdr:rowOff>133350</xdr:rowOff>
    </xdr:to>
    <xdr:sp macro="" textlink="">
      <xdr:nvSpPr>
        <xdr:cNvPr id="371" name="正方形/長方形 370"/>
        <xdr:cNvSpPr/>
      </xdr:nvSpPr>
      <xdr:spPr>
        <a:xfrm>
          <a:off x="110299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85725</xdr:rowOff>
    </xdr:from>
    <xdr:to>
      <xdr:col>20</xdr:col>
      <xdr:colOff>352425</xdr:colOff>
      <xdr:row>30</xdr:row>
      <xdr:rowOff>161925</xdr:rowOff>
    </xdr:to>
    <xdr:sp macro="" textlink="">
      <xdr:nvSpPr>
        <xdr:cNvPr id="372" name="正方形/長方形 371"/>
        <xdr:cNvSpPr/>
      </xdr:nvSpPr>
      <xdr:spPr>
        <a:xfrm>
          <a:off x="110299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19</xdr:col>
      <xdr:colOff>533400</xdr:colOff>
      <xdr:row>28</xdr:row>
      <xdr:rowOff>47625</xdr:rowOff>
    </xdr:from>
    <xdr:to>
      <xdr:col>21</xdr:col>
      <xdr:colOff>600075</xdr:colOff>
      <xdr:row>29</xdr:row>
      <xdr:rowOff>133350</xdr:rowOff>
    </xdr:to>
    <xdr:sp macro="" textlink="">
      <xdr:nvSpPr>
        <xdr:cNvPr id="373" name="正方形/長方形 372"/>
        <xdr:cNvSpPr/>
      </xdr:nvSpPr>
      <xdr:spPr>
        <a:xfrm>
          <a:off x="11963400"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29</xdr:row>
      <xdr:rowOff>85725</xdr:rowOff>
    </xdr:from>
    <xdr:to>
      <xdr:col>21</xdr:col>
      <xdr:colOff>600075</xdr:colOff>
      <xdr:row>30</xdr:row>
      <xdr:rowOff>161925</xdr:rowOff>
    </xdr:to>
    <xdr:sp macro="" textlink="">
      <xdr:nvSpPr>
        <xdr:cNvPr id="374" name="正方形/長方形 373"/>
        <xdr:cNvSpPr/>
      </xdr:nvSpPr>
      <xdr:spPr>
        <a:xfrm>
          <a:off x="11963400"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304800</xdr:colOff>
      <xdr:row>28</xdr:row>
      <xdr:rowOff>47625</xdr:rowOff>
    </xdr:from>
    <xdr:to>
      <xdr:col>23</xdr:col>
      <xdr:colOff>457200</xdr:colOff>
      <xdr:row>29</xdr:row>
      <xdr:rowOff>133350</xdr:rowOff>
    </xdr:to>
    <xdr:sp macro="" textlink="">
      <xdr:nvSpPr>
        <xdr:cNvPr id="375" name="正方形/長方形 374"/>
        <xdr:cNvSpPr/>
      </xdr:nvSpPr>
      <xdr:spPr>
        <a:xfrm>
          <a:off x="129349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29</xdr:row>
      <xdr:rowOff>85725</xdr:rowOff>
    </xdr:from>
    <xdr:to>
      <xdr:col>23</xdr:col>
      <xdr:colOff>457200</xdr:colOff>
      <xdr:row>30</xdr:row>
      <xdr:rowOff>161925</xdr:rowOff>
    </xdr:to>
    <xdr:sp macro="" textlink="">
      <xdr:nvSpPr>
        <xdr:cNvPr id="376" name="正方形/長方形 375"/>
        <xdr:cNvSpPr/>
      </xdr:nvSpPr>
      <xdr:spPr>
        <a:xfrm>
          <a:off x="129349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70.4</a:t>
          </a:r>
          <a:endParaRPr kumimoji="1" lang="ja-JP" altLang="en-US" sz="1200" b="1" i="1">
            <a:solidFill>
              <a:srgbClr val="4080FF"/>
            </a:solidFill>
            <a:latin typeface="ＭＳ Ｐゴシック"/>
          </a:endParaRPr>
        </a:p>
      </xdr:txBody>
    </xdr:sp>
    <xdr:clientData/>
  </xdr:twoCellAnchor>
  <xdr:twoCellAnchor>
    <xdr:from>
      <xdr:col>18</xdr:col>
      <xdr:colOff>76200</xdr:colOff>
      <xdr:row>31</xdr:row>
      <xdr:rowOff>19050</xdr:rowOff>
    </xdr:from>
    <xdr:to>
      <xdr:col>24</xdr:col>
      <xdr:colOff>600075</xdr:colOff>
      <xdr:row>44</xdr:row>
      <xdr:rowOff>76200</xdr:rowOff>
    </xdr:to>
    <xdr:sp macro="" textlink="">
      <xdr:nvSpPr>
        <xdr:cNvPr id="377" name="正方形/長方形 376"/>
        <xdr:cNvSpPr/>
      </xdr:nvSpPr>
      <xdr:spPr>
        <a:xfrm>
          <a:off x="10906125" y="533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30</xdr:row>
      <xdr:rowOff>0</xdr:rowOff>
    </xdr:from>
    <xdr:ext cx="295275" cy="228600"/>
    <xdr:sp macro="" textlink="">
      <xdr:nvSpPr>
        <xdr:cNvPr id="378" name="テキスト ボックス 377"/>
        <xdr:cNvSpPr txBox="1"/>
      </xdr:nvSpPr>
      <xdr:spPr>
        <a:xfrm>
          <a:off x="10868025" y="514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44</xdr:row>
      <xdr:rowOff>76200</xdr:rowOff>
    </xdr:from>
    <xdr:to>
      <xdr:col>24</xdr:col>
      <xdr:colOff>600075</xdr:colOff>
      <xdr:row>44</xdr:row>
      <xdr:rowOff>76200</xdr:rowOff>
    </xdr:to>
    <xdr:cxnSp macro="">
      <xdr:nvCxnSpPr>
        <xdr:cNvPr id="379" name="直線コネクタ 378"/>
        <xdr:cNvCxnSpPr/>
      </xdr:nvCxnSpPr>
      <xdr:spPr>
        <a:xfrm>
          <a:off x="10906125" y="762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43</xdr:row>
      <xdr:rowOff>104775</xdr:rowOff>
    </xdr:from>
    <xdr:ext cx="400050" cy="257175"/>
    <xdr:sp macro="" textlink="">
      <xdr:nvSpPr>
        <xdr:cNvPr id="380" name="テキスト ボックス 379"/>
        <xdr:cNvSpPr txBox="1"/>
      </xdr:nvSpPr>
      <xdr:spPr>
        <a:xfrm>
          <a:off x="10582275" y="747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76200</xdr:colOff>
      <xdr:row>41</xdr:row>
      <xdr:rowOff>133350</xdr:rowOff>
    </xdr:from>
    <xdr:to>
      <xdr:col>24</xdr:col>
      <xdr:colOff>600075</xdr:colOff>
      <xdr:row>41</xdr:row>
      <xdr:rowOff>133350</xdr:rowOff>
    </xdr:to>
    <xdr:cxnSp macro="">
      <xdr:nvCxnSpPr>
        <xdr:cNvPr id="381" name="直線コネクタ 380"/>
        <xdr:cNvCxnSpPr/>
      </xdr:nvCxnSpPr>
      <xdr:spPr>
        <a:xfrm>
          <a:off x="10906125" y="71628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40</xdr:row>
      <xdr:rowOff>161925</xdr:rowOff>
    </xdr:from>
    <xdr:ext cx="400050" cy="257175"/>
    <xdr:sp macro="" textlink="">
      <xdr:nvSpPr>
        <xdr:cNvPr id="382" name="テキスト ボックス 381"/>
        <xdr:cNvSpPr txBox="1"/>
      </xdr:nvSpPr>
      <xdr:spPr>
        <a:xfrm>
          <a:off x="10582275" y="701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39</xdr:row>
      <xdr:rowOff>19050</xdr:rowOff>
    </xdr:from>
    <xdr:to>
      <xdr:col>24</xdr:col>
      <xdr:colOff>600075</xdr:colOff>
      <xdr:row>39</xdr:row>
      <xdr:rowOff>19050</xdr:rowOff>
    </xdr:to>
    <xdr:cxnSp macro="">
      <xdr:nvCxnSpPr>
        <xdr:cNvPr id="383" name="直線コネクタ 382"/>
        <xdr:cNvCxnSpPr/>
      </xdr:nvCxnSpPr>
      <xdr:spPr>
        <a:xfrm>
          <a:off x="10906125" y="67056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38</xdr:row>
      <xdr:rowOff>47625</xdr:rowOff>
    </xdr:from>
    <xdr:ext cx="400050" cy="257175"/>
    <xdr:sp macro="" textlink="">
      <xdr:nvSpPr>
        <xdr:cNvPr id="384" name="テキスト ボックス 383"/>
        <xdr:cNvSpPr txBox="1"/>
      </xdr:nvSpPr>
      <xdr:spPr>
        <a:xfrm>
          <a:off x="10582275" y="656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76200</xdr:colOff>
      <xdr:row>36</xdr:row>
      <xdr:rowOff>76200</xdr:rowOff>
    </xdr:from>
    <xdr:to>
      <xdr:col>24</xdr:col>
      <xdr:colOff>600075</xdr:colOff>
      <xdr:row>36</xdr:row>
      <xdr:rowOff>76200</xdr:rowOff>
    </xdr:to>
    <xdr:cxnSp macro="">
      <xdr:nvCxnSpPr>
        <xdr:cNvPr id="385" name="直線コネクタ 384"/>
        <xdr:cNvCxnSpPr/>
      </xdr:nvCxnSpPr>
      <xdr:spPr>
        <a:xfrm>
          <a:off x="10906125" y="62484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35</xdr:row>
      <xdr:rowOff>104775</xdr:rowOff>
    </xdr:from>
    <xdr:ext cx="400050" cy="257175"/>
    <xdr:sp macro="" textlink="">
      <xdr:nvSpPr>
        <xdr:cNvPr id="386" name="テキスト ボックス 385"/>
        <xdr:cNvSpPr txBox="1"/>
      </xdr:nvSpPr>
      <xdr:spPr>
        <a:xfrm>
          <a:off x="10582275" y="610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33</xdr:row>
      <xdr:rowOff>133350</xdr:rowOff>
    </xdr:from>
    <xdr:to>
      <xdr:col>24</xdr:col>
      <xdr:colOff>600075</xdr:colOff>
      <xdr:row>33</xdr:row>
      <xdr:rowOff>133350</xdr:rowOff>
    </xdr:to>
    <xdr:cxnSp macro="">
      <xdr:nvCxnSpPr>
        <xdr:cNvPr id="387" name="直線コネクタ 386"/>
        <xdr:cNvCxnSpPr/>
      </xdr:nvCxnSpPr>
      <xdr:spPr>
        <a:xfrm>
          <a:off x="10906125" y="57912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32</xdr:row>
      <xdr:rowOff>161925</xdr:rowOff>
    </xdr:from>
    <xdr:ext cx="400050" cy="257175"/>
    <xdr:sp macro="" textlink="">
      <xdr:nvSpPr>
        <xdr:cNvPr id="388" name="テキスト ボックス 387"/>
        <xdr:cNvSpPr txBox="1"/>
      </xdr:nvSpPr>
      <xdr:spPr>
        <a:xfrm>
          <a:off x="10582275" y="56483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76200</xdr:colOff>
      <xdr:row>31</xdr:row>
      <xdr:rowOff>19050</xdr:rowOff>
    </xdr:from>
    <xdr:to>
      <xdr:col>24</xdr:col>
      <xdr:colOff>600075</xdr:colOff>
      <xdr:row>31</xdr:row>
      <xdr:rowOff>19050</xdr:rowOff>
    </xdr:to>
    <xdr:cxnSp macro="">
      <xdr:nvCxnSpPr>
        <xdr:cNvPr id="389" name="直線コネクタ 388"/>
        <xdr:cNvCxnSpPr/>
      </xdr:nvCxnSpPr>
      <xdr:spPr>
        <a:xfrm>
          <a:off x="10906125" y="533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30</xdr:row>
      <xdr:rowOff>47625</xdr:rowOff>
    </xdr:from>
    <xdr:ext cx="400050" cy="257175"/>
    <xdr:sp macro="" textlink="">
      <xdr:nvSpPr>
        <xdr:cNvPr id="390" name="テキスト ボックス 389"/>
        <xdr:cNvSpPr txBox="1"/>
      </xdr:nvSpPr>
      <xdr:spPr>
        <a:xfrm>
          <a:off x="10582275" y="5191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31</xdr:row>
      <xdr:rowOff>19050</xdr:rowOff>
    </xdr:from>
    <xdr:to>
      <xdr:col>24</xdr:col>
      <xdr:colOff>600075</xdr:colOff>
      <xdr:row>44</xdr:row>
      <xdr:rowOff>76200</xdr:rowOff>
    </xdr:to>
    <xdr:sp macro="" textlink="">
      <xdr:nvSpPr>
        <xdr:cNvPr id="391" name="【一般廃棄物処理施設】&#10;有形固定資産減価償却率グラフ枠"/>
        <xdr:cNvSpPr/>
      </xdr:nvSpPr>
      <xdr:spPr>
        <a:xfrm>
          <a:off x="10906125" y="533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33</xdr:row>
      <xdr:rowOff>142875</xdr:rowOff>
    </xdr:from>
    <xdr:to>
      <xdr:col>23</xdr:col>
      <xdr:colOff>514350</xdr:colOff>
      <xdr:row>40</xdr:row>
      <xdr:rowOff>142875</xdr:rowOff>
    </xdr:to>
    <xdr:cxnSp macro="">
      <xdr:nvCxnSpPr>
        <xdr:cNvPr id="392" name="直線コネクタ 391"/>
        <xdr:cNvCxnSpPr/>
      </xdr:nvCxnSpPr>
      <xdr:spPr>
        <a:xfrm flipV="1">
          <a:off x="14344650" y="5800725"/>
          <a:ext cx="0" cy="12001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40</xdr:row>
      <xdr:rowOff>142875</xdr:rowOff>
    </xdr:from>
    <xdr:ext cx="400050" cy="257175"/>
    <xdr:sp macro="" textlink="">
      <xdr:nvSpPr>
        <xdr:cNvPr id="393" name="【一般廃棄物処理施設】&#10;有形固定資産減価償却率最小値テキスト"/>
        <xdr:cNvSpPr txBox="1"/>
      </xdr:nvSpPr>
      <xdr:spPr>
        <a:xfrm>
          <a:off x="14430375" y="70008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23</xdr:col>
      <xdr:colOff>428625</xdr:colOff>
      <xdr:row>40</xdr:row>
      <xdr:rowOff>142875</xdr:rowOff>
    </xdr:from>
    <xdr:to>
      <xdr:col>23</xdr:col>
      <xdr:colOff>600075</xdr:colOff>
      <xdr:row>40</xdr:row>
      <xdr:rowOff>142875</xdr:rowOff>
    </xdr:to>
    <xdr:cxnSp macro="">
      <xdr:nvCxnSpPr>
        <xdr:cNvPr id="394" name="直線コネクタ 393"/>
        <xdr:cNvCxnSpPr/>
      </xdr:nvCxnSpPr>
      <xdr:spPr>
        <a:xfrm>
          <a:off x="14258925" y="70008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32</xdr:row>
      <xdr:rowOff>85725</xdr:rowOff>
    </xdr:from>
    <xdr:ext cx="400050" cy="257175"/>
    <xdr:sp macro="" textlink="">
      <xdr:nvSpPr>
        <xdr:cNvPr id="395" name="【一般廃棄物処理施設】&#10;有形固定資産減価償却率最大値テキスト"/>
        <xdr:cNvSpPr txBox="1"/>
      </xdr:nvSpPr>
      <xdr:spPr>
        <a:xfrm>
          <a:off x="14430375" y="5572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23</xdr:col>
      <xdr:colOff>428625</xdr:colOff>
      <xdr:row>33</xdr:row>
      <xdr:rowOff>142875</xdr:rowOff>
    </xdr:from>
    <xdr:to>
      <xdr:col>23</xdr:col>
      <xdr:colOff>600075</xdr:colOff>
      <xdr:row>33</xdr:row>
      <xdr:rowOff>142875</xdr:rowOff>
    </xdr:to>
    <xdr:cxnSp macro="">
      <xdr:nvCxnSpPr>
        <xdr:cNvPr id="396" name="直線コネクタ 395"/>
        <xdr:cNvCxnSpPr/>
      </xdr:nvCxnSpPr>
      <xdr:spPr>
        <a:xfrm>
          <a:off x="14258925" y="58007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37</xdr:row>
      <xdr:rowOff>171450</xdr:rowOff>
    </xdr:from>
    <xdr:ext cx="400050" cy="257175"/>
    <xdr:sp macro="" textlink="">
      <xdr:nvSpPr>
        <xdr:cNvPr id="397" name="【一般廃棄物処理施設】&#10;有形固定資産減価償却率平均値テキスト"/>
        <xdr:cNvSpPr txBox="1"/>
      </xdr:nvSpPr>
      <xdr:spPr>
        <a:xfrm>
          <a:off x="14430375" y="65151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19050</xdr:rowOff>
    </xdr:from>
    <xdr:to>
      <xdr:col>23</xdr:col>
      <xdr:colOff>571500</xdr:colOff>
      <xdr:row>38</xdr:row>
      <xdr:rowOff>123825</xdr:rowOff>
    </xdr:to>
    <xdr:sp macro="" textlink="">
      <xdr:nvSpPr>
        <xdr:cNvPr id="398" name="フローチャート : 判断 397"/>
        <xdr:cNvSpPr/>
      </xdr:nvSpPr>
      <xdr:spPr>
        <a:xfrm>
          <a:off x="14297025" y="6534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123825</xdr:rowOff>
    </xdr:from>
    <xdr:to>
      <xdr:col>22</xdr:col>
      <xdr:colOff>419100</xdr:colOff>
      <xdr:row>38</xdr:row>
      <xdr:rowOff>57150</xdr:rowOff>
    </xdr:to>
    <xdr:sp macro="" textlink="">
      <xdr:nvSpPr>
        <xdr:cNvPr id="399" name="フローチャート : 判断 398"/>
        <xdr:cNvSpPr/>
      </xdr:nvSpPr>
      <xdr:spPr>
        <a:xfrm>
          <a:off x="13544550" y="6467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44</xdr:row>
      <xdr:rowOff>76200</xdr:rowOff>
    </xdr:from>
    <xdr:ext cx="762000" cy="257175"/>
    <xdr:sp macro="" textlink="">
      <xdr:nvSpPr>
        <xdr:cNvPr id="400" name="テキスト ボックス 399"/>
        <xdr:cNvSpPr txBox="1"/>
      </xdr:nvSpPr>
      <xdr:spPr>
        <a:xfrm>
          <a:off x="141541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44</xdr:row>
      <xdr:rowOff>76200</xdr:rowOff>
    </xdr:from>
    <xdr:ext cx="762000" cy="257175"/>
    <xdr:sp macro="" textlink="">
      <xdr:nvSpPr>
        <xdr:cNvPr id="401" name="テキスト ボックス 400"/>
        <xdr:cNvSpPr txBox="1"/>
      </xdr:nvSpPr>
      <xdr:spPr>
        <a:xfrm>
          <a:off x="134016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44</xdr:row>
      <xdr:rowOff>76200</xdr:rowOff>
    </xdr:from>
    <xdr:ext cx="752475" cy="257175"/>
    <xdr:sp macro="" textlink="">
      <xdr:nvSpPr>
        <xdr:cNvPr id="402" name="テキスト ボックス 401"/>
        <xdr:cNvSpPr txBox="1"/>
      </xdr:nvSpPr>
      <xdr:spPr>
        <a:xfrm>
          <a:off x="12630150"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44</xdr:row>
      <xdr:rowOff>76200</xdr:rowOff>
    </xdr:from>
    <xdr:ext cx="762000" cy="257175"/>
    <xdr:sp macro="" textlink="">
      <xdr:nvSpPr>
        <xdr:cNvPr id="403" name="テキスト ボックス 402"/>
        <xdr:cNvSpPr txBox="1"/>
      </xdr:nvSpPr>
      <xdr:spPr>
        <a:xfrm>
          <a:off x="118872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44</xdr:row>
      <xdr:rowOff>76200</xdr:rowOff>
    </xdr:from>
    <xdr:ext cx="762000" cy="257175"/>
    <xdr:sp macro="" textlink="">
      <xdr:nvSpPr>
        <xdr:cNvPr id="404" name="テキスト ボックス 403"/>
        <xdr:cNvSpPr txBox="1"/>
      </xdr:nvSpPr>
      <xdr:spPr>
        <a:xfrm>
          <a:off x="110775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95250</xdr:rowOff>
    </xdr:from>
    <xdr:to>
      <xdr:col>23</xdr:col>
      <xdr:colOff>571500</xdr:colOff>
      <xdr:row>34</xdr:row>
      <xdr:rowOff>19050</xdr:rowOff>
    </xdr:to>
    <xdr:sp macro="" textlink="">
      <xdr:nvSpPr>
        <xdr:cNvPr id="405" name="円/楕円 404"/>
        <xdr:cNvSpPr/>
      </xdr:nvSpPr>
      <xdr:spPr>
        <a:xfrm>
          <a:off x="14297025" y="57531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600075</xdr:colOff>
      <xdr:row>33</xdr:row>
      <xdr:rowOff>47625</xdr:rowOff>
    </xdr:from>
    <xdr:ext cx="400050" cy="257175"/>
    <xdr:sp macro="" textlink="">
      <xdr:nvSpPr>
        <xdr:cNvPr id="406" name="【一般廃棄物処理施設】&#10;有形固定資産減価償却率該当値テキスト"/>
        <xdr:cNvSpPr txBox="1"/>
      </xdr:nvSpPr>
      <xdr:spPr>
        <a:xfrm>
          <a:off x="14430375" y="57054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28575</xdr:rowOff>
    </xdr:from>
    <xdr:to>
      <xdr:col>22</xdr:col>
      <xdr:colOff>419100</xdr:colOff>
      <xdr:row>34</xdr:row>
      <xdr:rowOff>133350</xdr:rowOff>
    </xdr:to>
    <xdr:sp macro="" textlink="">
      <xdr:nvSpPr>
        <xdr:cNvPr id="407" name="円/楕円 406"/>
        <xdr:cNvSpPr/>
      </xdr:nvSpPr>
      <xdr:spPr>
        <a:xfrm>
          <a:off x="13544550" y="5857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361950</xdr:colOff>
      <xdr:row>33</xdr:row>
      <xdr:rowOff>142875</xdr:rowOff>
    </xdr:from>
    <xdr:to>
      <xdr:col>23</xdr:col>
      <xdr:colOff>514350</xdr:colOff>
      <xdr:row>34</xdr:row>
      <xdr:rowOff>76200</xdr:rowOff>
    </xdr:to>
    <xdr:cxnSp macro="">
      <xdr:nvCxnSpPr>
        <xdr:cNvPr id="408" name="直線コネクタ 407"/>
        <xdr:cNvCxnSpPr/>
      </xdr:nvCxnSpPr>
      <xdr:spPr>
        <a:xfrm flipV="1">
          <a:off x="13592175" y="5800725"/>
          <a:ext cx="75247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152400</xdr:colOff>
      <xdr:row>38</xdr:row>
      <xdr:rowOff>47625</xdr:rowOff>
    </xdr:from>
    <xdr:ext cx="409575" cy="257175"/>
    <xdr:sp macro="" textlink="">
      <xdr:nvSpPr>
        <xdr:cNvPr id="409" name="n_1aveValue【一般廃棄物処理施設】&#10;有形固定資産減価償却率"/>
        <xdr:cNvSpPr txBox="1"/>
      </xdr:nvSpPr>
      <xdr:spPr>
        <a:xfrm>
          <a:off x="13382625" y="65627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22</xdr:col>
      <xdr:colOff>152400</xdr:colOff>
      <xdr:row>32</xdr:row>
      <xdr:rowOff>152400</xdr:rowOff>
    </xdr:from>
    <xdr:ext cx="409575" cy="257175"/>
    <xdr:sp macro="" textlink="">
      <xdr:nvSpPr>
        <xdr:cNvPr id="410" name="n_1mainValue【一般廃棄物処理施設】&#10;有形固定資産減価償却率"/>
        <xdr:cNvSpPr txBox="1"/>
      </xdr:nvSpPr>
      <xdr:spPr>
        <a:xfrm>
          <a:off x="13382625" y="56388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28575</xdr:rowOff>
    </xdr:to>
    <xdr:sp macro="" textlink="">
      <xdr:nvSpPr>
        <xdr:cNvPr id="411" name="正方形/長方形 410"/>
        <xdr:cNvSpPr/>
      </xdr:nvSpPr>
      <xdr:spPr>
        <a:xfrm>
          <a:off x="16059150"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552450</xdr:colOff>
      <xdr:row>28</xdr:row>
      <xdr:rowOff>47625</xdr:rowOff>
    </xdr:from>
    <xdr:to>
      <xdr:col>29</xdr:col>
      <xdr:colOff>19050</xdr:colOff>
      <xdr:row>29</xdr:row>
      <xdr:rowOff>133350</xdr:rowOff>
    </xdr:to>
    <xdr:sp macro="" textlink="">
      <xdr:nvSpPr>
        <xdr:cNvPr id="412" name="正方形/長方形 411"/>
        <xdr:cNvSpPr/>
      </xdr:nvSpPr>
      <xdr:spPr>
        <a:xfrm>
          <a:off x="16182975"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29</xdr:row>
      <xdr:rowOff>85725</xdr:rowOff>
    </xdr:from>
    <xdr:to>
      <xdr:col>29</xdr:col>
      <xdr:colOff>19050</xdr:colOff>
      <xdr:row>30</xdr:row>
      <xdr:rowOff>161925</xdr:rowOff>
    </xdr:to>
    <xdr:sp macro="" textlink="">
      <xdr:nvSpPr>
        <xdr:cNvPr id="413" name="正方形/長方形 412"/>
        <xdr:cNvSpPr/>
      </xdr:nvSpPr>
      <xdr:spPr>
        <a:xfrm>
          <a:off x="16182975"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47625</xdr:rowOff>
    </xdr:from>
    <xdr:to>
      <xdr:col>30</xdr:col>
      <xdr:colOff>352425</xdr:colOff>
      <xdr:row>29</xdr:row>
      <xdr:rowOff>133350</xdr:rowOff>
    </xdr:to>
    <xdr:sp macro="" textlink="">
      <xdr:nvSpPr>
        <xdr:cNvPr id="414" name="正方形/長方形 413"/>
        <xdr:cNvSpPr/>
      </xdr:nvSpPr>
      <xdr:spPr>
        <a:xfrm>
          <a:off x="170307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85725</xdr:rowOff>
    </xdr:from>
    <xdr:to>
      <xdr:col>30</xdr:col>
      <xdr:colOff>352425</xdr:colOff>
      <xdr:row>30</xdr:row>
      <xdr:rowOff>161925</xdr:rowOff>
    </xdr:to>
    <xdr:sp macro="" textlink="">
      <xdr:nvSpPr>
        <xdr:cNvPr id="415" name="正方形/長方形 414"/>
        <xdr:cNvSpPr/>
      </xdr:nvSpPr>
      <xdr:spPr>
        <a:xfrm>
          <a:off x="170307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600075</xdr:colOff>
      <xdr:row>28</xdr:row>
      <xdr:rowOff>47625</xdr:rowOff>
    </xdr:from>
    <xdr:to>
      <xdr:col>32</xdr:col>
      <xdr:colOff>123825</xdr:colOff>
      <xdr:row>29</xdr:row>
      <xdr:rowOff>133350</xdr:rowOff>
    </xdr:to>
    <xdr:sp macro="" textlink="">
      <xdr:nvSpPr>
        <xdr:cNvPr id="416" name="正方形/長方形 415"/>
        <xdr:cNvSpPr/>
      </xdr:nvSpPr>
      <xdr:spPr>
        <a:xfrm>
          <a:off x="18030825" y="484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29</xdr:row>
      <xdr:rowOff>85725</xdr:rowOff>
    </xdr:from>
    <xdr:to>
      <xdr:col>32</xdr:col>
      <xdr:colOff>123825</xdr:colOff>
      <xdr:row>30</xdr:row>
      <xdr:rowOff>161925</xdr:rowOff>
    </xdr:to>
    <xdr:sp macro="" textlink="">
      <xdr:nvSpPr>
        <xdr:cNvPr id="417" name="正方形/長方形 416"/>
        <xdr:cNvSpPr/>
      </xdr:nvSpPr>
      <xdr:spPr>
        <a:xfrm>
          <a:off x="18030825" y="505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53,126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18" name="正方形/長方形 417"/>
        <xdr:cNvSpPr/>
      </xdr:nvSpPr>
      <xdr:spPr>
        <a:xfrm>
          <a:off x="16059150" y="533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52425" cy="228600"/>
    <xdr:sp macro="" textlink="">
      <xdr:nvSpPr>
        <xdr:cNvPr id="419" name="テキスト ボックス 418"/>
        <xdr:cNvSpPr txBox="1"/>
      </xdr:nvSpPr>
      <xdr:spPr>
        <a:xfrm>
          <a:off x="16021050" y="514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0" name="直線コネクタ 419"/>
        <xdr:cNvCxnSpPr/>
      </xdr:nvCxnSpPr>
      <xdr:spPr>
        <a:xfrm>
          <a:off x="16059150" y="762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43</xdr:row>
      <xdr:rowOff>104775</xdr:rowOff>
    </xdr:from>
    <xdr:ext cx="247650" cy="257175"/>
    <xdr:sp macro="" textlink="">
      <xdr:nvSpPr>
        <xdr:cNvPr id="421" name="テキスト ボックス 420"/>
        <xdr:cNvSpPr txBox="1"/>
      </xdr:nvSpPr>
      <xdr:spPr>
        <a:xfrm>
          <a:off x="15811500" y="74771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95250</xdr:rowOff>
    </xdr:from>
    <xdr:to>
      <xdr:col>33</xdr:col>
      <xdr:colOff>314325</xdr:colOff>
      <xdr:row>42</xdr:row>
      <xdr:rowOff>95250</xdr:rowOff>
    </xdr:to>
    <xdr:cxnSp macro="">
      <xdr:nvCxnSpPr>
        <xdr:cNvPr id="422" name="直線コネクタ 421"/>
        <xdr:cNvCxnSpPr/>
      </xdr:nvCxnSpPr>
      <xdr:spPr>
        <a:xfrm>
          <a:off x="16059150" y="72961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41</xdr:row>
      <xdr:rowOff>123825</xdr:rowOff>
    </xdr:from>
    <xdr:ext cx="533400" cy="257175"/>
    <xdr:sp macro="" textlink="">
      <xdr:nvSpPr>
        <xdr:cNvPr id="423" name="テキスト ボックス 422"/>
        <xdr:cNvSpPr txBox="1"/>
      </xdr:nvSpPr>
      <xdr:spPr>
        <a:xfrm>
          <a:off x="15611475" y="7153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40</xdr:row>
      <xdr:rowOff>104775</xdr:rowOff>
    </xdr:from>
    <xdr:to>
      <xdr:col>33</xdr:col>
      <xdr:colOff>314325</xdr:colOff>
      <xdr:row>40</xdr:row>
      <xdr:rowOff>104775</xdr:rowOff>
    </xdr:to>
    <xdr:cxnSp macro="">
      <xdr:nvCxnSpPr>
        <xdr:cNvPr id="424" name="直線コネクタ 423"/>
        <xdr:cNvCxnSpPr/>
      </xdr:nvCxnSpPr>
      <xdr:spPr>
        <a:xfrm>
          <a:off x="16059150" y="6962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39</xdr:row>
      <xdr:rowOff>133350</xdr:rowOff>
    </xdr:from>
    <xdr:ext cx="533400" cy="257175"/>
    <xdr:sp macro="" textlink="">
      <xdr:nvSpPr>
        <xdr:cNvPr id="425" name="テキスト ボックス 424"/>
        <xdr:cNvSpPr txBox="1"/>
      </xdr:nvSpPr>
      <xdr:spPr>
        <a:xfrm>
          <a:off x="15611475" y="6819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38</xdr:row>
      <xdr:rowOff>123825</xdr:rowOff>
    </xdr:from>
    <xdr:to>
      <xdr:col>33</xdr:col>
      <xdr:colOff>314325</xdr:colOff>
      <xdr:row>38</xdr:row>
      <xdr:rowOff>123825</xdr:rowOff>
    </xdr:to>
    <xdr:cxnSp macro="">
      <xdr:nvCxnSpPr>
        <xdr:cNvPr id="426" name="直線コネクタ 425"/>
        <xdr:cNvCxnSpPr/>
      </xdr:nvCxnSpPr>
      <xdr:spPr>
        <a:xfrm>
          <a:off x="16059150" y="66389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37</xdr:row>
      <xdr:rowOff>152400</xdr:rowOff>
    </xdr:from>
    <xdr:ext cx="533400" cy="257175"/>
    <xdr:sp macro="" textlink="">
      <xdr:nvSpPr>
        <xdr:cNvPr id="427" name="テキスト ボックス 426"/>
        <xdr:cNvSpPr txBox="1"/>
      </xdr:nvSpPr>
      <xdr:spPr>
        <a:xfrm>
          <a:off x="15611475" y="6496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36</xdr:row>
      <xdr:rowOff>142875</xdr:rowOff>
    </xdr:from>
    <xdr:to>
      <xdr:col>33</xdr:col>
      <xdr:colOff>314325</xdr:colOff>
      <xdr:row>36</xdr:row>
      <xdr:rowOff>142875</xdr:rowOff>
    </xdr:to>
    <xdr:cxnSp macro="">
      <xdr:nvCxnSpPr>
        <xdr:cNvPr id="428" name="直線コネクタ 427"/>
        <xdr:cNvCxnSpPr/>
      </xdr:nvCxnSpPr>
      <xdr:spPr>
        <a:xfrm>
          <a:off x="16059150" y="63150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35</xdr:row>
      <xdr:rowOff>171450</xdr:rowOff>
    </xdr:from>
    <xdr:ext cx="533400" cy="257175"/>
    <xdr:sp macro="" textlink="">
      <xdr:nvSpPr>
        <xdr:cNvPr id="429" name="テキスト ボックス 428"/>
        <xdr:cNvSpPr txBox="1"/>
      </xdr:nvSpPr>
      <xdr:spPr>
        <a:xfrm>
          <a:off x="15611475" y="6172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34</xdr:row>
      <xdr:rowOff>161925</xdr:rowOff>
    </xdr:from>
    <xdr:to>
      <xdr:col>33</xdr:col>
      <xdr:colOff>314325</xdr:colOff>
      <xdr:row>34</xdr:row>
      <xdr:rowOff>161925</xdr:rowOff>
    </xdr:to>
    <xdr:cxnSp macro="">
      <xdr:nvCxnSpPr>
        <xdr:cNvPr id="430" name="直線コネクタ 429"/>
        <xdr:cNvCxnSpPr/>
      </xdr:nvCxnSpPr>
      <xdr:spPr>
        <a:xfrm>
          <a:off x="16059150" y="59912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34</xdr:row>
      <xdr:rowOff>19050</xdr:rowOff>
    </xdr:from>
    <xdr:ext cx="600075" cy="257175"/>
    <xdr:sp macro="" textlink="">
      <xdr:nvSpPr>
        <xdr:cNvPr id="431" name="テキスト ボックス 430"/>
        <xdr:cNvSpPr txBox="1"/>
      </xdr:nvSpPr>
      <xdr:spPr>
        <a:xfrm>
          <a:off x="15544800" y="58483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33</xdr:row>
      <xdr:rowOff>0</xdr:rowOff>
    </xdr:from>
    <xdr:to>
      <xdr:col>33</xdr:col>
      <xdr:colOff>314325</xdr:colOff>
      <xdr:row>33</xdr:row>
      <xdr:rowOff>0</xdr:rowOff>
    </xdr:to>
    <xdr:cxnSp macro="">
      <xdr:nvCxnSpPr>
        <xdr:cNvPr id="432" name="直線コネクタ 431"/>
        <xdr:cNvCxnSpPr/>
      </xdr:nvCxnSpPr>
      <xdr:spPr>
        <a:xfrm>
          <a:off x="16059150" y="56578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32</xdr:row>
      <xdr:rowOff>28575</xdr:rowOff>
    </xdr:from>
    <xdr:ext cx="600075" cy="257175"/>
    <xdr:sp macro="" textlink="">
      <xdr:nvSpPr>
        <xdr:cNvPr id="433" name="テキスト ボックス 432"/>
        <xdr:cNvSpPr txBox="1"/>
      </xdr:nvSpPr>
      <xdr:spPr>
        <a:xfrm>
          <a:off x="15544800" y="55149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4" name="直線コネクタ 433"/>
        <xdr:cNvCxnSpPr/>
      </xdr:nvCxnSpPr>
      <xdr:spPr>
        <a:xfrm>
          <a:off x="16059150" y="533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30</xdr:row>
      <xdr:rowOff>47625</xdr:rowOff>
    </xdr:from>
    <xdr:ext cx="600075" cy="257175"/>
    <xdr:sp macro="" textlink="">
      <xdr:nvSpPr>
        <xdr:cNvPr id="435" name="テキスト ボックス 434"/>
        <xdr:cNvSpPr txBox="1"/>
      </xdr:nvSpPr>
      <xdr:spPr>
        <a:xfrm>
          <a:off x="15544800" y="5191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6" name="【一般廃棄物処理施設】&#10;一人当たり有形固定資産（償却資産）額グラフ枠"/>
        <xdr:cNvSpPr/>
      </xdr:nvSpPr>
      <xdr:spPr>
        <a:xfrm>
          <a:off x="16059150" y="533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33</xdr:row>
      <xdr:rowOff>142875</xdr:rowOff>
    </xdr:from>
    <xdr:to>
      <xdr:col>32</xdr:col>
      <xdr:colOff>190500</xdr:colOff>
      <xdr:row>42</xdr:row>
      <xdr:rowOff>161925</xdr:rowOff>
    </xdr:to>
    <xdr:cxnSp macro="">
      <xdr:nvCxnSpPr>
        <xdr:cNvPr id="437" name="直線コネクタ 436"/>
        <xdr:cNvCxnSpPr/>
      </xdr:nvCxnSpPr>
      <xdr:spPr>
        <a:xfrm flipV="1">
          <a:off x="19421475" y="5800725"/>
          <a:ext cx="0" cy="1562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171450</xdr:rowOff>
    </xdr:from>
    <xdr:ext cx="533400" cy="257175"/>
    <xdr:sp macro="" textlink="">
      <xdr:nvSpPr>
        <xdr:cNvPr id="438" name="【一般廃棄物処理施設】&#10;一人当たり有形固定資産（償却資産）額最小値テキスト"/>
        <xdr:cNvSpPr txBox="1"/>
      </xdr:nvSpPr>
      <xdr:spPr>
        <a:xfrm>
          <a:off x="19507200" y="7372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15,640</a:t>
          </a:r>
          <a:endParaRPr kumimoji="1" lang="ja-JP" altLang="en-US" sz="1000" b="1">
            <a:latin typeface="ＭＳ Ｐゴシック"/>
          </a:endParaRPr>
        </a:p>
      </xdr:txBody>
    </xdr:sp>
    <xdr:clientData/>
  </xdr:oneCellAnchor>
  <xdr:twoCellAnchor>
    <xdr:from>
      <xdr:col>32</xdr:col>
      <xdr:colOff>95250</xdr:colOff>
      <xdr:row>42</xdr:row>
      <xdr:rowOff>161925</xdr:rowOff>
    </xdr:from>
    <xdr:to>
      <xdr:col>32</xdr:col>
      <xdr:colOff>276225</xdr:colOff>
      <xdr:row>42</xdr:row>
      <xdr:rowOff>161925</xdr:rowOff>
    </xdr:to>
    <xdr:cxnSp macro="">
      <xdr:nvCxnSpPr>
        <xdr:cNvPr id="439" name="直線コネクタ 438"/>
        <xdr:cNvCxnSpPr/>
      </xdr:nvCxnSpPr>
      <xdr:spPr>
        <a:xfrm>
          <a:off x="19326225" y="73628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95250</xdr:rowOff>
    </xdr:from>
    <xdr:ext cx="600075" cy="257175"/>
    <xdr:sp macro="" textlink="">
      <xdr:nvSpPr>
        <xdr:cNvPr id="440" name="【一般廃棄物処理施設】&#10;一人当たり有形固定資産（償却資産）額最大値テキスト"/>
        <xdr:cNvSpPr txBox="1"/>
      </xdr:nvSpPr>
      <xdr:spPr>
        <a:xfrm>
          <a:off x="19507200" y="55816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111,128</a:t>
          </a:r>
          <a:endParaRPr kumimoji="1" lang="ja-JP" altLang="en-US" sz="1000" b="1">
            <a:latin typeface="ＭＳ Ｐゴシック"/>
          </a:endParaRPr>
        </a:p>
      </xdr:txBody>
    </xdr:sp>
    <xdr:clientData/>
  </xdr:oneCellAnchor>
  <xdr:twoCellAnchor>
    <xdr:from>
      <xdr:col>32</xdr:col>
      <xdr:colOff>95250</xdr:colOff>
      <xdr:row>33</xdr:row>
      <xdr:rowOff>142875</xdr:rowOff>
    </xdr:from>
    <xdr:to>
      <xdr:col>32</xdr:col>
      <xdr:colOff>276225</xdr:colOff>
      <xdr:row>33</xdr:row>
      <xdr:rowOff>142875</xdr:rowOff>
    </xdr:to>
    <xdr:cxnSp macro="">
      <xdr:nvCxnSpPr>
        <xdr:cNvPr id="441" name="直線コネクタ 440"/>
        <xdr:cNvCxnSpPr/>
      </xdr:nvCxnSpPr>
      <xdr:spPr>
        <a:xfrm>
          <a:off x="19326225" y="5800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133350</xdr:rowOff>
    </xdr:from>
    <xdr:ext cx="533400" cy="257175"/>
    <xdr:sp macro="" textlink="">
      <xdr:nvSpPr>
        <xdr:cNvPr id="442" name="【一般廃棄物処理施設】&#10;一人当たり有形固定資産（償却資産）額平均値テキスト"/>
        <xdr:cNvSpPr txBox="1"/>
      </xdr:nvSpPr>
      <xdr:spPr>
        <a:xfrm>
          <a:off x="19507200" y="6477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57,610</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114300</xdr:rowOff>
    </xdr:from>
    <xdr:to>
      <xdr:col>32</xdr:col>
      <xdr:colOff>238125</xdr:colOff>
      <xdr:row>39</xdr:row>
      <xdr:rowOff>47625</xdr:rowOff>
    </xdr:to>
    <xdr:sp macro="" textlink="">
      <xdr:nvSpPr>
        <xdr:cNvPr id="443" name="フローチャート : 判断 442"/>
        <xdr:cNvSpPr/>
      </xdr:nvSpPr>
      <xdr:spPr>
        <a:xfrm>
          <a:off x="19364325" y="6629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34</xdr:row>
      <xdr:rowOff>47625</xdr:rowOff>
    </xdr:from>
    <xdr:to>
      <xdr:col>31</xdr:col>
      <xdr:colOff>85725</xdr:colOff>
      <xdr:row>34</xdr:row>
      <xdr:rowOff>152400</xdr:rowOff>
    </xdr:to>
    <xdr:sp macro="" textlink="">
      <xdr:nvSpPr>
        <xdr:cNvPr id="444" name="フローチャート : 判断 443"/>
        <xdr:cNvSpPr/>
      </xdr:nvSpPr>
      <xdr:spPr>
        <a:xfrm>
          <a:off x="18630900" y="58769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600075</xdr:colOff>
      <xdr:row>44</xdr:row>
      <xdr:rowOff>76200</xdr:rowOff>
    </xdr:from>
    <xdr:ext cx="752475" cy="257175"/>
    <xdr:sp macro="" textlink="">
      <xdr:nvSpPr>
        <xdr:cNvPr id="445" name="テキスト ボックス 444"/>
        <xdr:cNvSpPr txBox="1"/>
      </xdr:nvSpPr>
      <xdr:spPr>
        <a:xfrm>
          <a:off x="19230975"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44</xdr:row>
      <xdr:rowOff>76200</xdr:rowOff>
    </xdr:from>
    <xdr:ext cx="762000" cy="257175"/>
    <xdr:sp macro="" textlink="">
      <xdr:nvSpPr>
        <xdr:cNvPr id="446" name="テキスト ボックス 445"/>
        <xdr:cNvSpPr txBox="1"/>
      </xdr:nvSpPr>
      <xdr:spPr>
        <a:xfrm>
          <a:off x="185642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44</xdr:row>
      <xdr:rowOff>76200</xdr:rowOff>
    </xdr:from>
    <xdr:ext cx="762000" cy="257175"/>
    <xdr:sp macro="" textlink="">
      <xdr:nvSpPr>
        <xdr:cNvPr id="447" name="テキスト ボックス 446"/>
        <xdr:cNvSpPr txBox="1"/>
      </xdr:nvSpPr>
      <xdr:spPr>
        <a:xfrm>
          <a:off x="177546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76200</xdr:rowOff>
    </xdr:from>
    <xdr:ext cx="762000" cy="257175"/>
    <xdr:sp macro="" textlink="">
      <xdr:nvSpPr>
        <xdr:cNvPr id="448" name="テキスト ボックス 447"/>
        <xdr:cNvSpPr txBox="1"/>
      </xdr:nvSpPr>
      <xdr:spPr>
        <a:xfrm>
          <a:off x="169545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44</xdr:row>
      <xdr:rowOff>76200</xdr:rowOff>
    </xdr:from>
    <xdr:ext cx="752475" cy="257175"/>
    <xdr:sp macro="" textlink="">
      <xdr:nvSpPr>
        <xdr:cNvPr id="449" name="テキスト ボックス 448"/>
        <xdr:cNvSpPr txBox="1"/>
      </xdr:nvSpPr>
      <xdr:spPr>
        <a:xfrm>
          <a:off x="16230600"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40</xdr:row>
      <xdr:rowOff>76200</xdr:rowOff>
    </xdr:from>
    <xdr:to>
      <xdr:col>32</xdr:col>
      <xdr:colOff>238125</xdr:colOff>
      <xdr:row>41</xdr:row>
      <xdr:rowOff>0</xdr:rowOff>
    </xdr:to>
    <xdr:sp macro="" textlink="">
      <xdr:nvSpPr>
        <xdr:cNvPr id="450" name="円/楕円 449"/>
        <xdr:cNvSpPr/>
      </xdr:nvSpPr>
      <xdr:spPr>
        <a:xfrm>
          <a:off x="19364325" y="69342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47625</xdr:rowOff>
    </xdr:from>
    <xdr:ext cx="533400" cy="257175"/>
    <xdr:sp macro="" textlink="">
      <xdr:nvSpPr>
        <xdr:cNvPr id="451" name="【一般廃棄物処理施設】&#10;一人当たり有形固定資産（償却資産）額該当値テキスト"/>
        <xdr:cNvSpPr txBox="1"/>
      </xdr:nvSpPr>
      <xdr:spPr>
        <a:xfrm>
          <a:off x="19507200" y="6905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39,102</a:t>
          </a:r>
          <a:endParaRPr kumimoji="1" lang="ja-JP" altLang="en-US" sz="1000" b="1">
            <a:solidFill>
              <a:srgbClr val="FF0000"/>
            </a:solidFill>
            <a:latin typeface="ＭＳ Ｐゴシック"/>
          </a:endParaRPr>
        </a:p>
      </xdr:txBody>
    </xdr:sp>
    <xdr:clientData/>
  </xdr:oneCellAnchor>
  <xdr:twoCellAnchor>
    <xdr:from>
      <xdr:col>30</xdr:col>
      <xdr:colOff>600075</xdr:colOff>
      <xdr:row>40</xdr:row>
      <xdr:rowOff>76200</xdr:rowOff>
    </xdr:from>
    <xdr:to>
      <xdr:col>31</xdr:col>
      <xdr:colOff>85725</xdr:colOff>
      <xdr:row>41</xdr:row>
      <xdr:rowOff>9525</xdr:rowOff>
    </xdr:to>
    <xdr:sp macro="" textlink="">
      <xdr:nvSpPr>
        <xdr:cNvPr id="452" name="円/楕円 451"/>
        <xdr:cNvSpPr/>
      </xdr:nvSpPr>
      <xdr:spPr>
        <a:xfrm>
          <a:off x="18630900" y="693420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38100</xdr:colOff>
      <xdr:row>40</xdr:row>
      <xdr:rowOff>123825</xdr:rowOff>
    </xdr:from>
    <xdr:to>
      <xdr:col>32</xdr:col>
      <xdr:colOff>190500</xdr:colOff>
      <xdr:row>40</xdr:row>
      <xdr:rowOff>123825</xdr:rowOff>
    </xdr:to>
    <xdr:cxnSp macro="">
      <xdr:nvCxnSpPr>
        <xdr:cNvPr id="453" name="直線コネクタ 452"/>
        <xdr:cNvCxnSpPr/>
      </xdr:nvCxnSpPr>
      <xdr:spPr>
        <a:xfrm flipV="1">
          <a:off x="18669000" y="698182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409575</xdr:colOff>
      <xdr:row>32</xdr:row>
      <xdr:rowOff>171450</xdr:rowOff>
    </xdr:from>
    <xdr:ext cx="600075" cy="257175"/>
    <xdr:sp macro="" textlink="">
      <xdr:nvSpPr>
        <xdr:cNvPr id="454" name="n_1aveValue【一般廃棄物処理施設】&#10;一人当たり有形固定資産（償却資産）額"/>
        <xdr:cNvSpPr txBox="1"/>
      </xdr:nvSpPr>
      <xdr:spPr>
        <a:xfrm>
          <a:off x="18440400" y="56578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103,545</a:t>
          </a:r>
          <a:endParaRPr kumimoji="1" lang="ja-JP" altLang="en-US" sz="1000" b="1">
            <a:solidFill>
              <a:srgbClr val="000080"/>
            </a:solidFill>
            <a:latin typeface="ＭＳ Ｐゴシック"/>
          </a:endParaRPr>
        </a:p>
      </xdr:txBody>
    </xdr:sp>
    <xdr:clientData/>
  </xdr:oneCellAnchor>
  <xdr:oneCellAnchor>
    <xdr:from>
      <xdr:col>30</xdr:col>
      <xdr:colOff>438150</xdr:colOff>
      <xdr:row>40</xdr:row>
      <xdr:rowOff>171450</xdr:rowOff>
    </xdr:from>
    <xdr:ext cx="533400" cy="257175"/>
    <xdr:sp macro="" textlink="">
      <xdr:nvSpPr>
        <xdr:cNvPr id="455" name="n_1mainValue【一般廃棄物処理施設】&#10;一人当たり有形固定資産（償却資産）額"/>
        <xdr:cNvSpPr txBox="1"/>
      </xdr:nvSpPr>
      <xdr:spPr>
        <a:xfrm>
          <a:off x="18468975" y="7029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38,820</a:t>
          </a:r>
          <a:endParaRPr kumimoji="1" lang="ja-JP" altLang="en-US" sz="1000" b="1">
            <a:solidFill>
              <a:srgbClr val="FF0000"/>
            </a:solidFill>
            <a:latin typeface="ＭＳ Ｐゴシック"/>
          </a:endParaRPr>
        </a:p>
      </xdr:txBody>
    </xdr:sp>
    <xdr:clientData/>
  </xdr:oneCellAnchor>
  <xdr:twoCellAnchor>
    <xdr:from>
      <xdr:col>18</xdr:col>
      <xdr:colOff>76200</xdr:colOff>
      <xdr:row>46</xdr:row>
      <xdr:rowOff>114300</xdr:rowOff>
    </xdr:from>
    <xdr:to>
      <xdr:col>24</xdr:col>
      <xdr:colOff>600075</xdr:colOff>
      <xdr:row>50</xdr:row>
      <xdr:rowOff>66675</xdr:rowOff>
    </xdr:to>
    <xdr:sp macro="" textlink="">
      <xdr:nvSpPr>
        <xdr:cNvPr id="456" name="正方形/長方形 455"/>
        <xdr:cNvSpPr/>
      </xdr:nvSpPr>
      <xdr:spPr>
        <a:xfrm>
          <a:off x="10906125"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85725</xdr:rowOff>
    </xdr:from>
    <xdr:to>
      <xdr:col>20</xdr:col>
      <xdr:colOff>352425</xdr:colOff>
      <xdr:row>52</xdr:row>
      <xdr:rowOff>0</xdr:rowOff>
    </xdr:to>
    <xdr:sp macro="" textlink="">
      <xdr:nvSpPr>
        <xdr:cNvPr id="457" name="正方形/長方形 456"/>
        <xdr:cNvSpPr/>
      </xdr:nvSpPr>
      <xdr:spPr>
        <a:xfrm>
          <a:off x="110299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123825</xdr:rowOff>
    </xdr:from>
    <xdr:to>
      <xdr:col>20</xdr:col>
      <xdr:colOff>352425</xdr:colOff>
      <xdr:row>53</xdr:row>
      <xdr:rowOff>28575</xdr:rowOff>
    </xdr:to>
    <xdr:sp macro="" textlink="">
      <xdr:nvSpPr>
        <xdr:cNvPr id="458" name="正方形/長方形 457"/>
        <xdr:cNvSpPr/>
      </xdr:nvSpPr>
      <xdr:spPr>
        <a:xfrm>
          <a:off x="110299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19</xdr:col>
      <xdr:colOff>533400</xdr:colOff>
      <xdr:row>50</xdr:row>
      <xdr:rowOff>85725</xdr:rowOff>
    </xdr:from>
    <xdr:to>
      <xdr:col>21</xdr:col>
      <xdr:colOff>600075</xdr:colOff>
      <xdr:row>52</xdr:row>
      <xdr:rowOff>0</xdr:rowOff>
    </xdr:to>
    <xdr:sp macro="" textlink="">
      <xdr:nvSpPr>
        <xdr:cNvPr id="459" name="正方形/長方形 458"/>
        <xdr:cNvSpPr/>
      </xdr:nvSpPr>
      <xdr:spPr>
        <a:xfrm>
          <a:off x="11963400"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51</xdr:row>
      <xdr:rowOff>123825</xdr:rowOff>
    </xdr:from>
    <xdr:to>
      <xdr:col>21</xdr:col>
      <xdr:colOff>600075</xdr:colOff>
      <xdr:row>53</xdr:row>
      <xdr:rowOff>28575</xdr:rowOff>
    </xdr:to>
    <xdr:sp macro="" textlink="">
      <xdr:nvSpPr>
        <xdr:cNvPr id="460" name="正方形/長方形 459"/>
        <xdr:cNvSpPr/>
      </xdr:nvSpPr>
      <xdr:spPr>
        <a:xfrm>
          <a:off x="11963400"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304800</xdr:colOff>
      <xdr:row>50</xdr:row>
      <xdr:rowOff>85725</xdr:rowOff>
    </xdr:from>
    <xdr:to>
      <xdr:col>23</xdr:col>
      <xdr:colOff>457200</xdr:colOff>
      <xdr:row>52</xdr:row>
      <xdr:rowOff>0</xdr:rowOff>
    </xdr:to>
    <xdr:sp macro="" textlink="">
      <xdr:nvSpPr>
        <xdr:cNvPr id="461" name="正方形/長方形 460"/>
        <xdr:cNvSpPr/>
      </xdr:nvSpPr>
      <xdr:spPr>
        <a:xfrm>
          <a:off x="129349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51</xdr:row>
      <xdr:rowOff>123825</xdr:rowOff>
    </xdr:from>
    <xdr:to>
      <xdr:col>23</xdr:col>
      <xdr:colOff>457200</xdr:colOff>
      <xdr:row>53</xdr:row>
      <xdr:rowOff>28575</xdr:rowOff>
    </xdr:to>
    <xdr:sp macro="" textlink="">
      <xdr:nvSpPr>
        <xdr:cNvPr id="462" name="正方形/長方形 461"/>
        <xdr:cNvSpPr/>
      </xdr:nvSpPr>
      <xdr:spPr>
        <a:xfrm>
          <a:off x="129349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76200</xdr:colOff>
      <xdr:row>53</xdr:row>
      <xdr:rowOff>57150</xdr:rowOff>
    </xdr:from>
    <xdr:to>
      <xdr:col>24</xdr:col>
      <xdr:colOff>600075</xdr:colOff>
      <xdr:row>66</xdr:row>
      <xdr:rowOff>114300</xdr:rowOff>
    </xdr:to>
    <xdr:sp macro="" textlink="">
      <xdr:nvSpPr>
        <xdr:cNvPr id="463" name="正方形/長方形 462"/>
        <xdr:cNvSpPr/>
      </xdr:nvSpPr>
      <xdr:spPr>
        <a:xfrm>
          <a:off x="10906125" y="914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52</xdr:row>
      <xdr:rowOff>38100</xdr:rowOff>
    </xdr:from>
    <xdr:ext cx="295275" cy="228600"/>
    <xdr:sp macro="" textlink="">
      <xdr:nvSpPr>
        <xdr:cNvPr id="464" name="テキスト ボックス 463"/>
        <xdr:cNvSpPr txBox="1"/>
      </xdr:nvSpPr>
      <xdr:spPr>
        <a:xfrm>
          <a:off x="10868025" y="895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66</xdr:row>
      <xdr:rowOff>114300</xdr:rowOff>
    </xdr:from>
    <xdr:to>
      <xdr:col>24</xdr:col>
      <xdr:colOff>600075</xdr:colOff>
      <xdr:row>66</xdr:row>
      <xdr:rowOff>114300</xdr:rowOff>
    </xdr:to>
    <xdr:cxnSp macro="">
      <xdr:nvCxnSpPr>
        <xdr:cNvPr id="465" name="直線コネクタ 464"/>
        <xdr:cNvCxnSpPr/>
      </xdr:nvCxnSpPr>
      <xdr:spPr>
        <a:xfrm>
          <a:off x="10906125" y="1143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65</xdr:row>
      <xdr:rowOff>142875</xdr:rowOff>
    </xdr:from>
    <xdr:ext cx="342900" cy="257175"/>
    <xdr:sp macro="" textlink="">
      <xdr:nvSpPr>
        <xdr:cNvPr id="466" name="テキスト ボックス 465"/>
        <xdr:cNvSpPr txBox="1"/>
      </xdr:nvSpPr>
      <xdr:spPr>
        <a:xfrm>
          <a:off x="10648950" y="1128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64</xdr:row>
      <xdr:rowOff>0</xdr:rowOff>
    </xdr:from>
    <xdr:to>
      <xdr:col>24</xdr:col>
      <xdr:colOff>600075</xdr:colOff>
      <xdr:row>64</xdr:row>
      <xdr:rowOff>0</xdr:rowOff>
    </xdr:to>
    <xdr:cxnSp macro="">
      <xdr:nvCxnSpPr>
        <xdr:cNvPr id="467" name="直線コネクタ 466"/>
        <xdr:cNvCxnSpPr/>
      </xdr:nvCxnSpPr>
      <xdr:spPr>
        <a:xfrm>
          <a:off x="10906125" y="109728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63</xdr:row>
      <xdr:rowOff>28575</xdr:rowOff>
    </xdr:from>
    <xdr:ext cx="400050" cy="257175"/>
    <xdr:sp macro="" textlink="">
      <xdr:nvSpPr>
        <xdr:cNvPr id="468" name="テキスト ボックス 467"/>
        <xdr:cNvSpPr txBox="1"/>
      </xdr:nvSpPr>
      <xdr:spPr>
        <a:xfrm>
          <a:off x="10582275" y="1082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61</xdr:row>
      <xdr:rowOff>57150</xdr:rowOff>
    </xdr:from>
    <xdr:to>
      <xdr:col>24</xdr:col>
      <xdr:colOff>600075</xdr:colOff>
      <xdr:row>61</xdr:row>
      <xdr:rowOff>57150</xdr:rowOff>
    </xdr:to>
    <xdr:cxnSp macro="">
      <xdr:nvCxnSpPr>
        <xdr:cNvPr id="469" name="直線コネクタ 468"/>
        <xdr:cNvCxnSpPr/>
      </xdr:nvCxnSpPr>
      <xdr:spPr>
        <a:xfrm>
          <a:off x="10906125" y="105156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60</xdr:row>
      <xdr:rowOff>85725</xdr:rowOff>
    </xdr:from>
    <xdr:ext cx="400050" cy="257175"/>
    <xdr:sp macro="" textlink="">
      <xdr:nvSpPr>
        <xdr:cNvPr id="470" name="テキスト ボックス 469"/>
        <xdr:cNvSpPr txBox="1"/>
      </xdr:nvSpPr>
      <xdr:spPr>
        <a:xfrm>
          <a:off x="10582275" y="1037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58</xdr:row>
      <xdr:rowOff>114300</xdr:rowOff>
    </xdr:from>
    <xdr:to>
      <xdr:col>24</xdr:col>
      <xdr:colOff>600075</xdr:colOff>
      <xdr:row>58</xdr:row>
      <xdr:rowOff>114300</xdr:rowOff>
    </xdr:to>
    <xdr:cxnSp macro="">
      <xdr:nvCxnSpPr>
        <xdr:cNvPr id="471" name="直線コネクタ 470"/>
        <xdr:cNvCxnSpPr/>
      </xdr:nvCxnSpPr>
      <xdr:spPr>
        <a:xfrm>
          <a:off x="10906125" y="100584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57</xdr:row>
      <xdr:rowOff>142875</xdr:rowOff>
    </xdr:from>
    <xdr:ext cx="400050" cy="257175"/>
    <xdr:sp macro="" textlink="">
      <xdr:nvSpPr>
        <xdr:cNvPr id="472" name="テキスト ボックス 471"/>
        <xdr:cNvSpPr txBox="1"/>
      </xdr:nvSpPr>
      <xdr:spPr>
        <a:xfrm>
          <a:off x="10582275" y="991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56</xdr:row>
      <xdr:rowOff>0</xdr:rowOff>
    </xdr:from>
    <xdr:to>
      <xdr:col>24</xdr:col>
      <xdr:colOff>600075</xdr:colOff>
      <xdr:row>56</xdr:row>
      <xdr:rowOff>0</xdr:rowOff>
    </xdr:to>
    <xdr:cxnSp macro="">
      <xdr:nvCxnSpPr>
        <xdr:cNvPr id="473" name="直線コネクタ 472"/>
        <xdr:cNvCxnSpPr/>
      </xdr:nvCxnSpPr>
      <xdr:spPr>
        <a:xfrm>
          <a:off x="10906125" y="96012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55</xdr:row>
      <xdr:rowOff>28575</xdr:rowOff>
    </xdr:from>
    <xdr:ext cx="400050" cy="257175"/>
    <xdr:sp macro="" textlink="">
      <xdr:nvSpPr>
        <xdr:cNvPr id="474" name="テキスト ボックス 473"/>
        <xdr:cNvSpPr txBox="1"/>
      </xdr:nvSpPr>
      <xdr:spPr>
        <a:xfrm>
          <a:off x="10582275" y="94583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53</xdr:row>
      <xdr:rowOff>57150</xdr:rowOff>
    </xdr:from>
    <xdr:to>
      <xdr:col>24</xdr:col>
      <xdr:colOff>600075</xdr:colOff>
      <xdr:row>53</xdr:row>
      <xdr:rowOff>57150</xdr:rowOff>
    </xdr:to>
    <xdr:cxnSp macro="">
      <xdr:nvCxnSpPr>
        <xdr:cNvPr id="475" name="直線コネクタ 474"/>
        <xdr:cNvCxnSpPr/>
      </xdr:nvCxnSpPr>
      <xdr:spPr>
        <a:xfrm>
          <a:off x="10906125" y="914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52</xdr:row>
      <xdr:rowOff>85725</xdr:rowOff>
    </xdr:from>
    <xdr:ext cx="466725" cy="257175"/>
    <xdr:sp macro="" textlink="">
      <xdr:nvSpPr>
        <xdr:cNvPr id="476" name="テキスト ボックス 475"/>
        <xdr:cNvSpPr txBox="1"/>
      </xdr:nvSpPr>
      <xdr:spPr>
        <a:xfrm>
          <a:off x="10525125" y="900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53</xdr:row>
      <xdr:rowOff>57150</xdr:rowOff>
    </xdr:from>
    <xdr:to>
      <xdr:col>24</xdr:col>
      <xdr:colOff>600075</xdr:colOff>
      <xdr:row>66</xdr:row>
      <xdr:rowOff>114300</xdr:rowOff>
    </xdr:to>
    <xdr:sp macro="" textlink="">
      <xdr:nvSpPr>
        <xdr:cNvPr id="477" name="【保健センター・保健所】&#10;有形固定資産減価償却率グラフ枠"/>
        <xdr:cNvSpPr/>
      </xdr:nvSpPr>
      <xdr:spPr>
        <a:xfrm>
          <a:off x="10906125" y="914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57</xdr:row>
      <xdr:rowOff>85725</xdr:rowOff>
    </xdr:from>
    <xdr:to>
      <xdr:col>23</xdr:col>
      <xdr:colOff>514350</xdr:colOff>
      <xdr:row>64</xdr:row>
      <xdr:rowOff>57150</xdr:rowOff>
    </xdr:to>
    <xdr:cxnSp macro="">
      <xdr:nvCxnSpPr>
        <xdr:cNvPr id="478" name="直線コネクタ 477"/>
        <xdr:cNvCxnSpPr/>
      </xdr:nvCxnSpPr>
      <xdr:spPr>
        <a:xfrm flipV="1">
          <a:off x="14344650" y="9858375"/>
          <a:ext cx="0" cy="1171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64</xdr:row>
      <xdr:rowOff>57150</xdr:rowOff>
    </xdr:from>
    <xdr:ext cx="400050" cy="257175"/>
    <xdr:sp macro="" textlink="">
      <xdr:nvSpPr>
        <xdr:cNvPr id="479" name="【保健センター・保健所】&#10;有形固定資産減価償却率最小値テキスト"/>
        <xdr:cNvSpPr txBox="1"/>
      </xdr:nvSpPr>
      <xdr:spPr>
        <a:xfrm>
          <a:off x="14430375" y="110299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23</xdr:col>
      <xdr:colOff>428625</xdr:colOff>
      <xdr:row>64</xdr:row>
      <xdr:rowOff>57150</xdr:rowOff>
    </xdr:from>
    <xdr:to>
      <xdr:col>23</xdr:col>
      <xdr:colOff>600075</xdr:colOff>
      <xdr:row>64</xdr:row>
      <xdr:rowOff>57150</xdr:rowOff>
    </xdr:to>
    <xdr:cxnSp macro="">
      <xdr:nvCxnSpPr>
        <xdr:cNvPr id="480" name="直線コネクタ 479"/>
        <xdr:cNvCxnSpPr/>
      </xdr:nvCxnSpPr>
      <xdr:spPr>
        <a:xfrm>
          <a:off x="14258925" y="110299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56</xdr:row>
      <xdr:rowOff>38100</xdr:rowOff>
    </xdr:from>
    <xdr:ext cx="400050" cy="257175"/>
    <xdr:sp macro="" textlink="">
      <xdr:nvSpPr>
        <xdr:cNvPr id="481" name="【保健センター・保健所】&#10;有形固定資産減価償却率最大値テキスト"/>
        <xdr:cNvSpPr txBox="1"/>
      </xdr:nvSpPr>
      <xdr:spPr>
        <a:xfrm>
          <a:off x="14430375" y="96393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23</xdr:col>
      <xdr:colOff>428625</xdr:colOff>
      <xdr:row>57</xdr:row>
      <xdr:rowOff>85725</xdr:rowOff>
    </xdr:from>
    <xdr:to>
      <xdr:col>23</xdr:col>
      <xdr:colOff>600075</xdr:colOff>
      <xdr:row>57</xdr:row>
      <xdr:rowOff>85725</xdr:rowOff>
    </xdr:to>
    <xdr:cxnSp macro="">
      <xdr:nvCxnSpPr>
        <xdr:cNvPr id="482" name="直線コネクタ 481"/>
        <xdr:cNvCxnSpPr/>
      </xdr:nvCxnSpPr>
      <xdr:spPr>
        <a:xfrm>
          <a:off x="14258925" y="98583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59</xdr:row>
      <xdr:rowOff>152400</xdr:rowOff>
    </xdr:from>
    <xdr:ext cx="400050" cy="257175"/>
    <xdr:sp macro="" textlink="">
      <xdr:nvSpPr>
        <xdr:cNvPr id="483" name="【保健センター・保健所】&#10;有形固定資産減価償却率平均値テキスト"/>
        <xdr:cNvSpPr txBox="1"/>
      </xdr:nvSpPr>
      <xdr:spPr>
        <a:xfrm>
          <a:off x="14430375" y="102679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123825</xdr:rowOff>
    </xdr:from>
    <xdr:to>
      <xdr:col>23</xdr:col>
      <xdr:colOff>571500</xdr:colOff>
      <xdr:row>61</xdr:row>
      <xdr:rowOff>57150</xdr:rowOff>
    </xdr:to>
    <xdr:sp macro="" textlink="">
      <xdr:nvSpPr>
        <xdr:cNvPr id="484" name="フローチャート : 判断 483"/>
        <xdr:cNvSpPr/>
      </xdr:nvSpPr>
      <xdr:spPr>
        <a:xfrm>
          <a:off x="14297025" y="10410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76200</xdr:rowOff>
    </xdr:from>
    <xdr:to>
      <xdr:col>22</xdr:col>
      <xdr:colOff>419100</xdr:colOff>
      <xdr:row>61</xdr:row>
      <xdr:rowOff>9525</xdr:rowOff>
    </xdr:to>
    <xdr:sp macro="" textlink="">
      <xdr:nvSpPr>
        <xdr:cNvPr id="485" name="フローチャート : 判断 484"/>
        <xdr:cNvSpPr/>
      </xdr:nvSpPr>
      <xdr:spPr>
        <a:xfrm>
          <a:off x="13544550" y="10363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66</xdr:row>
      <xdr:rowOff>114300</xdr:rowOff>
    </xdr:from>
    <xdr:ext cx="762000" cy="257175"/>
    <xdr:sp macro="" textlink="">
      <xdr:nvSpPr>
        <xdr:cNvPr id="486" name="テキスト ボックス 485"/>
        <xdr:cNvSpPr txBox="1"/>
      </xdr:nvSpPr>
      <xdr:spPr>
        <a:xfrm>
          <a:off x="141541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66</xdr:row>
      <xdr:rowOff>114300</xdr:rowOff>
    </xdr:from>
    <xdr:ext cx="762000" cy="257175"/>
    <xdr:sp macro="" textlink="">
      <xdr:nvSpPr>
        <xdr:cNvPr id="487" name="テキスト ボックス 486"/>
        <xdr:cNvSpPr txBox="1"/>
      </xdr:nvSpPr>
      <xdr:spPr>
        <a:xfrm>
          <a:off x="134016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66</xdr:row>
      <xdr:rowOff>114300</xdr:rowOff>
    </xdr:from>
    <xdr:ext cx="752475" cy="257175"/>
    <xdr:sp macro="" textlink="">
      <xdr:nvSpPr>
        <xdr:cNvPr id="488" name="テキスト ボックス 487"/>
        <xdr:cNvSpPr txBox="1"/>
      </xdr:nvSpPr>
      <xdr:spPr>
        <a:xfrm>
          <a:off x="12630150"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66</xdr:row>
      <xdr:rowOff>114300</xdr:rowOff>
    </xdr:from>
    <xdr:ext cx="762000" cy="257175"/>
    <xdr:sp macro="" textlink="">
      <xdr:nvSpPr>
        <xdr:cNvPr id="489" name="テキスト ボックス 488"/>
        <xdr:cNvSpPr txBox="1"/>
      </xdr:nvSpPr>
      <xdr:spPr>
        <a:xfrm>
          <a:off x="118872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66</xdr:row>
      <xdr:rowOff>114300</xdr:rowOff>
    </xdr:from>
    <xdr:ext cx="762000" cy="257175"/>
    <xdr:sp macro="" textlink="">
      <xdr:nvSpPr>
        <xdr:cNvPr id="490" name="テキスト ボックス 489"/>
        <xdr:cNvSpPr txBox="1"/>
      </xdr:nvSpPr>
      <xdr:spPr>
        <a:xfrm>
          <a:off x="110775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61</xdr:row>
      <xdr:rowOff>95250</xdr:rowOff>
    </xdr:from>
    <xdr:to>
      <xdr:col>23</xdr:col>
      <xdr:colOff>571500</xdr:colOff>
      <xdr:row>62</xdr:row>
      <xdr:rowOff>28575</xdr:rowOff>
    </xdr:to>
    <xdr:sp macro="" textlink="">
      <xdr:nvSpPr>
        <xdr:cNvPr id="491" name="円/楕円 490"/>
        <xdr:cNvSpPr/>
      </xdr:nvSpPr>
      <xdr:spPr>
        <a:xfrm>
          <a:off x="14297025" y="10553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600075</xdr:colOff>
      <xdr:row>61</xdr:row>
      <xdr:rowOff>76200</xdr:rowOff>
    </xdr:from>
    <xdr:ext cx="400050" cy="257175"/>
    <xdr:sp macro="" textlink="">
      <xdr:nvSpPr>
        <xdr:cNvPr id="492" name="【保健センター・保健所】&#10;有形固定資産減価償却率該当値テキスト"/>
        <xdr:cNvSpPr txBox="1"/>
      </xdr:nvSpPr>
      <xdr:spPr>
        <a:xfrm>
          <a:off x="14430375" y="105346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22</xdr:col>
      <xdr:colOff>314325</xdr:colOff>
      <xdr:row>61</xdr:row>
      <xdr:rowOff>161925</xdr:rowOff>
    </xdr:from>
    <xdr:to>
      <xdr:col>22</xdr:col>
      <xdr:colOff>419100</xdr:colOff>
      <xdr:row>62</xdr:row>
      <xdr:rowOff>95250</xdr:rowOff>
    </xdr:to>
    <xdr:sp macro="" textlink="">
      <xdr:nvSpPr>
        <xdr:cNvPr id="493" name="円/楕円 492"/>
        <xdr:cNvSpPr/>
      </xdr:nvSpPr>
      <xdr:spPr>
        <a:xfrm>
          <a:off x="13544550" y="10620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361950</xdr:colOff>
      <xdr:row>61</xdr:row>
      <xdr:rowOff>152400</xdr:rowOff>
    </xdr:from>
    <xdr:to>
      <xdr:col>23</xdr:col>
      <xdr:colOff>514350</xdr:colOff>
      <xdr:row>62</xdr:row>
      <xdr:rowOff>38100</xdr:rowOff>
    </xdr:to>
    <xdr:cxnSp macro="">
      <xdr:nvCxnSpPr>
        <xdr:cNvPr id="494" name="直線コネクタ 493"/>
        <xdr:cNvCxnSpPr/>
      </xdr:nvCxnSpPr>
      <xdr:spPr>
        <a:xfrm flipV="1">
          <a:off x="13592175" y="10610850"/>
          <a:ext cx="75247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152400</xdr:colOff>
      <xdr:row>59</xdr:row>
      <xdr:rowOff>28575</xdr:rowOff>
    </xdr:from>
    <xdr:ext cx="409575" cy="257175"/>
    <xdr:sp macro="" textlink="">
      <xdr:nvSpPr>
        <xdr:cNvPr id="495" name="n_1aveValue【保健センター・保健所】&#10;有形固定資産減価償却率"/>
        <xdr:cNvSpPr txBox="1"/>
      </xdr:nvSpPr>
      <xdr:spPr>
        <a:xfrm>
          <a:off x="13382625" y="101441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22</xdr:col>
      <xdr:colOff>152400</xdr:colOff>
      <xdr:row>62</xdr:row>
      <xdr:rowOff>85725</xdr:rowOff>
    </xdr:from>
    <xdr:ext cx="409575" cy="257175"/>
    <xdr:sp macro="" textlink="">
      <xdr:nvSpPr>
        <xdr:cNvPr id="496" name="n_1mainValue【保健センター・保健所】&#10;有形固定資産減価償却率"/>
        <xdr:cNvSpPr txBox="1"/>
      </xdr:nvSpPr>
      <xdr:spPr>
        <a:xfrm>
          <a:off x="13382625" y="107156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66675</xdr:rowOff>
    </xdr:to>
    <xdr:sp macro="" textlink="">
      <xdr:nvSpPr>
        <xdr:cNvPr id="497" name="正方形/長方形 496"/>
        <xdr:cNvSpPr/>
      </xdr:nvSpPr>
      <xdr:spPr>
        <a:xfrm>
          <a:off x="16059150"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50</xdr:row>
      <xdr:rowOff>85725</xdr:rowOff>
    </xdr:from>
    <xdr:to>
      <xdr:col>29</xdr:col>
      <xdr:colOff>19050</xdr:colOff>
      <xdr:row>52</xdr:row>
      <xdr:rowOff>0</xdr:rowOff>
    </xdr:to>
    <xdr:sp macro="" textlink="">
      <xdr:nvSpPr>
        <xdr:cNvPr id="498" name="正方形/長方形 497"/>
        <xdr:cNvSpPr/>
      </xdr:nvSpPr>
      <xdr:spPr>
        <a:xfrm>
          <a:off x="16182975"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51</xdr:row>
      <xdr:rowOff>123825</xdr:rowOff>
    </xdr:from>
    <xdr:to>
      <xdr:col>29</xdr:col>
      <xdr:colOff>19050</xdr:colOff>
      <xdr:row>53</xdr:row>
      <xdr:rowOff>28575</xdr:rowOff>
    </xdr:to>
    <xdr:sp macro="" textlink="">
      <xdr:nvSpPr>
        <xdr:cNvPr id="499" name="正方形/長方形 498"/>
        <xdr:cNvSpPr/>
      </xdr:nvSpPr>
      <xdr:spPr>
        <a:xfrm>
          <a:off x="16182975"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85725</xdr:rowOff>
    </xdr:from>
    <xdr:to>
      <xdr:col>30</xdr:col>
      <xdr:colOff>352425</xdr:colOff>
      <xdr:row>52</xdr:row>
      <xdr:rowOff>0</xdr:rowOff>
    </xdr:to>
    <xdr:sp macro="" textlink="">
      <xdr:nvSpPr>
        <xdr:cNvPr id="500" name="正方形/長方形 499"/>
        <xdr:cNvSpPr/>
      </xdr:nvSpPr>
      <xdr:spPr>
        <a:xfrm>
          <a:off x="170307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123825</xdr:rowOff>
    </xdr:from>
    <xdr:to>
      <xdr:col>30</xdr:col>
      <xdr:colOff>352425</xdr:colOff>
      <xdr:row>53</xdr:row>
      <xdr:rowOff>28575</xdr:rowOff>
    </xdr:to>
    <xdr:sp macro="" textlink="">
      <xdr:nvSpPr>
        <xdr:cNvPr id="501" name="正方形/長方形 500"/>
        <xdr:cNvSpPr/>
      </xdr:nvSpPr>
      <xdr:spPr>
        <a:xfrm>
          <a:off x="170307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600075</xdr:colOff>
      <xdr:row>50</xdr:row>
      <xdr:rowOff>85725</xdr:rowOff>
    </xdr:from>
    <xdr:to>
      <xdr:col>32</xdr:col>
      <xdr:colOff>123825</xdr:colOff>
      <xdr:row>52</xdr:row>
      <xdr:rowOff>0</xdr:rowOff>
    </xdr:to>
    <xdr:sp macro="" textlink="">
      <xdr:nvSpPr>
        <xdr:cNvPr id="502" name="正方形/長方形 501"/>
        <xdr:cNvSpPr/>
      </xdr:nvSpPr>
      <xdr:spPr>
        <a:xfrm>
          <a:off x="18030825" y="865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51</xdr:row>
      <xdr:rowOff>123825</xdr:rowOff>
    </xdr:from>
    <xdr:to>
      <xdr:col>32</xdr:col>
      <xdr:colOff>123825</xdr:colOff>
      <xdr:row>53</xdr:row>
      <xdr:rowOff>28575</xdr:rowOff>
    </xdr:to>
    <xdr:sp macro="" textlink="">
      <xdr:nvSpPr>
        <xdr:cNvPr id="503" name="正方形/長方形 502"/>
        <xdr:cNvSpPr/>
      </xdr:nvSpPr>
      <xdr:spPr>
        <a:xfrm>
          <a:off x="18030825" y="886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4" name="正方形/長方形 503"/>
        <xdr:cNvSpPr/>
      </xdr:nvSpPr>
      <xdr:spPr>
        <a:xfrm>
          <a:off x="16059150" y="914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52425" cy="228600"/>
    <xdr:sp macro="" textlink="">
      <xdr:nvSpPr>
        <xdr:cNvPr id="505" name="テキスト ボックス 504"/>
        <xdr:cNvSpPr txBox="1"/>
      </xdr:nvSpPr>
      <xdr:spPr>
        <a:xfrm>
          <a:off x="16021050" y="895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6" name="直線コネクタ 505"/>
        <xdr:cNvCxnSpPr/>
      </xdr:nvCxnSpPr>
      <xdr:spPr>
        <a:xfrm>
          <a:off x="16059150" y="1143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507" name="直線コネクタ 506"/>
        <xdr:cNvCxnSpPr/>
      </xdr:nvCxnSpPr>
      <xdr:spPr>
        <a:xfrm>
          <a:off x="16059150" y="10972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63</xdr:row>
      <xdr:rowOff>28575</xdr:rowOff>
    </xdr:from>
    <xdr:ext cx="457200" cy="257175"/>
    <xdr:sp macro="" textlink="">
      <xdr:nvSpPr>
        <xdr:cNvPr id="508" name="テキスト ボックス 507"/>
        <xdr:cNvSpPr txBox="1"/>
      </xdr:nvSpPr>
      <xdr:spPr>
        <a:xfrm>
          <a:off x="15630525" y="108299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509" name="直線コネクタ 508"/>
        <xdr:cNvCxnSpPr/>
      </xdr:nvCxnSpPr>
      <xdr:spPr>
        <a:xfrm>
          <a:off x="16059150" y="105156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60</xdr:row>
      <xdr:rowOff>85725</xdr:rowOff>
    </xdr:from>
    <xdr:ext cx="457200" cy="257175"/>
    <xdr:sp macro="" textlink="">
      <xdr:nvSpPr>
        <xdr:cNvPr id="510" name="テキスト ボックス 509"/>
        <xdr:cNvSpPr txBox="1"/>
      </xdr:nvSpPr>
      <xdr:spPr>
        <a:xfrm>
          <a:off x="15630525" y="103727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511" name="直線コネクタ 510"/>
        <xdr:cNvCxnSpPr/>
      </xdr:nvCxnSpPr>
      <xdr:spPr>
        <a:xfrm>
          <a:off x="16059150" y="100584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57</xdr:row>
      <xdr:rowOff>142875</xdr:rowOff>
    </xdr:from>
    <xdr:ext cx="457200" cy="257175"/>
    <xdr:sp macro="" textlink="">
      <xdr:nvSpPr>
        <xdr:cNvPr id="512" name="テキスト ボックス 511"/>
        <xdr:cNvSpPr txBox="1"/>
      </xdr:nvSpPr>
      <xdr:spPr>
        <a:xfrm>
          <a:off x="15630525" y="99155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513" name="直線コネクタ 512"/>
        <xdr:cNvCxnSpPr/>
      </xdr:nvCxnSpPr>
      <xdr:spPr>
        <a:xfrm>
          <a:off x="16059150" y="96012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55</xdr:row>
      <xdr:rowOff>28575</xdr:rowOff>
    </xdr:from>
    <xdr:ext cx="457200" cy="257175"/>
    <xdr:sp macro="" textlink="">
      <xdr:nvSpPr>
        <xdr:cNvPr id="514" name="テキスト ボックス 513"/>
        <xdr:cNvSpPr txBox="1"/>
      </xdr:nvSpPr>
      <xdr:spPr>
        <a:xfrm>
          <a:off x="15630525" y="94583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5" name="直線コネクタ 514"/>
        <xdr:cNvCxnSpPr/>
      </xdr:nvCxnSpPr>
      <xdr:spPr>
        <a:xfrm>
          <a:off x="16059150" y="914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52</xdr:row>
      <xdr:rowOff>85725</xdr:rowOff>
    </xdr:from>
    <xdr:ext cx="457200" cy="257175"/>
    <xdr:sp macro="" textlink="">
      <xdr:nvSpPr>
        <xdr:cNvPr id="516" name="テキスト ボックス 515"/>
        <xdr:cNvSpPr txBox="1"/>
      </xdr:nvSpPr>
      <xdr:spPr>
        <a:xfrm>
          <a:off x="15630525" y="900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17" name="【保健センター・保健所】&#10;一人当たり面積グラフ枠"/>
        <xdr:cNvSpPr/>
      </xdr:nvSpPr>
      <xdr:spPr>
        <a:xfrm>
          <a:off x="16059150" y="914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55</xdr:row>
      <xdr:rowOff>38100</xdr:rowOff>
    </xdr:from>
    <xdr:to>
      <xdr:col>32</xdr:col>
      <xdr:colOff>190500</xdr:colOff>
      <xdr:row>63</xdr:row>
      <xdr:rowOff>57150</xdr:rowOff>
    </xdr:to>
    <xdr:cxnSp macro="">
      <xdr:nvCxnSpPr>
        <xdr:cNvPr id="518" name="直線コネクタ 517"/>
        <xdr:cNvCxnSpPr/>
      </xdr:nvCxnSpPr>
      <xdr:spPr>
        <a:xfrm flipV="1">
          <a:off x="19421475" y="9467850"/>
          <a:ext cx="0" cy="13906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57150</xdr:rowOff>
    </xdr:from>
    <xdr:ext cx="466725" cy="257175"/>
    <xdr:sp macro="" textlink="">
      <xdr:nvSpPr>
        <xdr:cNvPr id="519" name="【保健センター・保健所】&#10;一人当たり面積最小値テキスト"/>
        <xdr:cNvSpPr txBox="1"/>
      </xdr:nvSpPr>
      <xdr:spPr>
        <a:xfrm>
          <a:off x="19507200" y="10858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95250</xdr:colOff>
      <xdr:row>63</xdr:row>
      <xdr:rowOff>57150</xdr:rowOff>
    </xdr:from>
    <xdr:to>
      <xdr:col>32</xdr:col>
      <xdr:colOff>276225</xdr:colOff>
      <xdr:row>63</xdr:row>
      <xdr:rowOff>57150</xdr:rowOff>
    </xdr:to>
    <xdr:cxnSp macro="">
      <xdr:nvCxnSpPr>
        <xdr:cNvPr id="520" name="直線コネクタ 519"/>
        <xdr:cNvCxnSpPr/>
      </xdr:nvCxnSpPr>
      <xdr:spPr>
        <a:xfrm>
          <a:off x="19326225" y="108585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152400</xdr:rowOff>
    </xdr:from>
    <xdr:ext cx="466725" cy="257175"/>
    <xdr:sp macro="" textlink="">
      <xdr:nvSpPr>
        <xdr:cNvPr id="521" name="【保健センター・保健所】&#10;一人当たり面積最大値テキスト"/>
        <xdr:cNvSpPr txBox="1"/>
      </xdr:nvSpPr>
      <xdr:spPr>
        <a:xfrm>
          <a:off x="19507200" y="9239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0.066</a:t>
          </a:r>
          <a:endParaRPr kumimoji="1" lang="ja-JP" altLang="en-US" sz="1000" b="1">
            <a:latin typeface="ＭＳ Ｐゴシック"/>
          </a:endParaRPr>
        </a:p>
      </xdr:txBody>
    </xdr:sp>
    <xdr:clientData/>
  </xdr:oneCellAnchor>
  <xdr:twoCellAnchor>
    <xdr:from>
      <xdr:col>32</xdr:col>
      <xdr:colOff>95250</xdr:colOff>
      <xdr:row>55</xdr:row>
      <xdr:rowOff>38100</xdr:rowOff>
    </xdr:from>
    <xdr:to>
      <xdr:col>32</xdr:col>
      <xdr:colOff>276225</xdr:colOff>
      <xdr:row>55</xdr:row>
      <xdr:rowOff>38100</xdr:rowOff>
    </xdr:to>
    <xdr:cxnSp macro="">
      <xdr:nvCxnSpPr>
        <xdr:cNvPr id="522" name="直線コネクタ 521"/>
        <xdr:cNvCxnSpPr/>
      </xdr:nvCxnSpPr>
      <xdr:spPr>
        <a:xfrm>
          <a:off x="19326225" y="9467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171450</xdr:rowOff>
    </xdr:from>
    <xdr:ext cx="466725" cy="257175"/>
    <xdr:sp macro="" textlink="">
      <xdr:nvSpPr>
        <xdr:cNvPr id="523" name="【保健センター・保健所】&#10;一人当たり面積平均値テキスト"/>
        <xdr:cNvSpPr txBox="1"/>
      </xdr:nvSpPr>
      <xdr:spPr>
        <a:xfrm>
          <a:off x="19507200" y="10287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0.027</a:t>
          </a:r>
          <a:endParaRPr kumimoji="1" lang="ja-JP" altLang="en-US" sz="1000" b="1">
            <a:solidFill>
              <a:srgbClr val="000080"/>
            </a:solidFill>
            <a:latin typeface="ＭＳ Ｐゴシック"/>
          </a:endParaRPr>
        </a:p>
      </xdr:txBody>
    </xdr:sp>
    <xdr:clientData/>
  </xdr:oneCellAnchor>
  <xdr:twoCellAnchor>
    <xdr:from>
      <xdr:col>32</xdr:col>
      <xdr:colOff>133350</xdr:colOff>
      <xdr:row>60</xdr:row>
      <xdr:rowOff>19050</xdr:rowOff>
    </xdr:from>
    <xdr:to>
      <xdr:col>32</xdr:col>
      <xdr:colOff>238125</xdr:colOff>
      <xdr:row>60</xdr:row>
      <xdr:rowOff>123825</xdr:rowOff>
    </xdr:to>
    <xdr:sp macro="" textlink="">
      <xdr:nvSpPr>
        <xdr:cNvPr id="524" name="フローチャート : 判断 523"/>
        <xdr:cNvSpPr/>
      </xdr:nvSpPr>
      <xdr:spPr>
        <a:xfrm>
          <a:off x="19364325" y="10306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60</xdr:row>
      <xdr:rowOff>66675</xdr:rowOff>
    </xdr:from>
    <xdr:to>
      <xdr:col>31</xdr:col>
      <xdr:colOff>85725</xdr:colOff>
      <xdr:row>60</xdr:row>
      <xdr:rowOff>161925</xdr:rowOff>
    </xdr:to>
    <xdr:sp macro="" textlink="">
      <xdr:nvSpPr>
        <xdr:cNvPr id="525" name="フローチャート : 判断 524"/>
        <xdr:cNvSpPr/>
      </xdr:nvSpPr>
      <xdr:spPr>
        <a:xfrm>
          <a:off x="18630900" y="10353675"/>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600075</xdr:colOff>
      <xdr:row>66</xdr:row>
      <xdr:rowOff>114300</xdr:rowOff>
    </xdr:from>
    <xdr:ext cx="752475" cy="257175"/>
    <xdr:sp macro="" textlink="">
      <xdr:nvSpPr>
        <xdr:cNvPr id="526" name="テキスト ボックス 525"/>
        <xdr:cNvSpPr txBox="1"/>
      </xdr:nvSpPr>
      <xdr:spPr>
        <a:xfrm>
          <a:off x="19230975"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66</xdr:row>
      <xdr:rowOff>114300</xdr:rowOff>
    </xdr:from>
    <xdr:ext cx="762000" cy="257175"/>
    <xdr:sp macro="" textlink="">
      <xdr:nvSpPr>
        <xdr:cNvPr id="527" name="テキスト ボックス 526"/>
        <xdr:cNvSpPr txBox="1"/>
      </xdr:nvSpPr>
      <xdr:spPr>
        <a:xfrm>
          <a:off x="185642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66</xdr:row>
      <xdr:rowOff>114300</xdr:rowOff>
    </xdr:from>
    <xdr:ext cx="762000" cy="257175"/>
    <xdr:sp macro="" textlink="">
      <xdr:nvSpPr>
        <xdr:cNvPr id="528" name="テキスト ボックス 527"/>
        <xdr:cNvSpPr txBox="1"/>
      </xdr:nvSpPr>
      <xdr:spPr>
        <a:xfrm>
          <a:off x="177546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114300</xdr:rowOff>
    </xdr:from>
    <xdr:ext cx="762000" cy="257175"/>
    <xdr:sp macro="" textlink="">
      <xdr:nvSpPr>
        <xdr:cNvPr id="529" name="テキスト ボックス 528"/>
        <xdr:cNvSpPr txBox="1"/>
      </xdr:nvSpPr>
      <xdr:spPr>
        <a:xfrm>
          <a:off x="169545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66</xdr:row>
      <xdr:rowOff>114300</xdr:rowOff>
    </xdr:from>
    <xdr:ext cx="752475" cy="257175"/>
    <xdr:sp macro="" textlink="">
      <xdr:nvSpPr>
        <xdr:cNvPr id="530" name="テキスト ボックス 529"/>
        <xdr:cNvSpPr txBox="1"/>
      </xdr:nvSpPr>
      <xdr:spPr>
        <a:xfrm>
          <a:off x="16230600"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58</xdr:row>
      <xdr:rowOff>38100</xdr:rowOff>
    </xdr:from>
    <xdr:to>
      <xdr:col>32</xdr:col>
      <xdr:colOff>238125</xdr:colOff>
      <xdr:row>58</xdr:row>
      <xdr:rowOff>142875</xdr:rowOff>
    </xdr:to>
    <xdr:sp macro="" textlink="">
      <xdr:nvSpPr>
        <xdr:cNvPr id="531" name="円/楕円 530"/>
        <xdr:cNvSpPr/>
      </xdr:nvSpPr>
      <xdr:spPr>
        <a:xfrm>
          <a:off x="19364325" y="9982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57</xdr:row>
      <xdr:rowOff>66675</xdr:rowOff>
    </xdr:from>
    <xdr:ext cx="466725" cy="257175"/>
    <xdr:sp macro="" textlink="">
      <xdr:nvSpPr>
        <xdr:cNvPr id="532" name="【保健センター・保健所】&#10;一人当たり面積該当値テキスト"/>
        <xdr:cNvSpPr txBox="1"/>
      </xdr:nvSpPr>
      <xdr:spPr>
        <a:xfrm>
          <a:off x="19507200" y="9839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0.041</a:t>
          </a:r>
          <a:endParaRPr kumimoji="1" lang="ja-JP" altLang="en-US" sz="1000" b="1">
            <a:solidFill>
              <a:srgbClr val="FF0000"/>
            </a:solidFill>
            <a:latin typeface="ＭＳ Ｐゴシック"/>
          </a:endParaRPr>
        </a:p>
      </xdr:txBody>
    </xdr:sp>
    <xdr:clientData/>
  </xdr:oneCellAnchor>
  <xdr:twoCellAnchor>
    <xdr:from>
      <xdr:col>30</xdr:col>
      <xdr:colOff>600075</xdr:colOff>
      <xdr:row>58</xdr:row>
      <xdr:rowOff>38100</xdr:rowOff>
    </xdr:from>
    <xdr:to>
      <xdr:col>31</xdr:col>
      <xdr:colOff>85725</xdr:colOff>
      <xdr:row>58</xdr:row>
      <xdr:rowOff>142875</xdr:rowOff>
    </xdr:to>
    <xdr:sp macro="" textlink="">
      <xdr:nvSpPr>
        <xdr:cNvPr id="533" name="円/楕円 532"/>
        <xdr:cNvSpPr/>
      </xdr:nvSpPr>
      <xdr:spPr>
        <a:xfrm>
          <a:off x="18630900" y="998220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38100</xdr:colOff>
      <xdr:row>58</xdr:row>
      <xdr:rowOff>95250</xdr:rowOff>
    </xdr:from>
    <xdr:to>
      <xdr:col>32</xdr:col>
      <xdr:colOff>190500</xdr:colOff>
      <xdr:row>58</xdr:row>
      <xdr:rowOff>95250</xdr:rowOff>
    </xdr:to>
    <xdr:cxnSp macro="">
      <xdr:nvCxnSpPr>
        <xdr:cNvPr id="534" name="直線コネクタ 533"/>
        <xdr:cNvCxnSpPr/>
      </xdr:nvCxnSpPr>
      <xdr:spPr>
        <a:xfrm>
          <a:off x="18669000" y="1003935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476250</xdr:colOff>
      <xdr:row>60</xdr:row>
      <xdr:rowOff>152400</xdr:rowOff>
    </xdr:from>
    <xdr:ext cx="466725" cy="257175"/>
    <xdr:sp macro="" textlink="">
      <xdr:nvSpPr>
        <xdr:cNvPr id="535" name="n_1aveValue【保健センター・保健所】&#10;一人当たり面積"/>
        <xdr:cNvSpPr txBox="1"/>
      </xdr:nvSpPr>
      <xdr:spPr>
        <a:xfrm>
          <a:off x="18507075" y="10439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oneCellAnchor>
    <xdr:from>
      <xdr:col>30</xdr:col>
      <xdr:colOff>476250</xdr:colOff>
      <xdr:row>56</xdr:row>
      <xdr:rowOff>161925</xdr:rowOff>
    </xdr:from>
    <xdr:ext cx="466725" cy="257175"/>
    <xdr:sp macro="" textlink="">
      <xdr:nvSpPr>
        <xdr:cNvPr id="536" name="n_1mainValue【保健センター・保健所】&#10;一人当たり面積"/>
        <xdr:cNvSpPr txBox="1"/>
      </xdr:nvSpPr>
      <xdr:spPr>
        <a:xfrm>
          <a:off x="18507075" y="9763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0.041</a:t>
          </a:r>
          <a:endParaRPr kumimoji="1" lang="ja-JP" altLang="en-US" sz="1000" b="1">
            <a:solidFill>
              <a:srgbClr val="FF0000"/>
            </a:solidFill>
            <a:latin typeface="ＭＳ Ｐゴシック"/>
          </a:endParaRPr>
        </a:p>
      </xdr:txBody>
    </xdr:sp>
    <xdr:clientData/>
  </xdr:oneCellAnchor>
  <xdr:twoCellAnchor>
    <xdr:from>
      <xdr:col>18</xdr:col>
      <xdr:colOff>76200</xdr:colOff>
      <xdr:row>68</xdr:row>
      <xdr:rowOff>152400</xdr:rowOff>
    </xdr:from>
    <xdr:to>
      <xdr:col>24</xdr:col>
      <xdr:colOff>600075</xdr:colOff>
      <xdr:row>72</xdr:row>
      <xdr:rowOff>104775</xdr:rowOff>
    </xdr:to>
    <xdr:sp macro="" textlink="">
      <xdr:nvSpPr>
        <xdr:cNvPr id="537" name="正方形/長方形 536"/>
        <xdr:cNvSpPr/>
      </xdr:nvSpPr>
      <xdr:spPr>
        <a:xfrm>
          <a:off x="10906125"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123825</xdr:rowOff>
    </xdr:from>
    <xdr:to>
      <xdr:col>20</xdr:col>
      <xdr:colOff>352425</xdr:colOff>
      <xdr:row>74</xdr:row>
      <xdr:rowOff>38100</xdr:rowOff>
    </xdr:to>
    <xdr:sp macro="" textlink="">
      <xdr:nvSpPr>
        <xdr:cNvPr id="538" name="正方形/長方形 537"/>
        <xdr:cNvSpPr/>
      </xdr:nvSpPr>
      <xdr:spPr>
        <a:xfrm>
          <a:off x="110299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161925</xdr:rowOff>
    </xdr:from>
    <xdr:to>
      <xdr:col>20</xdr:col>
      <xdr:colOff>352425</xdr:colOff>
      <xdr:row>75</xdr:row>
      <xdr:rowOff>66675</xdr:rowOff>
    </xdr:to>
    <xdr:sp macro="" textlink="">
      <xdr:nvSpPr>
        <xdr:cNvPr id="539" name="正方形/長方形 538"/>
        <xdr:cNvSpPr/>
      </xdr:nvSpPr>
      <xdr:spPr>
        <a:xfrm>
          <a:off x="110299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19</xdr:col>
      <xdr:colOff>533400</xdr:colOff>
      <xdr:row>72</xdr:row>
      <xdr:rowOff>123825</xdr:rowOff>
    </xdr:from>
    <xdr:to>
      <xdr:col>21</xdr:col>
      <xdr:colOff>600075</xdr:colOff>
      <xdr:row>74</xdr:row>
      <xdr:rowOff>38100</xdr:rowOff>
    </xdr:to>
    <xdr:sp macro="" textlink="">
      <xdr:nvSpPr>
        <xdr:cNvPr id="540" name="正方形/長方形 539"/>
        <xdr:cNvSpPr/>
      </xdr:nvSpPr>
      <xdr:spPr>
        <a:xfrm>
          <a:off x="11963400"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73</xdr:row>
      <xdr:rowOff>161925</xdr:rowOff>
    </xdr:from>
    <xdr:to>
      <xdr:col>21</xdr:col>
      <xdr:colOff>600075</xdr:colOff>
      <xdr:row>75</xdr:row>
      <xdr:rowOff>66675</xdr:rowOff>
    </xdr:to>
    <xdr:sp macro="" textlink="">
      <xdr:nvSpPr>
        <xdr:cNvPr id="541" name="正方形/長方形 540"/>
        <xdr:cNvSpPr/>
      </xdr:nvSpPr>
      <xdr:spPr>
        <a:xfrm>
          <a:off x="11963400"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304800</xdr:colOff>
      <xdr:row>72</xdr:row>
      <xdr:rowOff>123825</xdr:rowOff>
    </xdr:from>
    <xdr:to>
      <xdr:col>23</xdr:col>
      <xdr:colOff>457200</xdr:colOff>
      <xdr:row>74</xdr:row>
      <xdr:rowOff>38100</xdr:rowOff>
    </xdr:to>
    <xdr:sp macro="" textlink="">
      <xdr:nvSpPr>
        <xdr:cNvPr id="542" name="正方形/長方形 541"/>
        <xdr:cNvSpPr/>
      </xdr:nvSpPr>
      <xdr:spPr>
        <a:xfrm>
          <a:off x="129349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73</xdr:row>
      <xdr:rowOff>161925</xdr:rowOff>
    </xdr:from>
    <xdr:to>
      <xdr:col>23</xdr:col>
      <xdr:colOff>457200</xdr:colOff>
      <xdr:row>75</xdr:row>
      <xdr:rowOff>66675</xdr:rowOff>
    </xdr:to>
    <xdr:sp macro="" textlink="">
      <xdr:nvSpPr>
        <xdr:cNvPr id="543" name="正方形/長方形 542"/>
        <xdr:cNvSpPr/>
      </xdr:nvSpPr>
      <xdr:spPr>
        <a:xfrm>
          <a:off x="129349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18</xdr:col>
      <xdr:colOff>76200</xdr:colOff>
      <xdr:row>75</xdr:row>
      <xdr:rowOff>95250</xdr:rowOff>
    </xdr:from>
    <xdr:to>
      <xdr:col>24</xdr:col>
      <xdr:colOff>600075</xdr:colOff>
      <xdr:row>88</xdr:row>
      <xdr:rowOff>152400</xdr:rowOff>
    </xdr:to>
    <xdr:sp macro="" textlink="">
      <xdr:nvSpPr>
        <xdr:cNvPr id="544" name="正方形/長方形 543"/>
        <xdr:cNvSpPr/>
      </xdr:nvSpPr>
      <xdr:spPr>
        <a:xfrm>
          <a:off x="10906125" y="1295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74</xdr:row>
      <xdr:rowOff>76200</xdr:rowOff>
    </xdr:from>
    <xdr:ext cx="295275" cy="228600"/>
    <xdr:sp macro="" textlink="">
      <xdr:nvSpPr>
        <xdr:cNvPr id="545" name="テキスト ボックス 544"/>
        <xdr:cNvSpPr txBox="1"/>
      </xdr:nvSpPr>
      <xdr:spPr>
        <a:xfrm>
          <a:off x="10868025" y="1276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88</xdr:row>
      <xdr:rowOff>152400</xdr:rowOff>
    </xdr:from>
    <xdr:to>
      <xdr:col>24</xdr:col>
      <xdr:colOff>600075</xdr:colOff>
      <xdr:row>88</xdr:row>
      <xdr:rowOff>152400</xdr:rowOff>
    </xdr:to>
    <xdr:cxnSp macro="">
      <xdr:nvCxnSpPr>
        <xdr:cNvPr id="546" name="直線コネクタ 545"/>
        <xdr:cNvCxnSpPr/>
      </xdr:nvCxnSpPr>
      <xdr:spPr>
        <a:xfrm>
          <a:off x="10906125" y="1524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88</xdr:row>
      <xdr:rowOff>9525</xdr:rowOff>
    </xdr:from>
    <xdr:ext cx="342900" cy="257175"/>
    <xdr:sp macro="" textlink="">
      <xdr:nvSpPr>
        <xdr:cNvPr id="547" name="テキスト ボックス 546"/>
        <xdr:cNvSpPr txBox="1"/>
      </xdr:nvSpPr>
      <xdr:spPr>
        <a:xfrm>
          <a:off x="10648950" y="1509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86</xdr:row>
      <xdr:rowOff>114300</xdr:rowOff>
    </xdr:from>
    <xdr:to>
      <xdr:col>24</xdr:col>
      <xdr:colOff>600075</xdr:colOff>
      <xdr:row>86</xdr:row>
      <xdr:rowOff>114300</xdr:rowOff>
    </xdr:to>
    <xdr:cxnSp macro="">
      <xdr:nvCxnSpPr>
        <xdr:cNvPr id="548" name="直線コネクタ 547"/>
        <xdr:cNvCxnSpPr/>
      </xdr:nvCxnSpPr>
      <xdr:spPr>
        <a:xfrm>
          <a:off x="10906125" y="14859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85</xdr:row>
      <xdr:rowOff>142875</xdr:rowOff>
    </xdr:from>
    <xdr:ext cx="400050" cy="257175"/>
    <xdr:sp macro="" textlink="">
      <xdr:nvSpPr>
        <xdr:cNvPr id="549" name="テキスト ボックス 548"/>
        <xdr:cNvSpPr txBox="1"/>
      </xdr:nvSpPr>
      <xdr:spPr>
        <a:xfrm>
          <a:off x="10582275" y="1471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84</xdr:row>
      <xdr:rowOff>76200</xdr:rowOff>
    </xdr:from>
    <xdr:to>
      <xdr:col>24</xdr:col>
      <xdr:colOff>600075</xdr:colOff>
      <xdr:row>84</xdr:row>
      <xdr:rowOff>76200</xdr:rowOff>
    </xdr:to>
    <xdr:cxnSp macro="">
      <xdr:nvCxnSpPr>
        <xdr:cNvPr id="550" name="直線コネクタ 549"/>
        <xdr:cNvCxnSpPr/>
      </xdr:nvCxnSpPr>
      <xdr:spPr>
        <a:xfrm>
          <a:off x="10906125" y="14478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83</xdr:row>
      <xdr:rowOff>104775</xdr:rowOff>
    </xdr:from>
    <xdr:ext cx="400050" cy="257175"/>
    <xdr:sp macro="" textlink="">
      <xdr:nvSpPr>
        <xdr:cNvPr id="551" name="テキスト ボックス 550"/>
        <xdr:cNvSpPr txBox="1"/>
      </xdr:nvSpPr>
      <xdr:spPr>
        <a:xfrm>
          <a:off x="10582275" y="1433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82</xdr:row>
      <xdr:rowOff>38100</xdr:rowOff>
    </xdr:from>
    <xdr:to>
      <xdr:col>24</xdr:col>
      <xdr:colOff>600075</xdr:colOff>
      <xdr:row>82</xdr:row>
      <xdr:rowOff>38100</xdr:rowOff>
    </xdr:to>
    <xdr:cxnSp macro="">
      <xdr:nvCxnSpPr>
        <xdr:cNvPr id="552" name="直線コネクタ 551"/>
        <xdr:cNvCxnSpPr/>
      </xdr:nvCxnSpPr>
      <xdr:spPr>
        <a:xfrm>
          <a:off x="10906125" y="14097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81</xdr:row>
      <xdr:rowOff>66675</xdr:rowOff>
    </xdr:from>
    <xdr:ext cx="400050" cy="257175"/>
    <xdr:sp macro="" textlink="">
      <xdr:nvSpPr>
        <xdr:cNvPr id="553" name="テキスト ボックス 552"/>
        <xdr:cNvSpPr txBox="1"/>
      </xdr:nvSpPr>
      <xdr:spPr>
        <a:xfrm>
          <a:off x="10582275" y="1395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80</xdr:row>
      <xdr:rowOff>0</xdr:rowOff>
    </xdr:from>
    <xdr:to>
      <xdr:col>24</xdr:col>
      <xdr:colOff>600075</xdr:colOff>
      <xdr:row>80</xdr:row>
      <xdr:rowOff>0</xdr:rowOff>
    </xdr:to>
    <xdr:cxnSp macro="">
      <xdr:nvCxnSpPr>
        <xdr:cNvPr id="554" name="直線コネクタ 553"/>
        <xdr:cNvCxnSpPr/>
      </xdr:nvCxnSpPr>
      <xdr:spPr>
        <a:xfrm>
          <a:off x="10906125" y="13716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79</xdr:row>
      <xdr:rowOff>28575</xdr:rowOff>
    </xdr:from>
    <xdr:ext cx="400050" cy="257175"/>
    <xdr:sp macro="" textlink="">
      <xdr:nvSpPr>
        <xdr:cNvPr id="555" name="テキスト ボックス 554"/>
        <xdr:cNvSpPr txBox="1"/>
      </xdr:nvSpPr>
      <xdr:spPr>
        <a:xfrm>
          <a:off x="10582275" y="1357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77</xdr:row>
      <xdr:rowOff>133350</xdr:rowOff>
    </xdr:from>
    <xdr:to>
      <xdr:col>24</xdr:col>
      <xdr:colOff>600075</xdr:colOff>
      <xdr:row>77</xdr:row>
      <xdr:rowOff>133350</xdr:rowOff>
    </xdr:to>
    <xdr:cxnSp macro="">
      <xdr:nvCxnSpPr>
        <xdr:cNvPr id="556" name="直線コネクタ 555"/>
        <xdr:cNvCxnSpPr/>
      </xdr:nvCxnSpPr>
      <xdr:spPr>
        <a:xfrm>
          <a:off x="10906125" y="13335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76</xdr:row>
      <xdr:rowOff>161925</xdr:rowOff>
    </xdr:from>
    <xdr:ext cx="466725" cy="257175"/>
    <xdr:sp macro="" textlink="">
      <xdr:nvSpPr>
        <xdr:cNvPr id="557" name="テキスト ボックス 556"/>
        <xdr:cNvSpPr txBox="1"/>
      </xdr:nvSpPr>
      <xdr:spPr>
        <a:xfrm>
          <a:off x="10525125" y="1319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75</xdr:row>
      <xdr:rowOff>95250</xdr:rowOff>
    </xdr:from>
    <xdr:to>
      <xdr:col>24</xdr:col>
      <xdr:colOff>600075</xdr:colOff>
      <xdr:row>75</xdr:row>
      <xdr:rowOff>95250</xdr:rowOff>
    </xdr:to>
    <xdr:cxnSp macro="">
      <xdr:nvCxnSpPr>
        <xdr:cNvPr id="558" name="直線コネクタ 557"/>
        <xdr:cNvCxnSpPr/>
      </xdr:nvCxnSpPr>
      <xdr:spPr>
        <a:xfrm>
          <a:off x="10906125" y="1295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74</xdr:row>
      <xdr:rowOff>123825</xdr:rowOff>
    </xdr:from>
    <xdr:ext cx="466725" cy="257175"/>
    <xdr:sp macro="" textlink="">
      <xdr:nvSpPr>
        <xdr:cNvPr id="559" name="テキスト ボックス 558"/>
        <xdr:cNvSpPr txBox="1"/>
      </xdr:nvSpPr>
      <xdr:spPr>
        <a:xfrm>
          <a:off x="10525125" y="1281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76200</xdr:colOff>
      <xdr:row>75</xdr:row>
      <xdr:rowOff>95250</xdr:rowOff>
    </xdr:from>
    <xdr:to>
      <xdr:col>24</xdr:col>
      <xdr:colOff>600075</xdr:colOff>
      <xdr:row>88</xdr:row>
      <xdr:rowOff>152400</xdr:rowOff>
    </xdr:to>
    <xdr:sp macro="" textlink="">
      <xdr:nvSpPr>
        <xdr:cNvPr id="560" name="【消防施設】&#10;有形固定資産減価償却率グラフ枠"/>
        <xdr:cNvSpPr/>
      </xdr:nvSpPr>
      <xdr:spPr>
        <a:xfrm>
          <a:off x="10906125" y="1295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78</xdr:row>
      <xdr:rowOff>152400</xdr:rowOff>
    </xdr:from>
    <xdr:to>
      <xdr:col>23</xdr:col>
      <xdr:colOff>514350</xdr:colOff>
      <xdr:row>85</xdr:row>
      <xdr:rowOff>28575</xdr:rowOff>
    </xdr:to>
    <xdr:cxnSp macro="">
      <xdr:nvCxnSpPr>
        <xdr:cNvPr id="561" name="直線コネクタ 560"/>
        <xdr:cNvCxnSpPr/>
      </xdr:nvCxnSpPr>
      <xdr:spPr>
        <a:xfrm flipV="1">
          <a:off x="14344650" y="13525500"/>
          <a:ext cx="0" cy="10763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85</xdr:row>
      <xdr:rowOff>38100</xdr:rowOff>
    </xdr:from>
    <xdr:ext cx="400050" cy="257175"/>
    <xdr:sp macro="" textlink="">
      <xdr:nvSpPr>
        <xdr:cNvPr id="562" name="【消防施設】&#10;有形固定資産減価償却率最小値テキスト"/>
        <xdr:cNvSpPr txBox="1"/>
      </xdr:nvSpPr>
      <xdr:spPr>
        <a:xfrm>
          <a:off x="14430375" y="146113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23</xdr:col>
      <xdr:colOff>428625</xdr:colOff>
      <xdr:row>85</xdr:row>
      <xdr:rowOff>28575</xdr:rowOff>
    </xdr:from>
    <xdr:to>
      <xdr:col>23</xdr:col>
      <xdr:colOff>600075</xdr:colOff>
      <xdr:row>85</xdr:row>
      <xdr:rowOff>28575</xdr:rowOff>
    </xdr:to>
    <xdr:cxnSp macro="">
      <xdr:nvCxnSpPr>
        <xdr:cNvPr id="563" name="直線コネクタ 562"/>
        <xdr:cNvCxnSpPr/>
      </xdr:nvCxnSpPr>
      <xdr:spPr>
        <a:xfrm>
          <a:off x="14258925" y="14601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77</xdr:row>
      <xdr:rowOff>95250</xdr:rowOff>
    </xdr:from>
    <xdr:ext cx="400050" cy="257175"/>
    <xdr:sp macro="" textlink="">
      <xdr:nvSpPr>
        <xdr:cNvPr id="564" name="【消防施設】&#10;有形固定資産減価償却率最大値テキスト"/>
        <xdr:cNvSpPr txBox="1"/>
      </xdr:nvSpPr>
      <xdr:spPr>
        <a:xfrm>
          <a:off x="14430375" y="132969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428625</xdr:colOff>
      <xdr:row>78</xdr:row>
      <xdr:rowOff>152400</xdr:rowOff>
    </xdr:from>
    <xdr:to>
      <xdr:col>23</xdr:col>
      <xdr:colOff>600075</xdr:colOff>
      <xdr:row>78</xdr:row>
      <xdr:rowOff>152400</xdr:rowOff>
    </xdr:to>
    <xdr:cxnSp macro="">
      <xdr:nvCxnSpPr>
        <xdr:cNvPr id="565" name="直線コネクタ 564"/>
        <xdr:cNvCxnSpPr/>
      </xdr:nvCxnSpPr>
      <xdr:spPr>
        <a:xfrm>
          <a:off x="14258925" y="135255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82</xdr:row>
      <xdr:rowOff>47625</xdr:rowOff>
    </xdr:from>
    <xdr:ext cx="400050" cy="257175"/>
    <xdr:sp macro="" textlink="">
      <xdr:nvSpPr>
        <xdr:cNvPr id="566" name="【消防施設】&#10;有形固定資産減価償却率平均値テキスト"/>
        <xdr:cNvSpPr txBox="1"/>
      </xdr:nvSpPr>
      <xdr:spPr>
        <a:xfrm>
          <a:off x="14430375" y="14106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76200</xdr:rowOff>
    </xdr:from>
    <xdr:to>
      <xdr:col>23</xdr:col>
      <xdr:colOff>571500</xdr:colOff>
      <xdr:row>83</xdr:row>
      <xdr:rowOff>0</xdr:rowOff>
    </xdr:to>
    <xdr:sp macro="" textlink="">
      <xdr:nvSpPr>
        <xdr:cNvPr id="567" name="フローチャート : 判断 566"/>
        <xdr:cNvSpPr/>
      </xdr:nvSpPr>
      <xdr:spPr>
        <a:xfrm>
          <a:off x="14297025" y="141351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142875</xdr:rowOff>
    </xdr:from>
    <xdr:to>
      <xdr:col>22</xdr:col>
      <xdr:colOff>419100</xdr:colOff>
      <xdr:row>83</xdr:row>
      <xdr:rowOff>76200</xdr:rowOff>
    </xdr:to>
    <xdr:sp macro="" textlink="">
      <xdr:nvSpPr>
        <xdr:cNvPr id="568" name="フローチャート : 判断 567"/>
        <xdr:cNvSpPr/>
      </xdr:nvSpPr>
      <xdr:spPr>
        <a:xfrm>
          <a:off x="13544550" y="14201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88</xdr:row>
      <xdr:rowOff>152400</xdr:rowOff>
    </xdr:from>
    <xdr:ext cx="762000" cy="257175"/>
    <xdr:sp macro="" textlink="">
      <xdr:nvSpPr>
        <xdr:cNvPr id="569" name="テキスト ボックス 568"/>
        <xdr:cNvSpPr txBox="1"/>
      </xdr:nvSpPr>
      <xdr:spPr>
        <a:xfrm>
          <a:off x="141541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88</xdr:row>
      <xdr:rowOff>152400</xdr:rowOff>
    </xdr:from>
    <xdr:ext cx="762000" cy="257175"/>
    <xdr:sp macro="" textlink="">
      <xdr:nvSpPr>
        <xdr:cNvPr id="570" name="テキスト ボックス 569"/>
        <xdr:cNvSpPr txBox="1"/>
      </xdr:nvSpPr>
      <xdr:spPr>
        <a:xfrm>
          <a:off x="134016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88</xdr:row>
      <xdr:rowOff>152400</xdr:rowOff>
    </xdr:from>
    <xdr:ext cx="752475" cy="257175"/>
    <xdr:sp macro="" textlink="">
      <xdr:nvSpPr>
        <xdr:cNvPr id="571" name="テキスト ボックス 570"/>
        <xdr:cNvSpPr txBox="1"/>
      </xdr:nvSpPr>
      <xdr:spPr>
        <a:xfrm>
          <a:off x="12630150"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88</xdr:row>
      <xdr:rowOff>152400</xdr:rowOff>
    </xdr:from>
    <xdr:ext cx="762000" cy="257175"/>
    <xdr:sp macro="" textlink="">
      <xdr:nvSpPr>
        <xdr:cNvPr id="572" name="テキスト ボックス 571"/>
        <xdr:cNvSpPr txBox="1"/>
      </xdr:nvSpPr>
      <xdr:spPr>
        <a:xfrm>
          <a:off x="118872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88</xdr:row>
      <xdr:rowOff>152400</xdr:rowOff>
    </xdr:from>
    <xdr:ext cx="762000" cy="257175"/>
    <xdr:sp macro="" textlink="">
      <xdr:nvSpPr>
        <xdr:cNvPr id="573" name="テキスト ボックス 572"/>
        <xdr:cNvSpPr txBox="1"/>
      </xdr:nvSpPr>
      <xdr:spPr>
        <a:xfrm>
          <a:off x="110775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80</xdr:row>
      <xdr:rowOff>161925</xdr:rowOff>
    </xdr:from>
    <xdr:to>
      <xdr:col>23</xdr:col>
      <xdr:colOff>571500</xdr:colOff>
      <xdr:row>81</xdr:row>
      <xdr:rowOff>95250</xdr:rowOff>
    </xdr:to>
    <xdr:sp macro="" textlink="">
      <xdr:nvSpPr>
        <xdr:cNvPr id="574" name="円/楕円 573"/>
        <xdr:cNvSpPr/>
      </xdr:nvSpPr>
      <xdr:spPr>
        <a:xfrm>
          <a:off x="14297025" y="13877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600075</xdr:colOff>
      <xdr:row>80</xdr:row>
      <xdr:rowOff>19050</xdr:rowOff>
    </xdr:from>
    <xdr:ext cx="400050" cy="257175"/>
    <xdr:sp macro="" textlink="">
      <xdr:nvSpPr>
        <xdr:cNvPr id="575" name="【消防施設】&#10;有形固定資産減価償却率該当値テキスト"/>
        <xdr:cNvSpPr txBox="1"/>
      </xdr:nvSpPr>
      <xdr:spPr>
        <a:xfrm>
          <a:off x="14430375" y="137350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22</xdr:col>
      <xdr:colOff>314325</xdr:colOff>
      <xdr:row>81</xdr:row>
      <xdr:rowOff>9525</xdr:rowOff>
    </xdr:from>
    <xdr:to>
      <xdr:col>22</xdr:col>
      <xdr:colOff>419100</xdr:colOff>
      <xdr:row>81</xdr:row>
      <xdr:rowOff>114300</xdr:rowOff>
    </xdr:to>
    <xdr:sp macro="" textlink="">
      <xdr:nvSpPr>
        <xdr:cNvPr id="576" name="円/楕円 575"/>
        <xdr:cNvSpPr/>
      </xdr:nvSpPr>
      <xdr:spPr>
        <a:xfrm>
          <a:off x="13544550" y="13896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361950</xdr:colOff>
      <xdr:row>81</xdr:row>
      <xdr:rowOff>47625</xdr:rowOff>
    </xdr:from>
    <xdr:to>
      <xdr:col>23</xdr:col>
      <xdr:colOff>514350</xdr:colOff>
      <xdr:row>81</xdr:row>
      <xdr:rowOff>57150</xdr:rowOff>
    </xdr:to>
    <xdr:cxnSp macro="">
      <xdr:nvCxnSpPr>
        <xdr:cNvPr id="577" name="直線コネクタ 576"/>
        <xdr:cNvCxnSpPr/>
      </xdr:nvCxnSpPr>
      <xdr:spPr>
        <a:xfrm flipV="1">
          <a:off x="13592175" y="1393507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152400</xdr:colOff>
      <xdr:row>83</xdr:row>
      <xdr:rowOff>66675</xdr:rowOff>
    </xdr:from>
    <xdr:ext cx="409575" cy="257175"/>
    <xdr:sp macro="" textlink="">
      <xdr:nvSpPr>
        <xdr:cNvPr id="578" name="n_1aveValue【消防施設】&#10;有形固定資産減価償却率"/>
        <xdr:cNvSpPr txBox="1"/>
      </xdr:nvSpPr>
      <xdr:spPr>
        <a:xfrm>
          <a:off x="13382625" y="142970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22</xdr:col>
      <xdr:colOff>152400</xdr:colOff>
      <xdr:row>79</xdr:row>
      <xdr:rowOff>123825</xdr:rowOff>
    </xdr:from>
    <xdr:ext cx="409575" cy="257175"/>
    <xdr:sp macro="" textlink="">
      <xdr:nvSpPr>
        <xdr:cNvPr id="579" name="n_1mainValue【消防施設】&#10;有形固定資産減価償却率"/>
        <xdr:cNvSpPr txBox="1"/>
      </xdr:nvSpPr>
      <xdr:spPr>
        <a:xfrm>
          <a:off x="13382625" y="136683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104775</xdr:rowOff>
    </xdr:to>
    <xdr:sp macro="" textlink="">
      <xdr:nvSpPr>
        <xdr:cNvPr id="580" name="正方形/長方形 579"/>
        <xdr:cNvSpPr/>
      </xdr:nvSpPr>
      <xdr:spPr>
        <a:xfrm>
          <a:off x="16059150"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72</xdr:row>
      <xdr:rowOff>123825</xdr:rowOff>
    </xdr:from>
    <xdr:to>
      <xdr:col>29</xdr:col>
      <xdr:colOff>19050</xdr:colOff>
      <xdr:row>74</xdr:row>
      <xdr:rowOff>38100</xdr:rowOff>
    </xdr:to>
    <xdr:sp macro="" textlink="">
      <xdr:nvSpPr>
        <xdr:cNvPr id="581" name="正方形/長方形 580"/>
        <xdr:cNvSpPr/>
      </xdr:nvSpPr>
      <xdr:spPr>
        <a:xfrm>
          <a:off x="16182975"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73</xdr:row>
      <xdr:rowOff>161925</xdr:rowOff>
    </xdr:from>
    <xdr:to>
      <xdr:col>29</xdr:col>
      <xdr:colOff>19050</xdr:colOff>
      <xdr:row>75</xdr:row>
      <xdr:rowOff>66675</xdr:rowOff>
    </xdr:to>
    <xdr:sp macro="" textlink="">
      <xdr:nvSpPr>
        <xdr:cNvPr id="582" name="正方形/長方形 581"/>
        <xdr:cNvSpPr/>
      </xdr:nvSpPr>
      <xdr:spPr>
        <a:xfrm>
          <a:off x="16182975"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123825</xdr:rowOff>
    </xdr:from>
    <xdr:to>
      <xdr:col>30</xdr:col>
      <xdr:colOff>352425</xdr:colOff>
      <xdr:row>74</xdr:row>
      <xdr:rowOff>38100</xdr:rowOff>
    </xdr:to>
    <xdr:sp macro="" textlink="">
      <xdr:nvSpPr>
        <xdr:cNvPr id="583" name="正方形/長方形 582"/>
        <xdr:cNvSpPr/>
      </xdr:nvSpPr>
      <xdr:spPr>
        <a:xfrm>
          <a:off x="170307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161925</xdr:rowOff>
    </xdr:from>
    <xdr:to>
      <xdr:col>30</xdr:col>
      <xdr:colOff>352425</xdr:colOff>
      <xdr:row>75</xdr:row>
      <xdr:rowOff>66675</xdr:rowOff>
    </xdr:to>
    <xdr:sp macro="" textlink="">
      <xdr:nvSpPr>
        <xdr:cNvPr id="584" name="正方形/長方形 583"/>
        <xdr:cNvSpPr/>
      </xdr:nvSpPr>
      <xdr:spPr>
        <a:xfrm>
          <a:off x="170307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600075</xdr:colOff>
      <xdr:row>72</xdr:row>
      <xdr:rowOff>123825</xdr:rowOff>
    </xdr:from>
    <xdr:to>
      <xdr:col>32</xdr:col>
      <xdr:colOff>123825</xdr:colOff>
      <xdr:row>74</xdr:row>
      <xdr:rowOff>38100</xdr:rowOff>
    </xdr:to>
    <xdr:sp macro="" textlink="">
      <xdr:nvSpPr>
        <xdr:cNvPr id="585" name="正方形/長方形 584"/>
        <xdr:cNvSpPr/>
      </xdr:nvSpPr>
      <xdr:spPr>
        <a:xfrm>
          <a:off x="18030825" y="1246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73</xdr:row>
      <xdr:rowOff>161925</xdr:rowOff>
    </xdr:from>
    <xdr:to>
      <xdr:col>32</xdr:col>
      <xdr:colOff>123825</xdr:colOff>
      <xdr:row>75</xdr:row>
      <xdr:rowOff>66675</xdr:rowOff>
    </xdr:to>
    <xdr:sp macro="" textlink="">
      <xdr:nvSpPr>
        <xdr:cNvPr id="586" name="正方形/長方形 585"/>
        <xdr:cNvSpPr/>
      </xdr:nvSpPr>
      <xdr:spPr>
        <a:xfrm>
          <a:off x="18030825" y="1267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87" name="正方形/長方形 586"/>
        <xdr:cNvSpPr/>
      </xdr:nvSpPr>
      <xdr:spPr>
        <a:xfrm>
          <a:off x="16059150" y="1295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52425" cy="228600"/>
    <xdr:sp macro="" textlink="">
      <xdr:nvSpPr>
        <xdr:cNvPr id="588" name="テキスト ボックス 587"/>
        <xdr:cNvSpPr txBox="1"/>
      </xdr:nvSpPr>
      <xdr:spPr>
        <a:xfrm>
          <a:off x="16021050" y="1276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89" name="直線コネクタ 588"/>
        <xdr:cNvCxnSpPr/>
      </xdr:nvCxnSpPr>
      <xdr:spPr>
        <a:xfrm>
          <a:off x="16059150" y="1524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90" name="直線コネクタ 589"/>
        <xdr:cNvCxnSpPr/>
      </xdr:nvCxnSpPr>
      <xdr:spPr>
        <a:xfrm>
          <a:off x="16059150" y="14859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85</xdr:row>
      <xdr:rowOff>142875</xdr:rowOff>
    </xdr:from>
    <xdr:ext cx="457200" cy="257175"/>
    <xdr:sp macro="" textlink="">
      <xdr:nvSpPr>
        <xdr:cNvPr id="591" name="テキスト ボックス 590"/>
        <xdr:cNvSpPr txBox="1"/>
      </xdr:nvSpPr>
      <xdr:spPr>
        <a:xfrm>
          <a:off x="15630525" y="14716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92" name="直線コネクタ 591"/>
        <xdr:cNvCxnSpPr/>
      </xdr:nvCxnSpPr>
      <xdr:spPr>
        <a:xfrm>
          <a:off x="16059150" y="14478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83</xdr:row>
      <xdr:rowOff>104775</xdr:rowOff>
    </xdr:from>
    <xdr:ext cx="457200" cy="257175"/>
    <xdr:sp macro="" textlink="">
      <xdr:nvSpPr>
        <xdr:cNvPr id="593" name="テキスト ボックス 592"/>
        <xdr:cNvSpPr txBox="1"/>
      </xdr:nvSpPr>
      <xdr:spPr>
        <a:xfrm>
          <a:off x="15630525" y="14335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94" name="直線コネクタ 593"/>
        <xdr:cNvCxnSpPr/>
      </xdr:nvCxnSpPr>
      <xdr:spPr>
        <a:xfrm>
          <a:off x="16059150" y="1409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81</xdr:row>
      <xdr:rowOff>66675</xdr:rowOff>
    </xdr:from>
    <xdr:ext cx="457200" cy="257175"/>
    <xdr:sp macro="" textlink="">
      <xdr:nvSpPr>
        <xdr:cNvPr id="595" name="テキスト ボックス 594"/>
        <xdr:cNvSpPr txBox="1"/>
      </xdr:nvSpPr>
      <xdr:spPr>
        <a:xfrm>
          <a:off x="15630525" y="13954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96" name="直線コネクタ 595"/>
        <xdr:cNvCxnSpPr/>
      </xdr:nvCxnSpPr>
      <xdr:spPr>
        <a:xfrm>
          <a:off x="16059150" y="13716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79</xdr:row>
      <xdr:rowOff>28575</xdr:rowOff>
    </xdr:from>
    <xdr:ext cx="457200" cy="257175"/>
    <xdr:sp macro="" textlink="">
      <xdr:nvSpPr>
        <xdr:cNvPr id="597" name="テキスト ボックス 596"/>
        <xdr:cNvSpPr txBox="1"/>
      </xdr:nvSpPr>
      <xdr:spPr>
        <a:xfrm>
          <a:off x="15630525" y="13573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98" name="直線コネクタ 597"/>
        <xdr:cNvCxnSpPr/>
      </xdr:nvCxnSpPr>
      <xdr:spPr>
        <a:xfrm>
          <a:off x="16059150" y="13335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76</xdr:row>
      <xdr:rowOff>161925</xdr:rowOff>
    </xdr:from>
    <xdr:ext cx="457200" cy="257175"/>
    <xdr:sp macro="" textlink="">
      <xdr:nvSpPr>
        <xdr:cNvPr id="599" name="テキスト ボックス 598"/>
        <xdr:cNvSpPr txBox="1"/>
      </xdr:nvSpPr>
      <xdr:spPr>
        <a:xfrm>
          <a:off x="15630525" y="13192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00" name="直線コネクタ 599"/>
        <xdr:cNvCxnSpPr/>
      </xdr:nvCxnSpPr>
      <xdr:spPr>
        <a:xfrm>
          <a:off x="16059150" y="1295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74</xdr:row>
      <xdr:rowOff>123825</xdr:rowOff>
    </xdr:from>
    <xdr:ext cx="457200" cy="257175"/>
    <xdr:sp macro="" textlink="">
      <xdr:nvSpPr>
        <xdr:cNvPr id="601" name="テキスト ボックス 600"/>
        <xdr:cNvSpPr txBox="1"/>
      </xdr:nvSpPr>
      <xdr:spPr>
        <a:xfrm>
          <a:off x="15630525" y="1281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02" name="【消防施設】&#10;一人当たり面積グラフ枠"/>
        <xdr:cNvSpPr/>
      </xdr:nvSpPr>
      <xdr:spPr>
        <a:xfrm>
          <a:off x="16059150" y="1295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78</xdr:row>
      <xdr:rowOff>47625</xdr:rowOff>
    </xdr:from>
    <xdr:to>
      <xdr:col>32</xdr:col>
      <xdr:colOff>190500</xdr:colOff>
      <xdr:row>85</xdr:row>
      <xdr:rowOff>123825</xdr:rowOff>
    </xdr:to>
    <xdr:cxnSp macro="">
      <xdr:nvCxnSpPr>
        <xdr:cNvPr id="603" name="直線コネクタ 602"/>
        <xdr:cNvCxnSpPr/>
      </xdr:nvCxnSpPr>
      <xdr:spPr>
        <a:xfrm flipV="1">
          <a:off x="19421475" y="13420725"/>
          <a:ext cx="0" cy="1276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123825</xdr:rowOff>
    </xdr:from>
    <xdr:ext cx="466725" cy="257175"/>
    <xdr:sp macro="" textlink="">
      <xdr:nvSpPr>
        <xdr:cNvPr id="604" name="【消防施設】&#10;一人当たり面積最小値テキスト"/>
        <xdr:cNvSpPr txBox="1"/>
      </xdr:nvSpPr>
      <xdr:spPr>
        <a:xfrm>
          <a:off x="19507200" y="14697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32</xdr:col>
      <xdr:colOff>95250</xdr:colOff>
      <xdr:row>85</xdr:row>
      <xdr:rowOff>123825</xdr:rowOff>
    </xdr:from>
    <xdr:to>
      <xdr:col>32</xdr:col>
      <xdr:colOff>276225</xdr:colOff>
      <xdr:row>85</xdr:row>
      <xdr:rowOff>123825</xdr:rowOff>
    </xdr:to>
    <xdr:cxnSp macro="">
      <xdr:nvCxnSpPr>
        <xdr:cNvPr id="605" name="直線コネクタ 604"/>
        <xdr:cNvCxnSpPr/>
      </xdr:nvCxnSpPr>
      <xdr:spPr>
        <a:xfrm>
          <a:off x="19326225" y="14697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171450</xdr:rowOff>
    </xdr:from>
    <xdr:ext cx="466725" cy="257175"/>
    <xdr:sp macro="" textlink="">
      <xdr:nvSpPr>
        <xdr:cNvPr id="606" name="【消防施設】&#10;一人当たり面積最大値テキスト"/>
        <xdr:cNvSpPr txBox="1"/>
      </xdr:nvSpPr>
      <xdr:spPr>
        <a:xfrm>
          <a:off x="19507200" y="13201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95250</xdr:colOff>
      <xdr:row>78</xdr:row>
      <xdr:rowOff>47625</xdr:rowOff>
    </xdr:from>
    <xdr:to>
      <xdr:col>32</xdr:col>
      <xdr:colOff>276225</xdr:colOff>
      <xdr:row>78</xdr:row>
      <xdr:rowOff>47625</xdr:rowOff>
    </xdr:to>
    <xdr:cxnSp macro="">
      <xdr:nvCxnSpPr>
        <xdr:cNvPr id="607" name="直線コネクタ 606"/>
        <xdr:cNvCxnSpPr/>
      </xdr:nvCxnSpPr>
      <xdr:spPr>
        <a:xfrm>
          <a:off x="19326225" y="13420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66675</xdr:rowOff>
    </xdr:from>
    <xdr:ext cx="466725" cy="257175"/>
    <xdr:sp macro="" textlink="">
      <xdr:nvSpPr>
        <xdr:cNvPr id="608" name="【消防施設】&#10;一人当たり面積平均値テキスト"/>
        <xdr:cNvSpPr txBox="1"/>
      </xdr:nvSpPr>
      <xdr:spPr>
        <a:xfrm>
          <a:off x="19507200" y="14125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0.052</a:t>
          </a:r>
          <a:endParaRPr kumimoji="1" lang="ja-JP" altLang="en-US" sz="1000" b="1">
            <a:solidFill>
              <a:srgbClr val="000080"/>
            </a:solidFill>
            <a:latin typeface="ＭＳ Ｐゴシック"/>
          </a:endParaRPr>
        </a:p>
      </xdr:txBody>
    </xdr:sp>
    <xdr:clientData/>
  </xdr:oneCellAnchor>
  <xdr:twoCellAnchor>
    <xdr:from>
      <xdr:col>32</xdr:col>
      <xdr:colOff>133350</xdr:colOff>
      <xdr:row>82</xdr:row>
      <xdr:rowOff>85725</xdr:rowOff>
    </xdr:from>
    <xdr:to>
      <xdr:col>32</xdr:col>
      <xdr:colOff>238125</xdr:colOff>
      <xdr:row>83</xdr:row>
      <xdr:rowOff>19050</xdr:rowOff>
    </xdr:to>
    <xdr:sp macro="" textlink="">
      <xdr:nvSpPr>
        <xdr:cNvPr id="609" name="フローチャート : 判断 608"/>
        <xdr:cNvSpPr/>
      </xdr:nvSpPr>
      <xdr:spPr>
        <a:xfrm>
          <a:off x="19364325" y="14144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81</xdr:row>
      <xdr:rowOff>66675</xdr:rowOff>
    </xdr:from>
    <xdr:to>
      <xdr:col>31</xdr:col>
      <xdr:colOff>85725</xdr:colOff>
      <xdr:row>82</xdr:row>
      <xdr:rowOff>0</xdr:rowOff>
    </xdr:to>
    <xdr:sp macro="" textlink="">
      <xdr:nvSpPr>
        <xdr:cNvPr id="610" name="フローチャート : 判断 609"/>
        <xdr:cNvSpPr/>
      </xdr:nvSpPr>
      <xdr:spPr>
        <a:xfrm>
          <a:off x="18630900" y="139541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600075</xdr:colOff>
      <xdr:row>88</xdr:row>
      <xdr:rowOff>152400</xdr:rowOff>
    </xdr:from>
    <xdr:ext cx="752475" cy="257175"/>
    <xdr:sp macro="" textlink="">
      <xdr:nvSpPr>
        <xdr:cNvPr id="611" name="テキスト ボックス 610"/>
        <xdr:cNvSpPr txBox="1"/>
      </xdr:nvSpPr>
      <xdr:spPr>
        <a:xfrm>
          <a:off x="19230975"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88</xdr:row>
      <xdr:rowOff>152400</xdr:rowOff>
    </xdr:from>
    <xdr:ext cx="762000" cy="257175"/>
    <xdr:sp macro="" textlink="">
      <xdr:nvSpPr>
        <xdr:cNvPr id="612" name="テキスト ボックス 611"/>
        <xdr:cNvSpPr txBox="1"/>
      </xdr:nvSpPr>
      <xdr:spPr>
        <a:xfrm>
          <a:off x="185642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88</xdr:row>
      <xdr:rowOff>152400</xdr:rowOff>
    </xdr:from>
    <xdr:ext cx="762000" cy="257175"/>
    <xdr:sp macro="" textlink="">
      <xdr:nvSpPr>
        <xdr:cNvPr id="613" name="テキスト ボックス 612"/>
        <xdr:cNvSpPr txBox="1"/>
      </xdr:nvSpPr>
      <xdr:spPr>
        <a:xfrm>
          <a:off x="177546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152400</xdr:rowOff>
    </xdr:from>
    <xdr:ext cx="762000" cy="257175"/>
    <xdr:sp macro="" textlink="">
      <xdr:nvSpPr>
        <xdr:cNvPr id="614" name="テキスト ボックス 613"/>
        <xdr:cNvSpPr txBox="1"/>
      </xdr:nvSpPr>
      <xdr:spPr>
        <a:xfrm>
          <a:off x="169545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88</xdr:row>
      <xdr:rowOff>152400</xdr:rowOff>
    </xdr:from>
    <xdr:ext cx="752475" cy="257175"/>
    <xdr:sp macro="" textlink="">
      <xdr:nvSpPr>
        <xdr:cNvPr id="615" name="テキスト ボックス 614"/>
        <xdr:cNvSpPr txBox="1"/>
      </xdr:nvSpPr>
      <xdr:spPr>
        <a:xfrm>
          <a:off x="16230600"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81</xdr:row>
      <xdr:rowOff>95250</xdr:rowOff>
    </xdr:from>
    <xdr:to>
      <xdr:col>32</xdr:col>
      <xdr:colOff>238125</xdr:colOff>
      <xdr:row>82</xdr:row>
      <xdr:rowOff>28575</xdr:rowOff>
    </xdr:to>
    <xdr:sp macro="" textlink="">
      <xdr:nvSpPr>
        <xdr:cNvPr id="616" name="円/楕円 615"/>
        <xdr:cNvSpPr/>
      </xdr:nvSpPr>
      <xdr:spPr>
        <a:xfrm>
          <a:off x="19364325" y="13982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80</xdr:row>
      <xdr:rowOff>114300</xdr:rowOff>
    </xdr:from>
    <xdr:ext cx="466725" cy="257175"/>
    <xdr:sp macro="" textlink="">
      <xdr:nvSpPr>
        <xdr:cNvPr id="617" name="【消防施設】&#10;一人当たり面積該当値テキスト"/>
        <xdr:cNvSpPr txBox="1"/>
      </xdr:nvSpPr>
      <xdr:spPr>
        <a:xfrm>
          <a:off x="19507200" y="1383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0.065</a:t>
          </a:r>
          <a:endParaRPr kumimoji="1" lang="ja-JP" altLang="en-US" sz="1000" b="1">
            <a:solidFill>
              <a:srgbClr val="FF0000"/>
            </a:solidFill>
            <a:latin typeface="ＭＳ Ｐゴシック"/>
          </a:endParaRPr>
        </a:p>
      </xdr:txBody>
    </xdr:sp>
    <xdr:clientData/>
  </xdr:oneCellAnchor>
  <xdr:twoCellAnchor>
    <xdr:from>
      <xdr:col>30</xdr:col>
      <xdr:colOff>600075</xdr:colOff>
      <xdr:row>81</xdr:row>
      <xdr:rowOff>95250</xdr:rowOff>
    </xdr:from>
    <xdr:to>
      <xdr:col>31</xdr:col>
      <xdr:colOff>85725</xdr:colOff>
      <xdr:row>82</xdr:row>
      <xdr:rowOff>28575</xdr:rowOff>
    </xdr:to>
    <xdr:sp macro="" textlink="">
      <xdr:nvSpPr>
        <xdr:cNvPr id="618" name="円/楕円 617"/>
        <xdr:cNvSpPr/>
      </xdr:nvSpPr>
      <xdr:spPr>
        <a:xfrm>
          <a:off x="18630900" y="1398270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38100</xdr:colOff>
      <xdr:row>81</xdr:row>
      <xdr:rowOff>142875</xdr:rowOff>
    </xdr:from>
    <xdr:to>
      <xdr:col>32</xdr:col>
      <xdr:colOff>190500</xdr:colOff>
      <xdr:row>81</xdr:row>
      <xdr:rowOff>142875</xdr:rowOff>
    </xdr:to>
    <xdr:cxnSp macro="">
      <xdr:nvCxnSpPr>
        <xdr:cNvPr id="619" name="直線コネクタ 618"/>
        <xdr:cNvCxnSpPr/>
      </xdr:nvCxnSpPr>
      <xdr:spPr>
        <a:xfrm>
          <a:off x="18669000" y="1403032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476250</xdr:colOff>
      <xdr:row>80</xdr:row>
      <xdr:rowOff>19050</xdr:rowOff>
    </xdr:from>
    <xdr:ext cx="466725" cy="257175"/>
    <xdr:sp macro="" textlink="">
      <xdr:nvSpPr>
        <xdr:cNvPr id="620" name="n_1aveValue【消防施設】&#10;一人当たり面積"/>
        <xdr:cNvSpPr txBox="1"/>
      </xdr:nvSpPr>
      <xdr:spPr>
        <a:xfrm>
          <a:off x="18507075" y="13735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30</xdr:col>
      <xdr:colOff>476250</xdr:colOff>
      <xdr:row>82</xdr:row>
      <xdr:rowOff>19050</xdr:rowOff>
    </xdr:from>
    <xdr:ext cx="466725" cy="257175"/>
    <xdr:sp macro="" textlink="">
      <xdr:nvSpPr>
        <xdr:cNvPr id="621" name="n_1mainValue【消防施設】&#10;一人当たり面積"/>
        <xdr:cNvSpPr txBox="1"/>
      </xdr:nvSpPr>
      <xdr:spPr>
        <a:xfrm>
          <a:off x="18507075" y="14077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0.065</a:t>
          </a:r>
          <a:endParaRPr kumimoji="1" lang="ja-JP" altLang="en-US" sz="1000" b="1">
            <a:solidFill>
              <a:srgbClr val="FF0000"/>
            </a:solidFill>
            <a:latin typeface="ＭＳ Ｐゴシック"/>
          </a:endParaRPr>
        </a:p>
      </xdr:txBody>
    </xdr:sp>
    <xdr:clientData/>
  </xdr:oneCellAnchor>
  <xdr:twoCellAnchor>
    <xdr:from>
      <xdr:col>18</xdr:col>
      <xdr:colOff>76200</xdr:colOff>
      <xdr:row>91</xdr:row>
      <xdr:rowOff>19050</xdr:rowOff>
    </xdr:from>
    <xdr:to>
      <xdr:col>24</xdr:col>
      <xdr:colOff>600075</xdr:colOff>
      <xdr:row>94</xdr:row>
      <xdr:rowOff>142875</xdr:rowOff>
    </xdr:to>
    <xdr:sp macro="" textlink="">
      <xdr:nvSpPr>
        <xdr:cNvPr id="622" name="正方形/長方形 621"/>
        <xdr:cNvSpPr/>
      </xdr:nvSpPr>
      <xdr:spPr>
        <a:xfrm>
          <a:off x="10906125"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161925</xdr:rowOff>
    </xdr:from>
    <xdr:to>
      <xdr:col>20</xdr:col>
      <xdr:colOff>352425</xdr:colOff>
      <xdr:row>96</xdr:row>
      <xdr:rowOff>76200</xdr:rowOff>
    </xdr:to>
    <xdr:sp macro="" textlink="">
      <xdr:nvSpPr>
        <xdr:cNvPr id="623" name="正方形/長方形 622"/>
        <xdr:cNvSpPr/>
      </xdr:nvSpPr>
      <xdr:spPr>
        <a:xfrm>
          <a:off x="1102995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28575</xdr:rowOff>
    </xdr:from>
    <xdr:to>
      <xdr:col>20</xdr:col>
      <xdr:colOff>352425</xdr:colOff>
      <xdr:row>97</xdr:row>
      <xdr:rowOff>104775</xdr:rowOff>
    </xdr:to>
    <xdr:sp macro="" textlink="">
      <xdr:nvSpPr>
        <xdr:cNvPr id="624" name="正方形/長方形 623"/>
        <xdr:cNvSpPr/>
      </xdr:nvSpPr>
      <xdr:spPr>
        <a:xfrm>
          <a:off x="1102995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19</xdr:col>
      <xdr:colOff>533400</xdr:colOff>
      <xdr:row>94</xdr:row>
      <xdr:rowOff>161925</xdr:rowOff>
    </xdr:from>
    <xdr:to>
      <xdr:col>21</xdr:col>
      <xdr:colOff>600075</xdr:colOff>
      <xdr:row>96</xdr:row>
      <xdr:rowOff>76200</xdr:rowOff>
    </xdr:to>
    <xdr:sp macro="" textlink="">
      <xdr:nvSpPr>
        <xdr:cNvPr id="625" name="正方形/長方形 624"/>
        <xdr:cNvSpPr/>
      </xdr:nvSpPr>
      <xdr:spPr>
        <a:xfrm>
          <a:off x="11963400" y="1627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96</xdr:row>
      <xdr:rowOff>28575</xdr:rowOff>
    </xdr:from>
    <xdr:to>
      <xdr:col>21</xdr:col>
      <xdr:colOff>600075</xdr:colOff>
      <xdr:row>97</xdr:row>
      <xdr:rowOff>104775</xdr:rowOff>
    </xdr:to>
    <xdr:sp macro="" textlink="">
      <xdr:nvSpPr>
        <xdr:cNvPr id="626" name="正方形/長方形 625"/>
        <xdr:cNvSpPr/>
      </xdr:nvSpPr>
      <xdr:spPr>
        <a:xfrm>
          <a:off x="11963400" y="1648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304800</xdr:colOff>
      <xdr:row>94</xdr:row>
      <xdr:rowOff>161925</xdr:rowOff>
    </xdr:from>
    <xdr:to>
      <xdr:col>23</xdr:col>
      <xdr:colOff>457200</xdr:colOff>
      <xdr:row>96</xdr:row>
      <xdr:rowOff>76200</xdr:rowOff>
    </xdr:to>
    <xdr:sp macro="" textlink="">
      <xdr:nvSpPr>
        <xdr:cNvPr id="627" name="正方形/長方形 626"/>
        <xdr:cNvSpPr/>
      </xdr:nvSpPr>
      <xdr:spPr>
        <a:xfrm>
          <a:off x="1293495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96</xdr:row>
      <xdr:rowOff>28575</xdr:rowOff>
    </xdr:from>
    <xdr:to>
      <xdr:col>23</xdr:col>
      <xdr:colOff>457200</xdr:colOff>
      <xdr:row>97</xdr:row>
      <xdr:rowOff>104775</xdr:rowOff>
    </xdr:to>
    <xdr:sp macro="" textlink="">
      <xdr:nvSpPr>
        <xdr:cNvPr id="628" name="正方形/長方形 627"/>
        <xdr:cNvSpPr/>
      </xdr:nvSpPr>
      <xdr:spPr>
        <a:xfrm>
          <a:off x="1293495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18</xdr:col>
      <xdr:colOff>76200</xdr:colOff>
      <xdr:row>97</xdr:row>
      <xdr:rowOff>133350</xdr:rowOff>
    </xdr:from>
    <xdr:to>
      <xdr:col>24</xdr:col>
      <xdr:colOff>600075</xdr:colOff>
      <xdr:row>111</xdr:row>
      <xdr:rowOff>19050</xdr:rowOff>
    </xdr:to>
    <xdr:sp macro="" textlink="">
      <xdr:nvSpPr>
        <xdr:cNvPr id="629" name="正方形/長方形 628"/>
        <xdr:cNvSpPr/>
      </xdr:nvSpPr>
      <xdr:spPr>
        <a:xfrm>
          <a:off x="10906125" y="1676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96</xdr:row>
      <xdr:rowOff>114300</xdr:rowOff>
    </xdr:from>
    <xdr:ext cx="295275" cy="228600"/>
    <xdr:sp macro="" textlink="">
      <xdr:nvSpPr>
        <xdr:cNvPr id="630" name="テキスト ボックス 629"/>
        <xdr:cNvSpPr txBox="1"/>
      </xdr:nvSpPr>
      <xdr:spPr>
        <a:xfrm>
          <a:off x="10868025" y="1657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111</xdr:row>
      <xdr:rowOff>19050</xdr:rowOff>
    </xdr:from>
    <xdr:to>
      <xdr:col>24</xdr:col>
      <xdr:colOff>600075</xdr:colOff>
      <xdr:row>111</xdr:row>
      <xdr:rowOff>19050</xdr:rowOff>
    </xdr:to>
    <xdr:cxnSp macro="">
      <xdr:nvCxnSpPr>
        <xdr:cNvPr id="631" name="直線コネクタ 630"/>
        <xdr:cNvCxnSpPr/>
      </xdr:nvCxnSpPr>
      <xdr:spPr>
        <a:xfrm>
          <a:off x="10906125" y="1905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110</xdr:row>
      <xdr:rowOff>47625</xdr:rowOff>
    </xdr:from>
    <xdr:ext cx="342900" cy="257175"/>
    <xdr:sp macro="" textlink="">
      <xdr:nvSpPr>
        <xdr:cNvPr id="632" name="テキスト ボックス 631"/>
        <xdr:cNvSpPr txBox="1"/>
      </xdr:nvSpPr>
      <xdr:spPr>
        <a:xfrm>
          <a:off x="10648950" y="1890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108</xdr:row>
      <xdr:rowOff>76200</xdr:rowOff>
    </xdr:from>
    <xdr:to>
      <xdr:col>24</xdr:col>
      <xdr:colOff>600075</xdr:colOff>
      <xdr:row>108</xdr:row>
      <xdr:rowOff>76200</xdr:rowOff>
    </xdr:to>
    <xdr:cxnSp macro="">
      <xdr:nvCxnSpPr>
        <xdr:cNvPr id="633" name="直線コネクタ 632"/>
        <xdr:cNvCxnSpPr/>
      </xdr:nvCxnSpPr>
      <xdr:spPr>
        <a:xfrm>
          <a:off x="10906125" y="185928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107</xdr:row>
      <xdr:rowOff>104775</xdr:rowOff>
    </xdr:from>
    <xdr:ext cx="400050" cy="257175"/>
    <xdr:sp macro="" textlink="">
      <xdr:nvSpPr>
        <xdr:cNvPr id="634" name="テキスト ボックス 633"/>
        <xdr:cNvSpPr txBox="1"/>
      </xdr:nvSpPr>
      <xdr:spPr>
        <a:xfrm>
          <a:off x="10582275" y="1844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105</xdr:row>
      <xdr:rowOff>133350</xdr:rowOff>
    </xdr:from>
    <xdr:to>
      <xdr:col>24</xdr:col>
      <xdr:colOff>600075</xdr:colOff>
      <xdr:row>105</xdr:row>
      <xdr:rowOff>133350</xdr:rowOff>
    </xdr:to>
    <xdr:cxnSp macro="">
      <xdr:nvCxnSpPr>
        <xdr:cNvPr id="635" name="直線コネクタ 634"/>
        <xdr:cNvCxnSpPr/>
      </xdr:nvCxnSpPr>
      <xdr:spPr>
        <a:xfrm>
          <a:off x="10906125" y="181356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104</xdr:row>
      <xdr:rowOff>161925</xdr:rowOff>
    </xdr:from>
    <xdr:ext cx="400050" cy="257175"/>
    <xdr:sp macro="" textlink="">
      <xdr:nvSpPr>
        <xdr:cNvPr id="636" name="テキスト ボックス 635"/>
        <xdr:cNvSpPr txBox="1"/>
      </xdr:nvSpPr>
      <xdr:spPr>
        <a:xfrm>
          <a:off x="10582275" y="1799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103</xdr:row>
      <xdr:rowOff>19050</xdr:rowOff>
    </xdr:from>
    <xdr:to>
      <xdr:col>24</xdr:col>
      <xdr:colOff>600075</xdr:colOff>
      <xdr:row>103</xdr:row>
      <xdr:rowOff>19050</xdr:rowOff>
    </xdr:to>
    <xdr:cxnSp macro="">
      <xdr:nvCxnSpPr>
        <xdr:cNvPr id="637" name="直線コネクタ 636"/>
        <xdr:cNvCxnSpPr/>
      </xdr:nvCxnSpPr>
      <xdr:spPr>
        <a:xfrm>
          <a:off x="10906125" y="176784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102</xdr:row>
      <xdr:rowOff>47625</xdr:rowOff>
    </xdr:from>
    <xdr:ext cx="400050" cy="257175"/>
    <xdr:sp macro="" textlink="">
      <xdr:nvSpPr>
        <xdr:cNvPr id="638" name="テキスト ボックス 637"/>
        <xdr:cNvSpPr txBox="1"/>
      </xdr:nvSpPr>
      <xdr:spPr>
        <a:xfrm>
          <a:off x="10582275" y="1753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100</xdr:row>
      <xdr:rowOff>76200</xdr:rowOff>
    </xdr:from>
    <xdr:to>
      <xdr:col>24</xdr:col>
      <xdr:colOff>600075</xdr:colOff>
      <xdr:row>100</xdr:row>
      <xdr:rowOff>76200</xdr:rowOff>
    </xdr:to>
    <xdr:cxnSp macro="">
      <xdr:nvCxnSpPr>
        <xdr:cNvPr id="639" name="直線コネクタ 638"/>
        <xdr:cNvCxnSpPr/>
      </xdr:nvCxnSpPr>
      <xdr:spPr>
        <a:xfrm>
          <a:off x="10906125" y="172212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99</xdr:row>
      <xdr:rowOff>104775</xdr:rowOff>
    </xdr:from>
    <xdr:ext cx="400050" cy="257175"/>
    <xdr:sp macro="" textlink="">
      <xdr:nvSpPr>
        <xdr:cNvPr id="640" name="テキスト ボックス 639"/>
        <xdr:cNvSpPr txBox="1"/>
      </xdr:nvSpPr>
      <xdr:spPr>
        <a:xfrm>
          <a:off x="10582275" y="170783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97</xdr:row>
      <xdr:rowOff>133350</xdr:rowOff>
    </xdr:from>
    <xdr:to>
      <xdr:col>24</xdr:col>
      <xdr:colOff>600075</xdr:colOff>
      <xdr:row>97</xdr:row>
      <xdr:rowOff>133350</xdr:rowOff>
    </xdr:to>
    <xdr:cxnSp macro="">
      <xdr:nvCxnSpPr>
        <xdr:cNvPr id="641" name="直線コネクタ 640"/>
        <xdr:cNvCxnSpPr/>
      </xdr:nvCxnSpPr>
      <xdr:spPr>
        <a:xfrm>
          <a:off x="10906125" y="1676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96</xdr:row>
      <xdr:rowOff>161925</xdr:rowOff>
    </xdr:from>
    <xdr:ext cx="466725" cy="257175"/>
    <xdr:sp macro="" textlink="">
      <xdr:nvSpPr>
        <xdr:cNvPr id="642" name="テキスト ボックス 641"/>
        <xdr:cNvSpPr txBox="1"/>
      </xdr:nvSpPr>
      <xdr:spPr>
        <a:xfrm>
          <a:off x="10525125" y="1662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97</xdr:row>
      <xdr:rowOff>133350</xdr:rowOff>
    </xdr:from>
    <xdr:to>
      <xdr:col>24</xdr:col>
      <xdr:colOff>600075</xdr:colOff>
      <xdr:row>111</xdr:row>
      <xdr:rowOff>19050</xdr:rowOff>
    </xdr:to>
    <xdr:sp macro="" textlink="">
      <xdr:nvSpPr>
        <xdr:cNvPr id="643" name="【庁舎】&#10;有形固定資産減価償却率グラフ枠"/>
        <xdr:cNvSpPr/>
      </xdr:nvSpPr>
      <xdr:spPr>
        <a:xfrm>
          <a:off x="10906125" y="1676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99</xdr:row>
      <xdr:rowOff>152400</xdr:rowOff>
    </xdr:from>
    <xdr:to>
      <xdr:col>23</xdr:col>
      <xdr:colOff>514350</xdr:colOff>
      <xdr:row>108</xdr:row>
      <xdr:rowOff>66675</xdr:rowOff>
    </xdr:to>
    <xdr:cxnSp macro="">
      <xdr:nvCxnSpPr>
        <xdr:cNvPr id="644" name="直線コネクタ 643"/>
        <xdr:cNvCxnSpPr/>
      </xdr:nvCxnSpPr>
      <xdr:spPr>
        <a:xfrm flipV="1">
          <a:off x="14344650" y="17125950"/>
          <a:ext cx="0" cy="14573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108</xdr:row>
      <xdr:rowOff>66675</xdr:rowOff>
    </xdr:from>
    <xdr:ext cx="400050" cy="257175"/>
    <xdr:sp macro="" textlink="">
      <xdr:nvSpPr>
        <xdr:cNvPr id="645" name="【庁舎】&#10;有形固定資産減価償却率最小値テキスト"/>
        <xdr:cNvSpPr txBox="1"/>
      </xdr:nvSpPr>
      <xdr:spPr>
        <a:xfrm>
          <a:off x="14430375" y="185832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108</xdr:row>
      <xdr:rowOff>66675</xdr:rowOff>
    </xdr:from>
    <xdr:to>
      <xdr:col>23</xdr:col>
      <xdr:colOff>600075</xdr:colOff>
      <xdr:row>108</xdr:row>
      <xdr:rowOff>66675</xdr:rowOff>
    </xdr:to>
    <xdr:cxnSp macro="">
      <xdr:nvCxnSpPr>
        <xdr:cNvPr id="646" name="直線コネクタ 645"/>
        <xdr:cNvCxnSpPr/>
      </xdr:nvCxnSpPr>
      <xdr:spPr>
        <a:xfrm>
          <a:off x="14258925" y="185832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98</xdr:row>
      <xdr:rowOff>95250</xdr:rowOff>
    </xdr:from>
    <xdr:ext cx="400050" cy="257175"/>
    <xdr:sp macro="" textlink="">
      <xdr:nvSpPr>
        <xdr:cNvPr id="647" name="【庁舎】&#10;有形固定資産減価償却率最大値テキスト"/>
        <xdr:cNvSpPr txBox="1"/>
      </xdr:nvSpPr>
      <xdr:spPr>
        <a:xfrm>
          <a:off x="14430375" y="168973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428625</xdr:colOff>
      <xdr:row>99</xdr:row>
      <xdr:rowOff>152400</xdr:rowOff>
    </xdr:from>
    <xdr:to>
      <xdr:col>23</xdr:col>
      <xdr:colOff>600075</xdr:colOff>
      <xdr:row>99</xdr:row>
      <xdr:rowOff>152400</xdr:rowOff>
    </xdr:to>
    <xdr:cxnSp macro="">
      <xdr:nvCxnSpPr>
        <xdr:cNvPr id="648" name="直線コネクタ 647"/>
        <xdr:cNvCxnSpPr/>
      </xdr:nvCxnSpPr>
      <xdr:spPr>
        <a:xfrm>
          <a:off x="14258925" y="171259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103</xdr:row>
      <xdr:rowOff>28575</xdr:rowOff>
    </xdr:from>
    <xdr:ext cx="400050" cy="257175"/>
    <xdr:sp macro="" textlink="">
      <xdr:nvSpPr>
        <xdr:cNvPr id="649" name="【庁舎】&#10;有形固定資産減価償却率平均値テキスト"/>
        <xdr:cNvSpPr txBox="1"/>
      </xdr:nvSpPr>
      <xdr:spPr>
        <a:xfrm>
          <a:off x="14430375" y="17687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9525</xdr:rowOff>
    </xdr:from>
    <xdr:to>
      <xdr:col>23</xdr:col>
      <xdr:colOff>571500</xdr:colOff>
      <xdr:row>104</xdr:row>
      <xdr:rowOff>104775</xdr:rowOff>
    </xdr:to>
    <xdr:sp macro="" textlink="">
      <xdr:nvSpPr>
        <xdr:cNvPr id="650" name="フローチャート : 判断 649"/>
        <xdr:cNvSpPr/>
      </xdr:nvSpPr>
      <xdr:spPr>
        <a:xfrm>
          <a:off x="14297025" y="178403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9525</xdr:rowOff>
    </xdr:from>
    <xdr:to>
      <xdr:col>22</xdr:col>
      <xdr:colOff>419100</xdr:colOff>
      <xdr:row>104</xdr:row>
      <xdr:rowOff>104775</xdr:rowOff>
    </xdr:to>
    <xdr:sp macro="" textlink="">
      <xdr:nvSpPr>
        <xdr:cNvPr id="651" name="フローチャート : 判断 650"/>
        <xdr:cNvSpPr/>
      </xdr:nvSpPr>
      <xdr:spPr>
        <a:xfrm>
          <a:off x="13544550" y="178403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111</xdr:row>
      <xdr:rowOff>19050</xdr:rowOff>
    </xdr:from>
    <xdr:ext cx="762000" cy="257175"/>
    <xdr:sp macro="" textlink="">
      <xdr:nvSpPr>
        <xdr:cNvPr id="652" name="テキスト ボックス 651"/>
        <xdr:cNvSpPr txBox="1"/>
      </xdr:nvSpPr>
      <xdr:spPr>
        <a:xfrm>
          <a:off x="141541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111</xdr:row>
      <xdr:rowOff>19050</xdr:rowOff>
    </xdr:from>
    <xdr:ext cx="762000" cy="257175"/>
    <xdr:sp macro="" textlink="">
      <xdr:nvSpPr>
        <xdr:cNvPr id="653" name="テキスト ボックス 652"/>
        <xdr:cNvSpPr txBox="1"/>
      </xdr:nvSpPr>
      <xdr:spPr>
        <a:xfrm>
          <a:off x="134016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111</xdr:row>
      <xdr:rowOff>19050</xdr:rowOff>
    </xdr:from>
    <xdr:ext cx="752475" cy="257175"/>
    <xdr:sp macro="" textlink="">
      <xdr:nvSpPr>
        <xdr:cNvPr id="654" name="テキスト ボックス 653"/>
        <xdr:cNvSpPr txBox="1"/>
      </xdr:nvSpPr>
      <xdr:spPr>
        <a:xfrm>
          <a:off x="12630150"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111</xdr:row>
      <xdr:rowOff>19050</xdr:rowOff>
    </xdr:from>
    <xdr:ext cx="762000" cy="257175"/>
    <xdr:sp macro="" textlink="">
      <xdr:nvSpPr>
        <xdr:cNvPr id="655" name="テキスト ボックス 654"/>
        <xdr:cNvSpPr txBox="1"/>
      </xdr:nvSpPr>
      <xdr:spPr>
        <a:xfrm>
          <a:off x="118872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111</xdr:row>
      <xdr:rowOff>19050</xdr:rowOff>
    </xdr:from>
    <xdr:ext cx="762000" cy="257175"/>
    <xdr:sp macro="" textlink="">
      <xdr:nvSpPr>
        <xdr:cNvPr id="656" name="テキスト ボックス 655"/>
        <xdr:cNvSpPr txBox="1"/>
      </xdr:nvSpPr>
      <xdr:spPr>
        <a:xfrm>
          <a:off x="110775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105</xdr:row>
      <xdr:rowOff>152400</xdr:rowOff>
    </xdr:from>
    <xdr:to>
      <xdr:col>23</xdr:col>
      <xdr:colOff>571500</xdr:colOff>
      <xdr:row>106</xdr:row>
      <xdr:rowOff>85725</xdr:rowOff>
    </xdr:to>
    <xdr:sp macro="" textlink="">
      <xdr:nvSpPr>
        <xdr:cNvPr id="657" name="円/楕円 656"/>
        <xdr:cNvSpPr/>
      </xdr:nvSpPr>
      <xdr:spPr>
        <a:xfrm>
          <a:off x="14297025" y="18154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600075</xdr:colOff>
      <xdr:row>105</xdr:row>
      <xdr:rowOff>133350</xdr:rowOff>
    </xdr:from>
    <xdr:ext cx="400050" cy="257175"/>
    <xdr:sp macro="" textlink="">
      <xdr:nvSpPr>
        <xdr:cNvPr id="658" name="【庁舎】&#10;有形固定資産減価償却率該当値テキスト"/>
        <xdr:cNvSpPr txBox="1"/>
      </xdr:nvSpPr>
      <xdr:spPr>
        <a:xfrm>
          <a:off x="14430375" y="181356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a:t>
          </a:r>
          <a:endParaRPr kumimoji="1" lang="ja-JP" altLang="en-US" sz="1000" b="1">
            <a:solidFill>
              <a:srgbClr val="FF0000"/>
            </a:solidFill>
            <a:latin typeface="ＭＳ Ｐゴシック"/>
          </a:endParaRPr>
        </a:p>
      </xdr:txBody>
    </xdr:sp>
    <xdr:clientData/>
  </xdr:oneCellAnchor>
  <xdr:twoCellAnchor>
    <xdr:from>
      <xdr:col>22</xdr:col>
      <xdr:colOff>314325</xdr:colOff>
      <xdr:row>106</xdr:row>
      <xdr:rowOff>28575</xdr:rowOff>
    </xdr:from>
    <xdr:to>
      <xdr:col>22</xdr:col>
      <xdr:colOff>419100</xdr:colOff>
      <xdr:row>106</xdr:row>
      <xdr:rowOff>133350</xdr:rowOff>
    </xdr:to>
    <xdr:sp macro="" textlink="">
      <xdr:nvSpPr>
        <xdr:cNvPr id="659" name="円/楕円 658"/>
        <xdr:cNvSpPr/>
      </xdr:nvSpPr>
      <xdr:spPr>
        <a:xfrm>
          <a:off x="13544550" y="18202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361950</xdr:colOff>
      <xdr:row>106</xdr:row>
      <xdr:rowOff>38100</xdr:rowOff>
    </xdr:from>
    <xdr:to>
      <xdr:col>23</xdr:col>
      <xdr:colOff>514350</xdr:colOff>
      <xdr:row>106</xdr:row>
      <xdr:rowOff>85725</xdr:rowOff>
    </xdr:to>
    <xdr:cxnSp macro="">
      <xdr:nvCxnSpPr>
        <xdr:cNvPr id="660" name="直線コネクタ 659"/>
        <xdr:cNvCxnSpPr/>
      </xdr:nvCxnSpPr>
      <xdr:spPr>
        <a:xfrm flipV="1">
          <a:off x="13592175" y="18211800"/>
          <a:ext cx="75247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152400</xdr:colOff>
      <xdr:row>102</xdr:row>
      <xdr:rowOff>123825</xdr:rowOff>
    </xdr:from>
    <xdr:ext cx="409575" cy="257175"/>
    <xdr:sp macro="" textlink="">
      <xdr:nvSpPr>
        <xdr:cNvPr id="661" name="n_1aveValue【庁舎】&#10;有形固定資産減価償却率"/>
        <xdr:cNvSpPr txBox="1"/>
      </xdr:nvSpPr>
      <xdr:spPr>
        <a:xfrm>
          <a:off x="13382625" y="176117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oneCellAnchor>
    <xdr:from>
      <xdr:col>22</xdr:col>
      <xdr:colOff>152400</xdr:colOff>
      <xdr:row>106</xdr:row>
      <xdr:rowOff>123825</xdr:rowOff>
    </xdr:from>
    <xdr:ext cx="409575" cy="257175"/>
    <xdr:sp macro="" textlink="">
      <xdr:nvSpPr>
        <xdr:cNvPr id="662" name="n_1mainValue【庁舎】&#10;有形固定資産減価償却率"/>
        <xdr:cNvSpPr txBox="1"/>
      </xdr:nvSpPr>
      <xdr:spPr>
        <a:xfrm>
          <a:off x="13382625" y="182975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142875</xdr:rowOff>
    </xdr:to>
    <xdr:sp macro="" textlink="">
      <xdr:nvSpPr>
        <xdr:cNvPr id="663" name="正方形/長方形 662"/>
        <xdr:cNvSpPr/>
      </xdr:nvSpPr>
      <xdr:spPr>
        <a:xfrm>
          <a:off x="16059150"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94</xdr:row>
      <xdr:rowOff>161925</xdr:rowOff>
    </xdr:from>
    <xdr:to>
      <xdr:col>29</xdr:col>
      <xdr:colOff>19050</xdr:colOff>
      <xdr:row>96</xdr:row>
      <xdr:rowOff>76200</xdr:rowOff>
    </xdr:to>
    <xdr:sp macro="" textlink="">
      <xdr:nvSpPr>
        <xdr:cNvPr id="664" name="正方形/長方形 663"/>
        <xdr:cNvSpPr/>
      </xdr:nvSpPr>
      <xdr:spPr>
        <a:xfrm>
          <a:off x="16182975" y="1627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96</xdr:row>
      <xdr:rowOff>28575</xdr:rowOff>
    </xdr:from>
    <xdr:to>
      <xdr:col>29</xdr:col>
      <xdr:colOff>19050</xdr:colOff>
      <xdr:row>97</xdr:row>
      <xdr:rowOff>104775</xdr:rowOff>
    </xdr:to>
    <xdr:sp macro="" textlink="">
      <xdr:nvSpPr>
        <xdr:cNvPr id="665" name="正方形/長方形 664"/>
        <xdr:cNvSpPr/>
      </xdr:nvSpPr>
      <xdr:spPr>
        <a:xfrm>
          <a:off x="16182975" y="1648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161925</xdr:rowOff>
    </xdr:from>
    <xdr:to>
      <xdr:col>30</xdr:col>
      <xdr:colOff>352425</xdr:colOff>
      <xdr:row>96</xdr:row>
      <xdr:rowOff>76200</xdr:rowOff>
    </xdr:to>
    <xdr:sp macro="" textlink="">
      <xdr:nvSpPr>
        <xdr:cNvPr id="666" name="正方形/長方形 665"/>
        <xdr:cNvSpPr/>
      </xdr:nvSpPr>
      <xdr:spPr>
        <a:xfrm>
          <a:off x="170307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28575</xdr:rowOff>
    </xdr:from>
    <xdr:to>
      <xdr:col>30</xdr:col>
      <xdr:colOff>352425</xdr:colOff>
      <xdr:row>97</xdr:row>
      <xdr:rowOff>104775</xdr:rowOff>
    </xdr:to>
    <xdr:sp macro="" textlink="">
      <xdr:nvSpPr>
        <xdr:cNvPr id="667" name="正方形/長方形 666"/>
        <xdr:cNvSpPr/>
      </xdr:nvSpPr>
      <xdr:spPr>
        <a:xfrm>
          <a:off x="170307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600075</xdr:colOff>
      <xdr:row>94</xdr:row>
      <xdr:rowOff>161925</xdr:rowOff>
    </xdr:from>
    <xdr:to>
      <xdr:col>32</xdr:col>
      <xdr:colOff>123825</xdr:colOff>
      <xdr:row>96</xdr:row>
      <xdr:rowOff>76200</xdr:rowOff>
    </xdr:to>
    <xdr:sp macro="" textlink="">
      <xdr:nvSpPr>
        <xdr:cNvPr id="668" name="正方形/長方形 667"/>
        <xdr:cNvSpPr/>
      </xdr:nvSpPr>
      <xdr:spPr>
        <a:xfrm>
          <a:off x="18030825" y="1627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96</xdr:row>
      <xdr:rowOff>28575</xdr:rowOff>
    </xdr:from>
    <xdr:to>
      <xdr:col>32</xdr:col>
      <xdr:colOff>123825</xdr:colOff>
      <xdr:row>97</xdr:row>
      <xdr:rowOff>104775</xdr:rowOff>
    </xdr:to>
    <xdr:sp macro="" textlink="">
      <xdr:nvSpPr>
        <xdr:cNvPr id="669" name="正方形/長方形 668"/>
        <xdr:cNvSpPr/>
      </xdr:nvSpPr>
      <xdr:spPr>
        <a:xfrm>
          <a:off x="18030825" y="1648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0.379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70" name="正方形/長方形 669"/>
        <xdr:cNvSpPr/>
      </xdr:nvSpPr>
      <xdr:spPr>
        <a:xfrm>
          <a:off x="16059150" y="1676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52425" cy="228600"/>
    <xdr:sp macro="" textlink="">
      <xdr:nvSpPr>
        <xdr:cNvPr id="671" name="テキスト ボックス 670"/>
        <xdr:cNvSpPr txBox="1"/>
      </xdr:nvSpPr>
      <xdr:spPr>
        <a:xfrm>
          <a:off x="16021050" y="1657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72" name="直線コネクタ 671"/>
        <xdr:cNvCxnSpPr/>
      </xdr:nvCxnSpPr>
      <xdr:spPr>
        <a:xfrm>
          <a:off x="16059150" y="1905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110</xdr:row>
      <xdr:rowOff>47625</xdr:rowOff>
    </xdr:from>
    <xdr:ext cx="457200" cy="257175"/>
    <xdr:sp macro="" textlink="">
      <xdr:nvSpPr>
        <xdr:cNvPr id="673" name="テキスト ボックス 672"/>
        <xdr:cNvSpPr txBox="1"/>
      </xdr:nvSpPr>
      <xdr:spPr>
        <a:xfrm>
          <a:off x="15630525" y="18907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74" name="直線コネクタ 673"/>
        <xdr:cNvCxnSpPr/>
      </xdr:nvCxnSpPr>
      <xdr:spPr>
        <a:xfrm>
          <a:off x="16059150" y="18669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108</xdr:row>
      <xdr:rowOff>9525</xdr:rowOff>
    </xdr:from>
    <xdr:ext cx="457200" cy="257175"/>
    <xdr:sp macro="" textlink="">
      <xdr:nvSpPr>
        <xdr:cNvPr id="675" name="テキスト ボックス 674"/>
        <xdr:cNvSpPr txBox="1"/>
      </xdr:nvSpPr>
      <xdr:spPr>
        <a:xfrm>
          <a:off x="15630525" y="18526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76" name="直線コネクタ 675"/>
        <xdr:cNvCxnSpPr/>
      </xdr:nvCxnSpPr>
      <xdr:spPr>
        <a:xfrm>
          <a:off x="16059150" y="18288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105</xdr:row>
      <xdr:rowOff>142875</xdr:rowOff>
    </xdr:from>
    <xdr:ext cx="457200" cy="257175"/>
    <xdr:sp macro="" textlink="">
      <xdr:nvSpPr>
        <xdr:cNvPr id="677" name="テキスト ボックス 676"/>
        <xdr:cNvSpPr txBox="1"/>
      </xdr:nvSpPr>
      <xdr:spPr>
        <a:xfrm>
          <a:off x="15630525" y="18145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78" name="直線コネクタ 677"/>
        <xdr:cNvCxnSpPr/>
      </xdr:nvCxnSpPr>
      <xdr:spPr>
        <a:xfrm>
          <a:off x="16059150" y="1790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103</xdr:row>
      <xdr:rowOff>104775</xdr:rowOff>
    </xdr:from>
    <xdr:ext cx="457200" cy="257175"/>
    <xdr:sp macro="" textlink="">
      <xdr:nvSpPr>
        <xdr:cNvPr id="679" name="テキスト ボックス 678"/>
        <xdr:cNvSpPr txBox="1"/>
      </xdr:nvSpPr>
      <xdr:spPr>
        <a:xfrm>
          <a:off x="15630525" y="17764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80" name="直線コネクタ 679"/>
        <xdr:cNvCxnSpPr/>
      </xdr:nvCxnSpPr>
      <xdr:spPr>
        <a:xfrm>
          <a:off x="16059150" y="17526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101</xdr:row>
      <xdr:rowOff>66675</xdr:rowOff>
    </xdr:from>
    <xdr:ext cx="457200" cy="257175"/>
    <xdr:sp macro="" textlink="">
      <xdr:nvSpPr>
        <xdr:cNvPr id="681" name="テキスト ボックス 680"/>
        <xdr:cNvSpPr txBox="1"/>
      </xdr:nvSpPr>
      <xdr:spPr>
        <a:xfrm>
          <a:off x="15630525" y="17383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82" name="直線コネクタ 681"/>
        <xdr:cNvCxnSpPr/>
      </xdr:nvCxnSpPr>
      <xdr:spPr>
        <a:xfrm>
          <a:off x="16059150" y="17145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99</xdr:row>
      <xdr:rowOff>28575</xdr:rowOff>
    </xdr:from>
    <xdr:ext cx="457200" cy="257175"/>
    <xdr:sp macro="" textlink="">
      <xdr:nvSpPr>
        <xdr:cNvPr id="683" name="テキスト ボックス 682"/>
        <xdr:cNvSpPr txBox="1"/>
      </xdr:nvSpPr>
      <xdr:spPr>
        <a:xfrm>
          <a:off x="15630525" y="17002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84" name="直線コネクタ 683"/>
        <xdr:cNvCxnSpPr/>
      </xdr:nvCxnSpPr>
      <xdr:spPr>
        <a:xfrm>
          <a:off x="16059150" y="1676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96</xdr:row>
      <xdr:rowOff>161925</xdr:rowOff>
    </xdr:from>
    <xdr:ext cx="457200" cy="257175"/>
    <xdr:sp macro="" textlink="">
      <xdr:nvSpPr>
        <xdr:cNvPr id="685" name="テキスト ボックス 684"/>
        <xdr:cNvSpPr txBox="1"/>
      </xdr:nvSpPr>
      <xdr:spPr>
        <a:xfrm>
          <a:off x="15630525" y="1662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86" name="【庁舎】&#10;一人当たり面積グラフ枠"/>
        <xdr:cNvSpPr/>
      </xdr:nvSpPr>
      <xdr:spPr>
        <a:xfrm>
          <a:off x="16059150" y="1676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100</xdr:row>
      <xdr:rowOff>161925</xdr:rowOff>
    </xdr:from>
    <xdr:to>
      <xdr:col>32</xdr:col>
      <xdr:colOff>190500</xdr:colOff>
      <xdr:row>109</xdr:row>
      <xdr:rowOff>66675</xdr:rowOff>
    </xdr:to>
    <xdr:cxnSp macro="">
      <xdr:nvCxnSpPr>
        <xdr:cNvPr id="687" name="直線コネクタ 686"/>
        <xdr:cNvCxnSpPr/>
      </xdr:nvCxnSpPr>
      <xdr:spPr>
        <a:xfrm flipV="1">
          <a:off x="19421475" y="17306925"/>
          <a:ext cx="0" cy="14478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66675</xdr:rowOff>
    </xdr:from>
    <xdr:ext cx="466725" cy="257175"/>
    <xdr:sp macro="" textlink="">
      <xdr:nvSpPr>
        <xdr:cNvPr id="688" name="【庁舎】&#10;一人当たり面積最小値テキスト"/>
        <xdr:cNvSpPr txBox="1"/>
      </xdr:nvSpPr>
      <xdr:spPr>
        <a:xfrm>
          <a:off x="19507200" y="18754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32</xdr:col>
      <xdr:colOff>95250</xdr:colOff>
      <xdr:row>109</xdr:row>
      <xdr:rowOff>66675</xdr:rowOff>
    </xdr:from>
    <xdr:to>
      <xdr:col>32</xdr:col>
      <xdr:colOff>276225</xdr:colOff>
      <xdr:row>109</xdr:row>
      <xdr:rowOff>66675</xdr:rowOff>
    </xdr:to>
    <xdr:cxnSp macro="">
      <xdr:nvCxnSpPr>
        <xdr:cNvPr id="689" name="直線コネクタ 688"/>
        <xdr:cNvCxnSpPr/>
      </xdr:nvCxnSpPr>
      <xdr:spPr>
        <a:xfrm>
          <a:off x="19326225" y="18754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104775</xdr:rowOff>
    </xdr:from>
    <xdr:ext cx="466725" cy="257175"/>
    <xdr:sp macro="" textlink="">
      <xdr:nvSpPr>
        <xdr:cNvPr id="690" name="【庁舎】&#10;一人当たり面積最大値テキスト"/>
        <xdr:cNvSpPr txBox="1"/>
      </xdr:nvSpPr>
      <xdr:spPr>
        <a:xfrm>
          <a:off x="19507200" y="1707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0.458</a:t>
          </a:r>
          <a:endParaRPr kumimoji="1" lang="ja-JP" altLang="en-US" sz="1000" b="1">
            <a:latin typeface="ＭＳ Ｐゴシック"/>
          </a:endParaRPr>
        </a:p>
      </xdr:txBody>
    </xdr:sp>
    <xdr:clientData/>
  </xdr:oneCellAnchor>
  <xdr:twoCellAnchor>
    <xdr:from>
      <xdr:col>32</xdr:col>
      <xdr:colOff>95250</xdr:colOff>
      <xdr:row>100</xdr:row>
      <xdr:rowOff>161925</xdr:rowOff>
    </xdr:from>
    <xdr:to>
      <xdr:col>32</xdr:col>
      <xdr:colOff>276225</xdr:colOff>
      <xdr:row>100</xdr:row>
      <xdr:rowOff>161925</xdr:rowOff>
    </xdr:to>
    <xdr:cxnSp macro="">
      <xdr:nvCxnSpPr>
        <xdr:cNvPr id="691" name="直線コネクタ 690"/>
        <xdr:cNvCxnSpPr/>
      </xdr:nvCxnSpPr>
      <xdr:spPr>
        <a:xfrm>
          <a:off x="19326225" y="17306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57150</xdr:rowOff>
    </xdr:from>
    <xdr:ext cx="466725" cy="257175"/>
    <xdr:sp macro="" textlink="">
      <xdr:nvSpPr>
        <xdr:cNvPr id="692" name="【庁舎】&#10;一人当たり面積平均値テキスト"/>
        <xdr:cNvSpPr txBox="1"/>
      </xdr:nvSpPr>
      <xdr:spPr>
        <a:xfrm>
          <a:off x="19507200" y="18230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0.195</a:t>
          </a:r>
          <a:endParaRPr kumimoji="1" lang="ja-JP" altLang="en-US" sz="1000" b="1">
            <a:solidFill>
              <a:srgbClr val="000080"/>
            </a:solidFill>
            <a:latin typeface="ＭＳ Ｐゴシック"/>
          </a:endParaRPr>
        </a:p>
      </xdr:txBody>
    </xdr:sp>
    <xdr:clientData/>
  </xdr:oneCellAnchor>
  <xdr:twoCellAnchor>
    <xdr:from>
      <xdr:col>32</xdr:col>
      <xdr:colOff>133350</xdr:colOff>
      <xdr:row>106</xdr:row>
      <xdr:rowOff>85725</xdr:rowOff>
    </xdr:from>
    <xdr:to>
      <xdr:col>32</xdr:col>
      <xdr:colOff>238125</xdr:colOff>
      <xdr:row>107</xdr:row>
      <xdr:rowOff>9525</xdr:rowOff>
    </xdr:to>
    <xdr:sp macro="" textlink="">
      <xdr:nvSpPr>
        <xdr:cNvPr id="693" name="フローチャート : 判断 692"/>
        <xdr:cNvSpPr/>
      </xdr:nvSpPr>
      <xdr:spPr>
        <a:xfrm>
          <a:off x="19364325" y="18259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106</xdr:row>
      <xdr:rowOff>123825</xdr:rowOff>
    </xdr:from>
    <xdr:to>
      <xdr:col>31</xdr:col>
      <xdr:colOff>85725</xdr:colOff>
      <xdr:row>107</xdr:row>
      <xdr:rowOff>57150</xdr:rowOff>
    </xdr:to>
    <xdr:sp macro="" textlink="">
      <xdr:nvSpPr>
        <xdr:cNvPr id="694" name="フローチャート : 判断 693"/>
        <xdr:cNvSpPr/>
      </xdr:nvSpPr>
      <xdr:spPr>
        <a:xfrm>
          <a:off x="18630900" y="182975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600075</xdr:colOff>
      <xdr:row>111</xdr:row>
      <xdr:rowOff>19050</xdr:rowOff>
    </xdr:from>
    <xdr:ext cx="752475" cy="257175"/>
    <xdr:sp macro="" textlink="">
      <xdr:nvSpPr>
        <xdr:cNvPr id="695" name="テキスト ボックス 694"/>
        <xdr:cNvSpPr txBox="1"/>
      </xdr:nvSpPr>
      <xdr:spPr>
        <a:xfrm>
          <a:off x="19230975"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111</xdr:row>
      <xdr:rowOff>19050</xdr:rowOff>
    </xdr:from>
    <xdr:ext cx="762000" cy="257175"/>
    <xdr:sp macro="" textlink="">
      <xdr:nvSpPr>
        <xdr:cNvPr id="696" name="テキスト ボックス 695"/>
        <xdr:cNvSpPr txBox="1"/>
      </xdr:nvSpPr>
      <xdr:spPr>
        <a:xfrm>
          <a:off x="185642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111</xdr:row>
      <xdr:rowOff>19050</xdr:rowOff>
    </xdr:from>
    <xdr:ext cx="762000" cy="257175"/>
    <xdr:sp macro="" textlink="">
      <xdr:nvSpPr>
        <xdr:cNvPr id="697" name="テキスト ボックス 696"/>
        <xdr:cNvSpPr txBox="1"/>
      </xdr:nvSpPr>
      <xdr:spPr>
        <a:xfrm>
          <a:off x="177546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19050</xdr:rowOff>
    </xdr:from>
    <xdr:ext cx="762000" cy="257175"/>
    <xdr:sp macro="" textlink="">
      <xdr:nvSpPr>
        <xdr:cNvPr id="698" name="テキスト ボックス 697"/>
        <xdr:cNvSpPr txBox="1"/>
      </xdr:nvSpPr>
      <xdr:spPr>
        <a:xfrm>
          <a:off x="169545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111</xdr:row>
      <xdr:rowOff>19050</xdr:rowOff>
    </xdr:from>
    <xdr:ext cx="752475" cy="257175"/>
    <xdr:sp macro="" textlink="">
      <xdr:nvSpPr>
        <xdr:cNvPr id="699" name="テキスト ボックス 698"/>
        <xdr:cNvSpPr txBox="1"/>
      </xdr:nvSpPr>
      <xdr:spPr>
        <a:xfrm>
          <a:off x="16230600"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100</xdr:row>
      <xdr:rowOff>104775</xdr:rowOff>
    </xdr:from>
    <xdr:to>
      <xdr:col>32</xdr:col>
      <xdr:colOff>238125</xdr:colOff>
      <xdr:row>101</xdr:row>
      <xdr:rowOff>38100</xdr:rowOff>
    </xdr:to>
    <xdr:sp macro="" textlink="">
      <xdr:nvSpPr>
        <xdr:cNvPr id="700" name="円/楕円 699"/>
        <xdr:cNvSpPr/>
      </xdr:nvSpPr>
      <xdr:spPr>
        <a:xfrm>
          <a:off x="19364325" y="17249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100</xdr:row>
      <xdr:rowOff>66675</xdr:rowOff>
    </xdr:from>
    <xdr:ext cx="466725" cy="257175"/>
    <xdr:sp macro="" textlink="">
      <xdr:nvSpPr>
        <xdr:cNvPr id="701" name="【庁舎】&#10;一人当たり面積該当値テキスト"/>
        <xdr:cNvSpPr txBox="1"/>
      </xdr:nvSpPr>
      <xdr:spPr>
        <a:xfrm>
          <a:off x="19507200" y="17211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0.458</a:t>
          </a:r>
          <a:endParaRPr kumimoji="1" lang="ja-JP" altLang="en-US" sz="1000" b="1">
            <a:solidFill>
              <a:srgbClr val="FF0000"/>
            </a:solidFill>
            <a:latin typeface="ＭＳ Ｐゴシック"/>
          </a:endParaRPr>
        </a:p>
      </xdr:txBody>
    </xdr:sp>
    <xdr:clientData/>
  </xdr:oneCellAnchor>
  <xdr:twoCellAnchor>
    <xdr:from>
      <xdr:col>30</xdr:col>
      <xdr:colOff>600075</xdr:colOff>
      <xdr:row>100</xdr:row>
      <xdr:rowOff>114300</xdr:rowOff>
    </xdr:from>
    <xdr:to>
      <xdr:col>31</xdr:col>
      <xdr:colOff>85725</xdr:colOff>
      <xdr:row>101</xdr:row>
      <xdr:rowOff>47625</xdr:rowOff>
    </xdr:to>
    <xdr:sp macro="" textlink="">
      <xdr:nvSpPr>
        <xdr:cNvPr id="702" name="円/楕円 701"/>
        <xdr:cNvSpPr/>
      </xdr:nvSpPr>
      <xdr:spPr>
        <a:xfrm>
          <a:off x="18630900" y="1725930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38100</xdr:colOff>
      <xdr:row>100</xdr:row>
      <xdr:rowOff>161925</xdr:rowOff>
    </xdr:from>
    <xdr:to>
      <xdr:col>32</xdr:col>
      <xdr:colOff>190500</xdr:colOff>
      <xdr:row>100</xdr:row>
      <xdr:rowOff>171450</xdr:rowOff>
    </xdr:to>
    <xdr:cxnSp macro="">
      <xdr:nvCxnSpPr>
        <xdr:cNvPr id="703" name="直線コネクタ 702"/>
        <xdr:cNvCxnSpPr/>
      </xdr:nvCxnSpPr>
      <xdr:spPr>
        <a:xfrm flipV="1">
          <a:off x="18669000" y="1730692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476250</xdr:colOff>
      <xdr:row>107</xdr:row>
      <xdr:rowOff>47625</xdr:rowOff>
    </xdr:from>
    <xdr:ext cx="466725" cy="257175"/>
    <xdr:sp macro="" textlink="">
      <xdr:nvSpPr>
        <xdr:cNvPr id="704" name="n_1aveValue【庁舎】&#10;一人当たり面積"/>
        <xdr:cNvSpPr txBox="1"/>
      </xdr:nvSpPr>
      <xdr:spPr>
        <a:xfrm>
          <a:off x="18507075" y="18392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30</xdr:col>
      <xdr:colOff>476250</xdr:colOff>
      <xdr:row>99</xdr:row>
      <xdr:rowOff>66675</xdr:rowOff>
    </xdr:from>
    <xdr:ext cx="466725" cy="257175"/>
    <xdr:sp macro="" textlink="">
      <xdr:nvSpPr>
        <xdr:cNvPr id="705" name="n_1mainValue【庁舎】&#10;一人当たり面積"/>
        <xdr:cNvSpPr txBox="1"/>
      </xdr:nvSpPr>
      <xdr:spPr>
        <a:xfrm>
          <a:off x="18507075" y="17040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0.456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06" name="正方形/長方形 705"/>
        <xdr:cNvSpPr/>
      </xdr:nvSpPr>
      <xdr:spPr>
        <a:xfrm>
          <a:off x="676275" y="19431000"/>
          <a:ext cx="195072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707" name="正方形/長方形 706"/>
        <xdr:cNvSpPr/>
      </xdr:nvSpPr>
      <xdr:spPr>
        <a:xfrm>
          <a:off x="676275" y="19497675"/>
          <a:ext cx="34194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28575</xdr:rowOff>
    </xdr:from>
    <xdr:to>
      <xdr:col>33</xdr:col>
      <xdr:colOff>266700</xdr:colOff>
      <xdr:row>123</xdr:row>
      <xdr:rowOff>142875</xdr:rowOff>
    </xdr:to>
    <xdr:sp macro="" fLocksText="0" textlink="">
      <xdr:nvSpPr>
        <xdr:cNvPr id="708" name="テキスト ボックス 707"/>
        <xdr:cNvSpPr txBox="1"/>
      </xdr:nvSpPr>
      <xdr:spPr>
        <a:xfrm>
          <a:off x="752475" y="19745325"/>
          <a:ext cx="19345275" cy="14859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　　一般廃棄物処理施設</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ja-JP" altLang="en-US" sz="1100">
              <a:solidFill>
                <a:schemeClr val="dk1"/>
              </a:solidFill>
              <a:effectLst/>
              <a:latin typeface="+mn-lt"/>
              <a:ea typeface="+mn-ea"/>
              <a:cs typeface="+mn-cs"/>
            </a:rPr>
            <a:t>や体育館・プールにおいては、</a:t>
          </a:r>
          <a:r>
            <a:rPr kumimoji="1" lang="ja-JP" altLang="ja-JP" sz="1100">
              <a:solidFill>
                <a:schemeClr val="dk1"/>
              </a:solidFill>
              <a:effectLst/>
              <a:latin typeface="+mn-lt"/>
              <a:ea typeface="+mn-ea"/>
              <a:cs typeface="+mn-cs"/>
            </a:rPr>
            <a:t>有形固定資産減価償却率は類似団体を</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上回っており、一人当たり面積においては、図書館、福祉施設、庁舎が類似団体を大きく上回っている。消防施設については、本部庁舎の建替えが進められており、今後減価償却率は下がることが見込ま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図書館、福祉施設や市民会館においても有形固定資産減価償却率は類似団体を上回っており、</a:t>
          </a:r>
          <a:r>
            <a:rPr kumimoji="1" lang="ja-JP" altLang="ja-JP" sz="1100">
              <a:solidFill>
                <a:schemeClr val="dk1"/>
              </a:solidFill>
              <a:effectLst/>
              <a:latin typeface="+mn-lt"/>
              <a:ea typeface="+mn-ea"/>
              <a:cs typeface="+mn-cs"/>
            </a:rPr>
            <a:t>合併により類似団体よりも多く公共施設を抱える</a:t>
          </a:r>
          <a:r>
            <a:rPr kumimoji="1" lang="ja-JP" altLang="en-US" sz="1100">
              <a:solidFill>
                <a:schemeClr val="dk1"/>
              </a:solidFill>
              <a:effectLst/>
              <a:latin typeface="+mn-lt"/>
              <a:ea typeface="+mn-ea"/>
              <a:cs typeface="+mn-cs"/>
            </a:rPr>
            <a:t>本</a:t>
          </a:r>
          <a:r>
            <a:rPr kumimoji="1" lang="ja-JP" altLang="ja-JP" sz="1100">
              <a:solidFill>
                <a:schemeClr val="dk1"/>
              </a:solidFill>
              <a:effectLst/>
              <a:latin typeface="+mn-lt"/>
              <a:ea typeface="+mn-ea"/>
              <a:cs typeface="+mn-cs"/>
            </a:rPr>
            <a:t>市としては、公共施設等総合管理計画に基づき、老朽化した施設の統合等再編を今後さらに進めていく必要がある。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76200</xdr:rowOff>
    </xdr:from>
    <xdr:to>
      <xdr:col>19</xdr:col>
      <xdr:colOff>390525</xdr:colOff>
      <xdr:row>6</xdr:row>
      <xdr:rowOff>28575</xdr:rowOff>
    </xdr:to>
    <xdr:sp macro="" textlink="">
      <xdr:nvSpPr>
        <xdr:cNvPr id="2" name="正方形/長方形 1"/>
        <xdr:cNvSpPr/>
      </xdr:nvSpPr>
      <xdr:spPr>
        <a:xfrm>
          <a:off x="638175" y="419100"/>
          <a:ext cx="111537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 name="正方形/長方形 2"/>
        <xdr:cNvSpPr/>
      </xdr:nvSpPr>
      <xdr:spPr>
        <a:xfrm>
          <a:off x="17706975" y="409575"/>
          <a:ext cx="34194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 name="正方形/長方形 3"/>
        <xdr:cNvSpPr/>
      </xdr:nvSpPr>
      <xdr:spPr>
        <a:xfrm>
          <a:off x="17735550" y="428625"/>
          <a:ext cx="3371850"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5" name="正方形/長方形 4"/>
        <xdr:cNvSpPr/>
      </xdr:nvSpPr>
      <xdr:spPr>
        <a:xfrm>
          <a:off x="17754600" y="457200"/>
          <a:ext cx="33147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滋賀県長浜市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6" name="正方形/長方形 5"/>
        <xdr:cNvSpPr/>
      </xdr:nvSpPr>
      <xdr:spPr>
        <a:xfrm>
          <a:off x="15259050" y="409575"/>
          <a:ext cx="23145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7" name="正方形/長方形 6"/>
        <xdr:cNvSpPr/>
      </xdr:nvSpPr>
      <xdr:spPr>
        <a:xfrm>
          <a:off x="15278100" y="428625"/>
          <a:ext cx="2276475"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8" name="正方形/長方形 7"/>
        <xdr:cNvSpPr/>
      </xdr:nvSpPr>
      <xdr:spPr>
        <a:xfrm>
          <a:off x="15306675" y="457200"/>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9" name="正方形/長方形 8"/>
        <xdr:cNvSpPr/>
      </xdr:nvSpPr>
      <xdr:spPr>
        <a:xfrm>
          <a:off x="742950" y="1524000"/>
          <a:ext cx="844867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 name="正方形/長方形 9"/>
        <xdr:cNvSpPr/>
      </xdr:nvSpPr>
      <xdr:spPr>
        <a:xfrm>
          <a:off x="866775" y="155257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9525</xdr:rowOff>
    </xdr:from>
    <xdr:to>
      <xdr:col>5</xdr:col>
      <xdr:colOff>123825</xdr:colOff>
      <xdr:row>19</xdr:row>
      <xdr:rowOff>9525</xdr:rowOff>
    </xdr:to>
    <xdr:sp macro="" textlink="">
      <xdr:nvSpPr>
        <xdr:cNvPr id="11" name="正方形/長方形 10"/>
        <xdr:cNvSpPr/>
      </xdr:nvSpPr>
      <xdr:spPr>
        <a:xfrm>
          <a:off x="2028825" y="1552575"/>
          <a:ext cx="10953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120,123
117,065
681.02
55,227,770
53,559,894
1,202,870
34,422,452
46,844,925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9525</xdr:rowOff>
    </xdr:from>
    <xdr:to>
      <xdr:col>7</xdr:col>
      <xdr:colOff>342900</xdr:colOff>
      <xdr:row>19</xdr:row>
      <xdr:rowOff>9525</xdr:rowOff>
    </xdr:to>
    <xdr:sp macro="" textlink="">
      <xdr:nvSpPr>
        <xdr:cNvPr id="12" name="正方形/長方形 11"/>
        <xdr:cNvSpPr/>
      </xdr:nvSpPr>
      <xdr:spPr>
        <a:xfrm>
          <a:off x="3190875" y="155257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28575</xdr:rowOff>
    </xdr:from>
    <xdr:to>
      <xdr:col>10</xdr:col>
      <xdr:colOff>314325</xdr:colOff>
      <xdr:row>15</xdr:row>
      <xdr:rowOff>19050</xdr:rowOff>
    </xdr:to>
    <xdr:sp macro="" textlink="">
      <xdr:nvSpPr>
        <xdr:cNvPr id="13" name="正方形/長方形 12"/>
        <xdr:cNvSpPr/>
      </xdr:nvSpPr>
      <xdr:spPr>
        <a:xfrm>
          <a:off x="4543425" y="1571625"/>
          <a:ext cx="17716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314325</xdr:colOff>
      <xdr:row>9</xdr:row>
      <xdr:rowOff>28575</xdr:rowOff>
    </xdr:from>
    <xdr:to>
      <xdr:col>12</xdr:col>
      <xdr:colOff>219075</xdr:colOff>
      <xdr:row>15</xdr:row>
      <xdr:rowOff>19050</xdr:rowOff>
    </xdr:to>
    <xdr:sp macro="" textlink="">
      <xdr:nvSpPr>
        <xdr:cNvPr id="14" name="正方形/長方形 13"/>
        <xdr:cNvSpPr/>
      </xdr:nvSpPr>
      <xdr:spPr>
        <a:xfrm>
          <a:off x="6315075" y="1571625"/>
          <a:ext cx="110490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276225</xdr:colOff>
      <xdr:row>9</xdr:row>
      <xdr:rowOff>28575</xdr:rowOff>
    </xdr:from>
    <xdr:to>
      <xdr:col>13</xdr:col>
      <xdr:colOff>228600</xdr:colOff>
      <xdr:row>15</xdr:row>
      <xdr:rowOff>19050</xdr:rowOff>
    </xdr:to>
    <xdr:sp macro="" textlink="">
      <xdr:nvSpPr>
        <xdr:cNvPr id="15" name="正方形/長方形 14"/>
        <xdr:cNvSpPr/>
      </xdr:nvSpPr>
      <xdr:spPr>
        <a:xfrm>
          <a:off x="7477125" y="1571625"/>
          <a:ext cx="5524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6" name="正方形/長方形 15"/>
        <xdr:cNvSpPr/>
      </xdr:nvSpPr>
      <xdr:spPr>
        <a:xfrm>
          <a:off x="4543425" y="2409825"/>
          <a:ext cx="17716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7" name="正方形/長方形 16"/>
        <xdr:cNvSpPr/>
      </xdr:nvSpPr>
      <xdr:spPr>
        <a:xfrm>
          <a:off x="6381750" y="2409825"/>
          <a:ext cx="30003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8" name="角丸四角形 17"/>
        <xdr:cNvSpPr/>
      </xdr:nvSpPr>
      <xdr:spPr>
        <a:xfrm>
          <a:off x="9429750" y="1524000"/>
          <a:ext cx="126682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600075</xdr:colOff>
      <xdr:row>9</xdr:row>
      <xdr:rowOff>47625</xdr:rowOff>
    </xdr:from>
    <xdr:to>
      <xdr:col>17</xdr:col>
      <xdr:colOff>561975</xdr:colOff>
      <xdr:row>10</xdr:row>
      <xdr:rowOff>123825</xdr:rowOff>
    </xdr:to>
    <xdr:sp macro="" textlink="">
      <xdr:nvSpPr>
        <xdr:cNvPr id="19" name="正方形/長方形 18"/>
        <xdr:cNvSpPr/>
      </xdr:nvSpPr>
      <xdr:spPr>
        <a:xfrm>
          <a:off x="9601200" y="1590675"/>
          <a:ext cx="11620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600075</xdr:colOff>
      <xdr:row>10</xdr:row>
      <xdr:rowOff>142875</xdr:rowOff>
    </xdr:from>
    <xdr:to>
      <xdr:col>17</xdr:col>
      <xdr:colOff>561975</xdr:colOff>
      <xdr:row>12</xdr:row>
      <xdr:rowOff>47625</xdr:rowOff>
    </xdr:to>
    <xdr:sp macro="" textlink="">
      <xdr:nvSpPr>
        <xdr:cNvPr id="20" name="正方形/長方形 19"/>
        <xdr:cNvSpPr/>
      </xdr:nvSpPr>
      <xdr:spPr>
        <a:xfrm>
          <a:off x="9601200" y="1857375"/>
          <a:ext cx="11620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600075</xdr:colOff>
      <xdr:row>12</xdr:row>
      <xdr:rowOff>123825</xdr:rowOff>
    </xdr:from>
    <xdr:to>
      <xdr:col>17</xdr:col>
      <xdr:colOff>561975</xdr:colOff>
      <xdr:row>16</xdr:row>
      <xdr:rowOff>76200</xdr:rowOff>
    </xdr:to>
    <xdr:sp macro="" textlink="">
      <xdr:nvSpPr>
        <xdr:cNvPr id="21" name="正方形/長方形 20"/>
        <xdr:cNvSpPr/>
      </xdr:nvSpPr>
      <xdr:spPr>
        <a:xfrm>
          <a:off x="9601200" y="2181225"/>
          <a:ext cx="11620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504825</xdr:colOff>
      <xdr:row>9</xdr:row>
      <xdr:rowOff>133350</xdr:rowOff>
    </xdr:from>
    <xdr:to>
      <xdr:col>15</xdr:col>
      <xdr:colOff>600075</xdr:colOff>
      <xdr:row>9</xdr:row>
      <xdr:rowOff>133350</xdr:rowOff>
    </xdr:to>
    <xdr:cxnSp macro="">
      <xdr:nvCxnSpPr>
        <xdr:cNvPr id="22" name="直線コネクタ 21"/>
        <xdr:cNvCxnSpPr/>
      </xdr:nvCxnSpPr>
      <xdr:spPr>
        <a:xfrm>
          <a:off x="9505950" y="1676400"/>
          <a:ext cx="952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104775</xdr:rowOff>
    </xdr:from>
    <xdr:to>
      <xdr:col>15</xdr:col>
      <xdr:colOff>590550</xdr:colOff>
      <xdr:row>13</xdr:row>
      <xdr:rowOff>66675</xdr:rowOff>
    </xdr:to>
    <xdr:cxnSp macro="">
      <xdr:nvCxnSpPr>
        <xdr:cNvPr id="23" name="直線コネクタ 22"/>
        <xdr:cNvCxnSpPr/>
      </xdr:nvCxnSpPr>
      <xdr:spPr>
        <a:xfrm>
          <a:off x="9591675"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12</xdr:row>
      <xdr:rowOff>104775</xdr:rowOff>
    </xdr:from>
    <xdr:to>
      <xdr:col>15</xdr:col>
      <xdr:colOff>600075</xdr:colOff>
      <xdr:row>12</xdr:row>
      <xdr:rowOff>104775</xdr:rowOff>
    </xdr:to>
    <xdr:cxnSp macro="">
      <xdr:nvCxnSpPr>
        <xdr:cNvPr id="24" name="直線コネクタ 23"/>
        <xdr:cNvCxnSpPr/>
      </xdr:nvCxnSpPr>
      <xdr:spPr>
        <a:xfrm>
          <a:off x="9505950" y="2162175"/>
          <a:ext cx="952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171450</xdr:rowOff>
    </xdr:from>
    <xdr:to>
      <xdr:col>15</xdr:col>
      <xdr:colOff>590550</xdr:colOff>
      <xdr:row>14</xdr:row>
      <xdr:rowOff>133350</xdr:rowOff>
    </xdr:to>
    <xdr:cxnSp macro="">
      <xdr:nvCxnSpPr>
        <xdr:cNvPr id="25" name="直線コネクタ 24"/>
        <xdr:cNvCxnSpPr/>
      </xdr:nvCxnSpPr>
      <xdr:spPr>
        <a:xfrm flipV="1">
          <a:off x="9591675"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14</xdr:row>
      <xdr:rowOff>142875</xdr:rowOff>
    </xdr:from>
    <xdr:to>
      <xdr:col>15</xdr:col>
      <xdr:colOff>600075</xdr:colOff>
      <xdr:row>14</xdr:row>
      <xdr:rowOff>142875</xdr:rowOff>
    </xdr:to>
    <xdr:cxnSp macro="">
      <xdr:nvCxnSpPr>
        <xdr:cNvPr id="26" name="直線コネクタ 25"/>
        <xdr:cNvCxnSpPr/>
      </xdr:nvCxnSpPr>
      <xdr:spPr>
        <a:xfrm>
          <a:off x="9505950" y="2543175"/>
          <a:ext cx="952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85725</xdr:rowOff>
    </xdr:from>
    <xdr:to>
      <xdr:col>15</xdr:col>
      <xdr:colOff>600075</xdr:colOff>
      <xdr:row>10</xdr:row>
      <xdr:rowOff>9525</xdr:rowOff>
    </xdr:to>
    <xdr:sp macro="" textlink="">
      <xdr:nvSpPr>
        <xdr:cNvPr id="27" name="円/楕円 26"/>
        <xdr:cNvSpPr/>
      </xdr:nvSpPr>
      <xdr:spPr>
        <a:xfrm>
          <a:off x="9544050" y="1628775"/>
          <a:ext cx="571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9525</xdr:rowOff>
    </xdr:from>
    <xdr:to>
      <xdr:col>15</xdr:col>
      <xdr:colOff>600075</xdr:colOff>
      <xdr:row>11</xdr:row>
      <xdr:rowOff>104775</xdr:rowOff>
    </xdr:to>
    <xdr:sp macro="" textlink="">
      <xdr:nvSpPr>
        <xdr:cNvPr id="28" name="フローチャート : 判断 27"/>
        <xdr:cNvSpPr/>
      </xdr:nvSpPr>
      <xdr:spPr>
        <a:xfrm>
          <a:off x="9544050" y="1895475"/>
          <a:ext cx="571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104775</xdr:rowOff>
    </xdr:from>
    <xdr:ext cx="8810625" cy="257175"/>
    <xdr:sp macro="" textlink="">
      <xdr:nvSpPr>
        <xdr:cNvPr id="29" name="テキスト ボックス 28"/>
        <xdr:cNvSpPr txBox="1"/>
      </xdr:nvSpPr>
      <xdr:spPr>
        <a:xfrm>
          <a:off x="676275" y="3362325"/>
          <a:ext cx="8810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48775" cy="257175"/>
    <xdr:sp macro="" textlink="">
      <xdr:nvSpPr>
        <xdr:cNvPr id="30" name="テキスト ボックス 29"/>
        <xdr:cNvSpPr txBox="1"/>
      </xdr:nvSpPr>
      <xdr:spPr>
        <a:xfrm>
          <a:off x="676275" y="3619500"/>
          <a:ext cx="92487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104775</xdr:rowOff>
    </xdr:from>
    <xdr:ext cx="5762625" cy="257175"/>
    <xdr:sp macro="" textlink="">
      <xdr:nvSpPr>
        <xdr:cNvPr id="31" name="テキスト ボックス 30"/>
        <xdr:cNvSpPr txBox="1"/>
      </xdr:nvSpPr>
      <xdr:spPr>
        <a:xfrm>
          <a:off x="676275" y="3876675"/>
          <a:ext cx="5762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9525</xdr:rowOff>
    </xdr:from>
    <xdr:ext cx="8724900" cy="257175"/>
    <xdr:sp macro="" textlink="">
      <xdr:nvSpPr>
        <xdr:cNvPr id="32" name="テキスト ボックス 31"/>
        <xdr:cNvSpPr txBox="1"/>
      </xdr:nvSpPr>
      <xdr:spPr>
        <a:xfrm>
          <a:off x="676275" y="4124325"/>
          <a:ext cx="8724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20250" cy="257175"/>
    <xdr:sp macro="" textlink="">
      <xdr:nvSpPr>
        <xdr:cNvPr id="33" name="テキスト ボックス 32"/>
        <xdr:cNvSpPr txBox="1"/>
      </xdr:nvSpPr>
      <xdr:spPr>
        <a:xfrm>
          <a:off x="676275" y="4381500"/>
          <a:ext cx="96202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9525</xdr:rowOff>
    </xdr:from>
    <xdr:ext cx="8210550" cy="257175"/>
    <xdr:sp macro="" textlink="">
      <xdr:nvSpPr>
        <xdr:cNvPr id="34" name="テキスト ボックス 33"/>
        <xdr:cNvSpPr txBox="1"/>
      </xdr:nvSpPr>
      <xdr:spPr>
        <a:xfrm>
          <a:off x="676275" y="4638675"/>
          <a:ext cx="8210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35" name="正方形/長方形 34"/>
        <xdr:cNvSpPr/>
      </xdr:nvSpPr>
      <xdr:spPr>
        <a:xfrm>
          <a:off x="676275" y="5019675"/>
          <a:ext cx="44767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409575</xdr:colOff>
      <xdr:row>31</xdr:row>
      <xdr:rowOff>66675</xdr:rowOff>
    </xdr:from>
    <xdr:ext cx="1276350" cy="304800"/>
    <xdr:sp macro="" textlink="">
      <xdr:nvSpPr>
        <xdr:cNvPr id="36" name="テキスト ボックス 35"/>
        <xdr:cNvSpPr txBox="1"/>
      </xdr:nvSpPr>
      <xdr:spPr>
        <a:xfrm>
          <a:off x="1609725" y="5381625"/>
          <a:ext cx="1276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428625</xdr:colOff>
      <xdr:row>31</xdr:row>
      <xdr:rowOff>38100</xdr:rowOff>
    </xdr:from>
    <xdr:ext cx="1647825" cy="361950"/>
    <xdr:sp macro="" textlink="">
      <xdr:nvSpPr>
        <xdr:cNvPr id="37" name="テキスト ボックス 36"/>
        <xdr:cNvSpPr txBox="1"/>
      </xdr:nvSpPr>
      <xdr:spPr>
        <a:xfrm>
          <a:off x="2828925"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123825</xdr:rowOff>
    </xdr:from>
    <xdr:to>
      <xdr:col>10</xdr:col>
      <xdr:colOff>571500</xdr:colOff>
      <xdr:row>32</xdr:row>
      <xdr:rowOff>38100</xdr:rowOff>
    </xdr:to>
    <xdr:sp macro="" textlink="">
      <xdr:nvSpPr>
        <xdr:cNvPr id="38" name="正方形/長方形 37"/>
        <xdr:cNvSpPr/>
      </xdr:nvSpPr>
      <xdr:spPr>
        <a:xfrm>
          <a:off x="5219700" y="526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39" name="正方形/長方形 38"/>
        <xdr:cNvSpPr/>
      </xdr:nvSpPr>
      <xdr:spPr>
        <a:xfrm>
          <a:off x="5219700" y="545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29/30</a:t>
          </a:r>
          <a:endParaRPr kumimoji="1" lang="ja-JP" altLang="en-US" sz="1200" b="1" i="1">
            <a:solidFill>
              <a:srgbClr val="4080FF"/>
            </a:solidFill>
            <a:latin typeface="ＭＳ Ｐゴシック"/>
          </a:endParaRP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40" name="正方形/長方形 39"/>
        <xdr:cNvSpPr/>
      </xdr:nvSpPr>
      <xdr:spPr>
        <a:xfrm>
          <a:off x="6610350" y="52673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41" name="正方形/長方形 40"/>
        <xdr:cNvSpPr/>
      </xdr:nvSpPr>
      <xdr:spPr>
        <a:xfrm>
          <a:off x="6610350" y="54578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42" name="正方形/長方形 41"/>
        <xdr:cNvSpPr/>
      </xdr:nvSpPr>
      <xdr:spPr>
        <a:xfrm>
          <a:off x="7905750" y="526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43" name="正方形/長方形 42"/>
        <xdr:cNvSpPr/>
      </xdr:nvSpPr>
      <xdr:spPr>
        <a:xfrm>
          <a:off x="7905750" y="545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4" name="正方形/長方形 43"/>
        <xdr:cNvSpPr/>
      </xdr:nvSpPr>
      <xdr:spPr>
        <a:xfrm>
          <a:off x="676275" y="5781675"/>
          <a:ext cx="4476750"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5" name="正方形/長方形 44"/>
        <xdr:cNvSpPr/>
      </xdr:nvSpPr>
      <xdr:spPr>
        <a:xfrm>
          <a:off x="5343525" y="5781675"/>
          <a:ext cx="5267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46" name="正方形/長方形 45"/>
        <xdr:cNvSpPr/>
      </xdr:nvSpPr>
      <xdr:spPr>
        <a:xfrm>
          <a:off x="5343525" y="5781675"/>
          <a:ext cx="32956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600075</xdr:colOff>
      <xdr:row>35</xdr:row>
      <xdr:rowOff>95250</xdr:rowOff>
    </xdr:from>
    <xdr:to>
      <xdr:col>17</xdr:col>
      <xdr:colOff>276225</xdr:colOff>
      <xdr:row>47</xdr:row>
      <xdr:rowOff>66675</xdr:rowOff>
    </xdr:to>
    <xdr:sp macro="" fLocksText="0" textlink="">
      <xdr:nvSpPr>
        <xdr:cNvPr id="47" name="テキスト ボックス 46"/>
        <xdr:cNvSpPr txBox="1"/>
      </xdr:nvSpPr>
      <xdr:spPr>
        <a:xfrm>
          <a:off x="5400675" y="6096000"/>
          <a:ext cx="507682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50">
              <a:latin typeface="ＭＳ Ｐゴシック"/>
            </a:rPr>
            <a:t>　市税の微増及び地方消費税交付金等の増加により基準財政収入額は増加したものの、基準財政需要額も増加し、平成</a:t>
          </a:r>
          <a:r>
            <a:rPr kumimoji="1" lang="en-US" altLang="ja-JP" sz="1150">
              <a:latin typeface="ＭＳ Ｐゴシック"/>
            </a:rPr>
            <a:t>28</a:t>
          </a:r>
          <a:r>
            <a:rPr kumimoji="1" lang="ja-JP" altLang="en-US" sz="1150">
              <a:latin typeface="ＭＳ Ｐゴシック"/>
            </a:rPr>
            <a:t>年度単年の財政力指数は単年でも減少、</a:t>
          </a:r>
          <a:r>
            <a:rPr kumimoji="1" lang="en-US" altLang="ja-JP" sz="1150">
              <a:latin typeface="ＭＳ Ｐゴシック"/>
            </a:rPr>
            <a:t>3</a:t>
          </a:r>
          <a:r>
            <a:rPr kumimoji="1" lang="ja-JP" altLang="en-US" sz="1150">
              <a:latin typeface="ＭＳ Ｐゴシック"/>
            </a:rPr>
            <a:t>ヶ年平均すると</a:t>
          </a:r>
          <a:r>
            <a:rPr kumimoji="1" lang="en-US" altLang="ja-JP" sz="1150">
              <a:latin typeface="ＭＳ Ｐゴシック"/>
            </a:rPr>
            <a:t>0.56</a:t>
          </a:r>
          <a:r>
            <a:rPr kumimoji="1" lang="ja-JP" altLang="en-US" sz="1150">
              <a:latin typeface="ＭＳ Ｐゴシック"/>
            </a:rPr>
            <a:t>と</a:t>
          </a:r>
          <a:r>
            <a:rPr kumimoji="1" lang="en-US" altLang="ja-JP" sz="1150">
              <a:latin typeface="ＭＳ Ｐゴシック"/>
            </a:rPr>
            <a:t>0.01</a:t>
          </a:r>
          <a:r>
            <a:rPr kumimoji="1" lang="ja-JP" altLang="en-US" sz="1150">
              <a:latin typeface="ＭＳ Ｐゴシック"/>
            </a:rPr>
            <a:t>ポイント減少し、類似団体平均及び県平均を下回った。</a:t>
          </a:r>
          <a:endParaRPr kumimoji="1" lang="en-US" altLang="ja-JP" sz="1150">
            <a:latin typeface="ＭＳ Ｐゴシック"/>
          </a:endParaRPr>
        </a:p>
        <a:p>
          <a:r>
            <a:rPr kumimoji="1" lang="ja-JP" altLang="en-US" sz="1150">
              <a:latin typeface="ＭＳ Ｐゴシック"/>
            </a:rPr>
            <a:t>　平成</a:t>
          </a:r>
          <a:r>
            <a:rPr kumimoji="1" lang="en-US" altLang="ja-JP" sz="1150">
              <a:latin typeface="ＭＳ Ｐゴシック"/>
            </a:rPr>
            <a:t>27</a:t>
          </a:r>
          <a:r>
            <a:rPr kumimoji="1" lang="ja-JP" altLang="en-US" sz="1150">
              <a:latin typeface="ＭＳ Ｐゴシック"/>
            </a:rPr>
            <a:t>年度から普通交付税の合併算定替の縮減が段階的に始まっており、これに対応して歳出規模を縮小し、交付税に依存した財政運営からの脱却を図るため、平成</a:t>
          </a:r>
          <a:r>
            <a:rPr kumimoji="1" lang="en-US" altLang="ja-JP" sz="1150">
              <a:latin typeface="ＭＳ Ｐゴシック"/>
            </a:rPr>
            <a:t>26</a:t>
          </a:r>
          <a:r>
            <a:rPr kumimoji="1" lang="ja-JP" altLang="en-US" sz="1150">
              <a:latin typeface="ＭＳ Ｐゴシック"/>
            </a:rPr>
            <a:t>年</a:t>
          </a:r>
          <a:r>
            <a:rPr kumimoji="1" lang="en-US" altLang="ja-JP" sz="1150">
              <a:latin typeface="ＭＳ Ｐゴシック"/>
            </a:rPr>
            <a:t>8</a:t>
          </a:r>
          <a:r>
            <a:rPr kumimoji="1" lang="ja-JP" altLang="en-US" sz="1150">
              <a:latin typeface="ＭＳ Ｐゴシック"/>
            </a:rPr>
            <a:t>月に策定した財政計画等に基づき、普通建設事業費の抑制、市債残高の削減、職員数の定数管理、公共施設の再編･長寿命化等に取り組み、持続可能で安定した財政構造の確立に努める。</a:t>
          </a:r>
        </a:p>
      </xdr:txBody>
    </xdr:sp>
    <xdr:clientData/>
  </xdr:twoCellAnchor>
  <xdr:twoCellAnchor>
    <xdr:from>
      <xdr:col>1</xdr:col>
      <xdr:colOff>76200</xdr:colOff>
      <xdr:row>47</xdr:row>
      <xdr:rowOff>133350</xdr:rowOff>
    </xdr:from>
    <xdr:to>
      <xdr:col>8</xdr:col>
      <xdr:colOff>352425</xdr:colOff>
      <xdr:row>47</xdr:row>
      <xdr:rowOff>133350</xdr:rowOff>
    </xdr:to>
    <xdr:cxnSp macro="">
      <xdr:nvCxnSpPr>
        <xdr:cNvPr id="48" name="直線コネクタ 47"/>
        <xdr:cNvCxnSpPr/>
      </xdr:nvCxnSpPr>
      <xdr:spPr>
        <a:xfrm>
          <a:off x="676275" y="81915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161925</xdr:rowOff>
    </xdr:from>
    <xdr:ext cx="762000" cy="257175"/>
    <xdr:sp macro="" textlink="">
      <xdr:nvSpPr>
        <xdr:cNvPr id="49" name="テキスト ボックス 48"/>
        <xdr:cNvSpPr txBox="1"/>
      </xdr:nvSpPr>
      <xdr:spPr>
        <a:xfrm>
          <a:off x="0"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133350</xdr:rowOff>
    </xdr:from>
    <xdr:to>
      <xdr:col>8</xdr:col>
      <xdr:colOff>352425</xdr:colOff>
      <xdr:row>45</xdr:row>
      <xdr:rowOff>133350</xdr:rowOff>
    </xdr:to>
    <xdr:cxnSp macro="">
      <xdr:nvCxnSpPr>
        <xdr:cNvPr id="50" name="直線コネクタ 49"/>
        <xdr:cNvCxnSpPr/>
      </xdr:nvCxnSpPr>
      <xdr:spPr>
        <a:xfrm>
          <a:off x="676275" y="78486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161925</xdr:rowOff>
    </xdr:from>
    <xdr:ext cx="762000" cy="257175"/>
    <xdr:sp macro="" textlink="">
      <xdr:nvSpPr>
        <xdr:cNvPr id="51" name="テキスト ボックス 50"/>
        <xdr:cNvSpPr txBox="1"/>
      </xdr:nvSpPr>
      <xdr:spPr>
        <a:xfrm>
          <a:off x="0" y="770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133350</xdr:rowOff>
    </xdr:from>
    <xdr:to>
      <xdr:col>8</xdr:col>
      <xdr:colOff>352425</xdr:colOff>
      <xdr:row>43</xdr:row>
      <xdr:rowOff>133350</xdr:rowOff>
    </xdr:to>
    <xdr:cxnSp macro="">
      <xdr:nvCxnSpPr>
        <xdr:cNvPr id="52" name="直線コネクタ 51"/>
        <xdr:cNvCxnSpPr/>
      </xdr:nvCxnSpPr>
      <xdr:spPr>
        <a:xfrm>
          <a:off x="676275" y="75057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161925</xdr:rowOff>
    </xdr:from>
    <xdr:ext cx="762000" cy="257175"/>
    <xdr:sp macro="" textlink="">
      <xdr:nvSpPr>
        <xdr:cNvPr id="53" name="テキスト ボックス 52"/>
        <xdr:cNvSpPr txBox="1"/>
      </xdr:nvSpPr>
      <xdr:spPr>
        <a:xfrm>
          <a:off x="0" y="736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123825</xdr:rowOff>
    </xdr:from>
    <xdr:to>
      <xdr:col>8</xdr:col>
      <xdr:colOff>352425</xdr:colOff>
      <xdr:row>41</xdr:row>
      <xdr:rowOff>123825</xdr:rowOff>
    </xdr:to>
    <xdr:cxnSp macro="">
      <xdr:nvCxnSpPr>
        <xdr:cNvPr id="54" name="直線コネクタ 53"/>
        <xdr:cNvCxnSpPr/>
      </xdr:nvCxnSpPr>
      <xdr:spPr>
        <a:xfrm>
          <a:off x="676275" y="71532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152400</xdr:rowOff>
    </xdr:from>
    <xdr:ext cx="762000" cy="257175"/>
    <xdr:sp macro="" textlink="">
      <xdr:nvSpPr>
        <xdr:cNvPr id="55" name="テキスト ボックス 54"/>
        <xdr:cNvSpPr txBox="1"/>
      </xdr:nvSpPr>
      <xdr:spPr>
        <a:xfrm>
          <a:off x="0" y="701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123825</xdr:rowOff>
    </xdr:from>
    <xdr:to>
      <xdr:col>8</xdr:col>
      <xdr:colOff>352425</xdr:colOff>
      <xdr:row>39</xdr:row>
      <xdr:rowOff>123825</xdr:rowOff>
    </xdr:to>
    <xdr:cxnSp macro="">
      <xdr:nvCxnSpPr>
        <xdr:cNvPr id="56" name="直線コネクタ 55"/>
        <xdr:cNvCxnSpPr/>
      </xdr:nvCxnSpPr>
      <xdr:spPr>
        <a:xfrm>
          <a:off x="676275" y="68103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152400</xdr:rowOff>
    </xdr:from>
    <xdr:ext cx="762000" cy="257175"/>
    <xdr:sp macro="" textlink="">
      <xdr:nvSpPr>
        <xdr:cNvPr id="57" name="テキスト ボックス 56"/>
        <xdr:cNvSpPr txBox="1"/>
      </xdr:nvSpPr>
      <xdr:spPr>
        <a:xfrm>
          <a:off x="0" y="666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123825</xdr:rowOff>
    </xdr:from>
    <xdr:to>
      <xdr:col>8</xdr:col>
      <xdr:colOff>352425</xdr:colOff>
      <xdr:row>37</xdr:row>
      <xdr:rowOff>123825</xdr:rowOff>
    </xdr:to>
    <xdr:cxnSp macro="">
      <xdr:nvCxnSpPr>
        <xdr:cNvPr id="58" name="直線コネクタ 57"/>
        <xdr:cNvCxnSpPr/>
      </xdr:nvCxnSpPr>
      <xdr:spPr>
        <a:xfrm>
          <a:off x="676275" y="64674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152400</xdr:rowOff>
    </xdr:from>
    <xdr:ext cx="762000" cy="257175"/>
    <xdr:sp macro="" textlink="">
      <xdr:nvSpPr>
        <xdr:cNvPr id="59" name="テキスト ボックス 58"/>
        <xdr:cNvSpPr txBox="1"/>
      </xdr:nvSpPr>
      <xdr:spPr>
        <a:xfrm>
          <a:off x="0" y="632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123825</xdr:rowOff>
    </xdr:from>
    <xdr:to>
      <xdr:col>8</xdr:col>
      <xdr:colOff>352425</xdr:colOff>
      <xdr:row>35</xdr:row>
      <xdr:rowOff>123825</xdr:rowOff>
    </xdr:to>
    <xdr:cxnSp macro="">
      <xdr:nvCxnSpPr>
        <xdr:cNvPr id="60" name="直線コネクタ 59"/>
        <xdr:cNvCxnSpPr/>
      </xdr:nvCxnSpPr>
      <xdr:spPr>
        <a:xfrm>
          <a:off x="676275" y="61245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152400</xdr:rowOff>
    </xdr:from>
    <xdr:ext cx="762000" cy="257175"/>
    <xdr:sp macro="" textlink="">
      <xdr:nvSpPr>
        <xdr:cNvPr id="61" name="テキスト ボックス 60"/>
        <xdr:cNvSpPr txBox="1"/>
      </xdr:nvSpPr>
      <xdr:spPr>
        <a:xfrm>
          <a:off x="0" y="598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33</xdr:row>
      <xdr:rowOff>123825</xdr:rowOff>
    </xdr:to>
    <xdr:cxnSp macro="">
      <xdr:nvCxnSpPr>
        <xdr:cNvPr id="62" name="直線コネクタ 61"/>
        <xdr:cNvCxnSpPr/>
      </xdr:nvCxnSpPr>
      <xdr:spPr>
        <a:xfrm>
          <a:off x="676275" y="57816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152400</xdr:rowOff>
    </xdr:from>
    <xdr:ext cx="762000" cy="257175"/>
    <xdr:sp macro="" textlink="">
      <xdr:nvSpPr>
        <xdr:cNvPr id="63" name="テキスト ボックス 62"/>
        <xdr:cNvSpPr txBox="1"/>
      </xdr:nvSpPr>
      <xdr:spPr>
        <a:xfrm>
          <a:off x="0" y="563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47</xdr:row>
      <xdr:rowOff>133350</xdr:rowOff>
    </xdr:to>
    <xdr:sp macro="" textlink="">
      <xdr:nvSpPr>
        <xdr:cNvPr id="64" name="財政力グラフ枠"/>
        <xdr:cNvSpPr/>
      </xdr:nvSpPr>
      <xdr:spPr>
        <a:xfrm>
          <a:off x="676275" y="5781675"/>
          <a:ext cx="4476750"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57150</xdr:rowOff>
    </xdr:from>
    <xdr:to>
      <xdr:col>7</xdr:col>
      <xdr:colOff>152400</xdr:colOff>
      <xdr:row>44</xdr:row>
      <xdr:rowOff>114300</xdr:rowOff>
    </xdr:to>
    <xdr:cxnSp macro="">
      <xdr:nvCxnSpPr>
        <xdr:cNvPr id="65" name="直線コネクタ 64"/>
        <xdr:cNvCxnSpPr/>
      </xdr:nvCxnSpPr>
      <xdr:spPr>
        <a:xfrm flipV="1">
          <a:off x="4352925" y="6229350"/>
          <a:ext cx="0" cy="14287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44</xdr:row>
      <xdr:rowOff>85725</xdr:rowOff>
    </xdr:from>
    <xdr:ext cx="762000" cy="257175"/>
    <xdr:sp macro="" textlink="">
      <xdr:nvSpPr>
        <xdr:cNvPr id="66" name="財政力最小値テキスト"/>
        <xdr:cNvSpPr txBox="1"/>
      </xdr:nvSpPr>
      <xdr:spPr>
        <a:xfrm>
          <a:off x="4438650" y="7629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66675</xdr:colOff>
      <xdr:row>44</xdr:row>
      <xdr:rowOff>114300</xdr:rowOff>
    </xdr:from>
    <xdr:to>
      <xdr:col>7</xdr:col>
      <xdr:colOff>238125</xdr:colOff>
      <xdr:row>44</xdr:row>
      <xdr:rowOff>114300</xdr:rowOff>
    </xdr:to>
    <xdr:cxnSp macro="">
      <xdr:nvCxnSpPr>
        <xdr:cNvPr id="67" name="直線コネクタ 66"/>
        <xdr:cNvCxnSpPr/>
      </xdr:nvCxnSpPr>
      <xdr:spPr>
        <a:xfrm>
          <a:off x="4267200" y="76581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34</xdr:row>
      <xdr:rowOff>142875</xdr:rowOff>
    </xdr:from>
    <xdr:ext cx="762000" cy="257175"/>
    <xdr:sp macro="" textlink="">
      <xdr:nvSpPr>
        <xdr:cNvPr id="68" name="財政力最大値テキスト"/>
        <xdr:cNvSpPr txBox="1"/>
      </xdr:nvSpPr>
      <xdr:spPr>
        <a:xfrm>
          <a:off x="4438650" y="5972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7</xdr:col>
      <xdr:colOff>66675</xdr:colOff>
      <xdr:row>36</xdr:row>
      <xdr:rowOff>57150</xdr:rowOff>
    </xdr:from>
    <xdr:to>
      <xdr:col>7</xdr:col>
      <xdr:colOff>238125</xdr:colOff>
      <xdr:row>36</xdr:row>
      <xdr:rowOff>57150</xdr:rowOff>
    </xdr:to>
    <xdr:cxnSp macro="">
      <xdr:nvCxnSpPr>
        <xdr:cNvPr id="69" name="直線コネクタ 68"/>
        <xdr:cNvCxnSpPr/>
      </xdr:nvCxnSpPr>
      <xdr:spPr>
        <a:xfrm>
          <a:off x="4267200" y="6229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9525</xdr:rowOff>
    </xdr:from>
    <xdr:to>
      <xdr:col>7</xdr:col>
      <xdr:colOff>152400</xdr:colOff>
      <xdr:row>44</xdr:row>
      <xdr:rowOff>28575</xdr:rowOff>
    </xdr:to>
    <xdr:cxnSp macro="">
      <xdr:nvCxnSpPr>
        <xdr:cNvPr id="70" name="直線コネクタ 69"/>
        <xdr:cNvCxnSpPr/>
      </xdr:nvCxnSpPr>
      <xdr:spPr>
        <a:xfrm>
          <a:off x="3600450" y="755332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40</xdr:row>
      <xdr:rowOff>57150</xdr:rowOff>
    </xdr:from>
    <xdr:ext cx="762000" cy="257175"/>
    <xdr:sp macro="" textlink="">
      <xdr:nvSpPr>
        <xdr:cNvPr id="71" name="財政力平均値テキスト"/>
        <xdr:cNvSpPr txBox="1"/>
      </xdr:nvSpPr>
      <xdr:spPr>
        <a:xfrm>
          <a:off x="4438650" y="6915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104775</xdr:colOff>
      <xdr:row>41</xdr:row>
      <xdr:rowOff>38100</xdr:rowOff>
    </xdr:from>
    <xdr:to>
      <xdr:col>7</xdr:col>
      <xdr:colOff>200025</xdr:colOff>
      <xdr:row>41</xdr:row>
      <xdr:rowOff>142875</xdr:rowOff>
    </xdr:to>
    <xdr:sp macro="" textlink="">
      <xdr:nvSpPr>
        <xdr:cNvPr id="72" name="フローチャート : 判断 71"/>
        <xdr:cNvSpPr/>
      </xdr:nvSpPr>
      <xdr:spPr>
        <a:xfrm>
          <a:off x="4305300" y="70675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43</xdr:row>
      <xdr:rowOff>142875</xdr:rowOff>
    </xdr:from>
    <xdr:to>
      <xdr:col>6</xdr:col>
      <xdr:colOff>0</xdr:colOff>
      <xdr:row>44</xdr:row>
      <xdr:rowOff>9525</xdr:rowOff>
    </xdr:to>
    <xdr:cxnSp macro="">
      <xdr:nvCxnSpPr>
        <xdr:cNvPr id="73" name="直線コネクタ 72"/>
        <xdr:cNvCxnSpPr/>
      </xdr:nvCxnSpPr>
      <xdr:spPr>
        <a:xfrm>
          <a:off x="2886075" y="7515225"/>
          <a:ext cx="7143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600075</xdr:colOff>
      <xdr:row>41</xdr:row>
      <xdr:rowOff>76200</xdr:rowOff>
    </xdr:from>
    <xdr:to>
      <xdr:col>6</xdr:col>
      <xdr:colOff>47625</xdr:colOff>
      <xdr:row>42</xdr:row>
      <xdr:rowOff>9525</xdr:rowOff>
    </xdr:to>
    <xdr:sp macro="" textlink="">
      <xdr:nvSpPr>
        <xdr:cNvPr id="74" name="フローチャート : 判断 73"/>
        <xdr:cNvSpPr/>
      </xdr:nvSpPr>
      <xdr:spPr>
        <a:xfrm>
          <a:off x="3600450" y="7105650"/>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19050</xdr:rowOff>
    </xdr:from>
    <xdr:ext cx="733425" cy="257175"/>
    <xdr:sp macro="" textlink="">
      <xdr:nvSpPr>
        <xdr:cNvPr id="75" name="テキスト ボックス 74"/>
        <xdr:cNvSpPr txBox="1"/>
      </xdr:nvSpPr>
      <xdr:spPr>
        <a:xfrm>
          <a:off x="3305175" y="68770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0.80</a:t>
          </a:r>
          <a:endParaRPr kumimoji="1" lang="ja-JP" altLang="en-US" sz="1000" b="1">
            <a:solidFill>
              <a:srgbClr val="000080"/>
            </a:solidFill>
            <a:latin typeface="ＭＳ Ｐゴシック"/>
          </a:endParaRPr>
        </a:p>
      </xdr:txBody>
    </xdr:sp>
    <xdr:clientData/>
  </xdr:oneCellAnchor>
  <xdr:twoCellAnchor>
    <xdr:from>
      <xdr:col>3</xdr:col>
      <xdr:colOff>276225</xdr:colOff>
      <xdr:row>43</xdr:row>
      <xdr:rowOff>133350</xdr:rowOff>
    </xdr:from>
    <xdr:to>
      <xdr:col>4</xdr:col>
      <xdr:colOff>485775</xdr:colOff>
      <xdr:row>43</xdr:row>
      <xdr:rowOff>142875</xdr:rowOff>
    </xdr:to>
    <xdr:cxnSp macro="">
      <xdr:nvCxnSpPr>
        <xdr:cNvPr id="76" name="直線コネクタ 75"/>
        <xdr:cNvCxnSpPr/>
      </xdr:nvCxnSpPr>
      <xdr:spPr>
        <a:xfrm>
          <a:off x="2076450" y="7505700"/>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42</xdr:row>
      <xdr:rowOff>57150</xdr:rowOff>
    </xdr:from>
    <xdr:to>
      <xdr:col>4</xdr:col>
      <xdr:colOff>533400</xdr:colOff>
      <xdr:row>42</xdr:row>
      <xdr:rowOff>161925</xdr:rowOff>
    </xdr:to>
    <xdr:sp macro="" textlink="">
      <xdr:nvSpPr>
        <xdr:cNvPr id="77" name="フローチャート : 判断 76"/>
        <xdr:cNvSpPr/>
      </xdr:nvSpPr>
      <xdr:spPr>
        <a:xfrm>
          <a:off x="2828925" y="7258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41</xdr:row>
      <xdr:rowOff>0</xdr:rowOff>
    </xdr:from>
    <xdr:ext cx="762000" cy="257175"/>
    <xdr:sp macro="" textlink="">
      <xdr:nvSpPr>
        <xdr:cNvPr id="78" name="テキスト ボックス 77"/>
        <xdr:cNvSpPr txBox="1"/>
      </xdr:nvSpPr>
      <xdr:spPr>
        <a:xfrm>
          <a:off x="2505075" y="7029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133350</xdr:rowOff>
    </xdr:from>
    <xdr:to>
      <xdr:col>3</xdr:col>
      <xdr:colOff>276225</xdr:colOff>
      <xdr:row>43</xdr:row>
      <xdr:rowOff>142875</xdr:rowOff>
    </xdr:to>
    <xdr:cxnSp macro="">
      <xdr:nvCxnSpPr>
        <xdr:cNvPr id="79" name="直線コネクタ 78"/>
        <xdr:cNvCxnSpPr/>
      </xdr:nvCxnSpPr>
      <xdr:spPr>
        <a:xfrm flipV="1">
          <a:off x="1276350" y="7505700"/>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57150</xdr:rowOff>
    </xdr:from>
    <xdr:to>
      <xdr:col>3</xdr:col>
      <xdr:colOff>333375</xdr:colOff>
      <xdr:row>42</xdr:row>
      <xdr:rowOff>161925</xdr:rowOff>
    </xdr:to>
    <xdr:sp macro="" textlink="">
      <xdr:nvSpPr>
        <xdr:cNvPr id="80" name="フローチャート : 判断 79"/>
        <xdr:cNvSpPr/>
      </xdr:nvSpPr>
      <xdr:spPr>
        <a:xfrm>
          <a:off x="2028825" y="7258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41</xdr:row>
      <xdr:rowOff>0</xdr:rowOff>
    </xdr:from>
    <xdr:ext cx="762000" cy="257175"/>
    <xdr:sp macro="" textlink="">
      <xdr:nvSpPr>
        <xdr:cNvPr id="81" name="テキスト ボックス 80"/>
        <xdr:cNvSpPr txBox="1"/>
      </xdr:nvSpPr>
      <xdr:spPr>
        <a:xfrm>
          <a:off x="1781175" y="7029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28575</xdr:colOff>
      <xdr:row>42</xdr:row>
      <xdr:rowOff>76200</xdr:rowOff>
    </xdr:from>
    <xdr:to>
      <xdr:col>2</xdr:col>
      <xdr:colOff>123825</xdr:colOff>
      <xdr:row>43</xdr:row>
      <xdr:rowOff>9525</xdr:rowOff>
    </xdr:to>
    <xdr:sp macro="" textlink="">
      <xdr:nvSpPr>
        <xdr:cNvPr id="82" name="フローチャート : 判断 81"/>
        <xdr:cNvSpPr/>
      </xdr:nvSpPr>
      <xdr:spPr>
        <a:xfrm>
          <a:off x="1228725" y="72771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19050</xdr:rowOff>
    </xdr:from>
    <xdr:ext cx="762000" cy="257175"/>
    <xdr:sp macro="" textlink="">
      <xdr:nvSpPr>
        <xdr:cNvPr id="83" name="テキスト ボックス 82"/>
        <xdr:cNvSpPr txBox="1"/>
      </xdr:nvSpPr>
      <xdr:spPr>
        <a:xfrm>
          <a:off x="981075" y="7048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oneCellAnchor>
    <xdr:from>
      <xdr:col>6</xdr:col>
      <xdr:colOff>600075</xdr:colOff>
      <xdr:row>47</xdr:row>
      <xdr:rowOff>133350</xdr:rowOff>
    </xdr:from>
    <xdr:ext cx="752475" cy="257175"/>
    <xdr:sp macro="" textlink="">
      <xdr:nvSpPr>
        <xdr:cNvPr id="84" name="テキスト ボックス 83"/>
        <xdr:cNvSpPr txBox="1"/>
      </xdr:nvSpPr>
      <xdr:spPr>
        <a:xfrm>
          <a:off x="4200525" y="819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466725</xdr:colOff>
      <xdr:row>47</xdr:row>
      <xdr:rowOff>133350</xdr:rowOff>
    </xdr:from>
    <xdr:ext cx="762000" cy="257175"/>
    <xdr:sp macro="" textlink="">
      <xdr:nvSpPr>
        <xdr:cNvPr id="85" name="テキスト ボックス 84"/>
        <xdr:cNvSpPr txBox="1"/>
      </xdr:nvSpPr>
      <xdr:spPr>
        <a:xfrm>
          <a:off x="34671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133350</xdr:rowOff>
    </xdr:from>
    <xdr:ext cx="762000" cy="257175"/>
    <xdr:sp macro="" textlink="">
      <xdr:nvSpPr>
        <xdr:cNvPr id="86" name="テキスト ボックス 85"/>
        <xdr:cNvSpPr txBox="1"/>
      </xdr:nvSpPr>
      <xdr:spPr>
        <a:xfrm>
          <a:off x="26670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66675</xdr:colOff>
      <xdr:row>47</xdr:row>
      <xdr:rowOff>133350</xdr:rowOff>
    </xdr:from>
    <xdr:ext cx="762000" cy="257175"/>
    <xdr:sp macro="" textlink="">
      <xdr:nvSpPr>
        <xdr:cNvPr id="87" name="テキスト ボックス 86"/>
        <xdr:cNvSpPr txBox="1"/>
      </xdr:nvSpPr>
      <xdr:spPr>
        <a:xfrm>
          <a:off x="1866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542925</xdr:colOff>
      <xdr:row>47</xdr:row>
      <xdr:rowOff>133350</xdr:rowOff>
    </xdr:from>
    <xdr:ext cx="762000" cy="257175"/>
    <xdr:sp macro="" textlink="">
      <xdr:nvSpPr>
        <xdr:cNvPr id="88" name="テキスト ボックス 87"/>
        <xdr:cNvSpPr txBox="1"/>
      </xdr:nvSpPr>
      <xdr:spPr>
        <a:xfrm>
          <a:off x="11430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104775</xdr:colOff>
      <xdr:row>43</xdr:row>
      <xdr:rowOff>152400</xdr:rowOff>
    </xdr:from>
    <xdr:to>
      <xdr:col>7</xdr:col>
      <xdr:colOff>200025</xdr:colOff>
      <xdr:row>44</xdr:row>
      <xdr:rowOff>76200</xdr:rowOff>
    </xdr:to>
    <xdr:sp macro="" textlink="">
      <xdr:nvSpPr>
        <xdr:cNvPr id="89" name="円/楕円 88"/>
        <xdr:cNvSpPr/>
      </xdr:nvSpPr>
      <xdr:spPr>
        <a:xfrm>
          <a:off x="4305300" y="75247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43</xdr:row>
      <xdr:rowOff>47625</xdr:rowOff>
    </xdr:from>
    <xdr:ext cx="762000" cy="257175"/>
    <xdr:sp macro="" textlink="">
      <xdr:nvSpPr>
        <xdr:cNvPr id="90" name="財政力該当値テキスト"/>
        <xdr:cNvSpPr txBox="1"/>
      </xdr:nvSpPr>
      <xdr:spPr>
        <a:xfrm>
          <a:off x="4438650" y="7419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5</xdr:col>
      <xdr:colOff>600075</xdr:colOff>
      <xdr:row>43</xdr:row>
      <xdr:rowOff>133350</xdr:rowOff>
    </xdr:from>
    <xdr:to>
      <xdr:col>6</xdr:col>
      <xdr:colOff>47625</xdr:colOff>
      <xdr:row>44</xdr:row>
      <xdr:rowOff>57150</xdr:rowOff>
    </xdr:to>
    <xdr:sp macro="" textlink="">
      <xdr:nvSpPr>
        <xdr:cNvPr id="91" name="円/楕円 90"/>
        <xdr:cNvSpPr/>
      </xdr:nvSpPr>
      <xdr:spPr>
        <a:xfrm>
          <a:off x="3600450" y="7505700"/>
          <a:ext cx="476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47625</xdr:rowOff>
    </xdr:from>
    <xdr:ext cx="733425" cy="257175"/>
    <xdr:sp macro="" textlink="">
      <xdr:nvSpPr>
        <xdr:cNvPr id="92" name="テキスト ボックス 91"/>
        <xdr:cNvSpPr txBox="1"/>
      </xdr:nvSpPr>
      <xdr:spPr>
        <a:xfrm>
          <a:off x="3305175" y="75914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4</xdr:col>
      <xdr:colOff>428625</xdr:colOff>
      <xdr:row>43</xdr:row>
      <xdr:rowOff>95250</xdr:rowOff>
    </xdr:from>
    <xdr:to>
      <xdr:col>4</xdr:col>
      <xdr:colOff>533400</xdr:colOff>
      <xdr:row>44</xdr:row>
      <xdr:rowOff>28575</xdr:rowOff>
    </xdr:to>
    <xdr:sp macro="" textlink="">
      <xdr:nvSpPr>
        <xdr:cNvPr id="93" name="円/楕円 92"/>
        <xdr:cNvSpPr/>
      </xdr:nvSpPr>
      <xdr:spPr>
        <a:xfrm>
          <a:off x="2828925" y="7467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44</xdr:row>
      <xdr:rowOff>9525</xdr:rowOff>
    </xdr:from>
    <xdr:ext cx="762000" cy="257175"/>
    <xdr:sp macro="" textlink="">
      <xdr:nvSpPr>
        <xdr:cNvPr id="94" name="テキスト ボックス 93"/>
        <xdr:cNvSpPr txBox="1"/>
      </xdr:nvSpPr>
      <xdr:spPr>
        <a:xfrm>
          <a:off x="2505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76200</xdr:rowOff>
    </xdr:from>
    <xdr:to>
      <xdr:col>3</xdr:col>
      <xdr:colOff>333375</xdr:colOff>
      <xdr:row>44</xdr:row>
      <xdr:rowOff>9525</xdr:rowOff>
    </xdr:to>
    <xdr:sp macro="" textlink="">
      <xdr:nvSpPr>
        <xdr:cNvPr id="95" name="円/楕円 94"/>
        <xdr:cNvSpPr/>
      </xdr:nvSpPr>
      <xdr:spPr>
        <a:xfrm>
          <a:off x="2028825" y="7448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43</xdr:row>
      <xdr:rowOff>161925</xdr:rowOff>
    </xdr:from>
    <xdr:ext cx="762000" cy="257175"/>
    <xdr:sp macro="" textlink="">
      <xdr:nvSpPr>
        <xdr:cNvPr id="96" name="テキスト ボックス 95"/>
        <xdr:cNvSpPr txBox="1"/>
      </xdr:nvSpPr>
      <xdr:spPr>
        <a:xfrm>
          <a:off x="1781175" y="7534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2</xdr:col>
      <xdr:colOff>28575</xdr:colOff>
      <xdr:row>43</xdr:row>
      <xdr:rowOff>95250</xdr:rowOff>
    </xdr:from>
    <xdr:to>
      <xdr:col>2</xdr:col>
      <xdr:colOff>123825</xdr:colOff>
      <xdr:row>44</xdr:row>
      <xdr:rowOff>28575</xdr:rowOff>
    </xdr:to>
    <xdr:sp macro="" textlink="">
      <xdr:nvSpPr>
        <xdr:cNvPr id="97" name="円/楕円 96"/>
        <xdr:cNvSpPr/>
      </xdr:nvSpPr>
      <xdr:spPr>
        <a:xfrm>
          <a:off x="1228725" y="74676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9525</xdr:rowOff>
    </xdr:from>
    <xdr:ext cx="762000" cy="257175"/>
    <xdr:sp macro="" textlink="">
      <xdr:nvSpPr>
        <xdr:cNvPr id="98" name="テキスト ボックス 97"/>
        <xdr:cNvSpPr txBox="1"/>
      </xdr:nvSpPr>
      <xdr:spPr>
        <a:xfrm>
          <a:off x="981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85725</xdr:rowOff>
    </xdr:from>
    <xdr:to>
      <xdr:col>8</xdr:col>
      <xdr:colOff>352425</xdr:colOff>
      <xdr:row>53</xdr:row>
      <xdr:rowOff>57150</xdr:rowOff>
    </xdr:to>
    <xdr:sp macro="" textlink="">
      <xdr:nvSpPr>
        <xdr:cNvPr id="99" name="正方形/長方形 98"/>
        <xdr:cNvSpPr/>
      </xdr:nvSpPr>
      <xdr:spPr>
        <a:xfrm>
          <a:off x="676275" y="8829675"/>
          <a:ext cx="44767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323850</xdr:colOff>
      <xdr:row>53</xdr:row>
      <xdr:rowOff>104775</xdr:rowOff>
    </xdr:from>
    <xdr:ext cx="1438275" cy="304800"/>
    <xdr:sp macro="" textlink="">
      <xdr:nvSpPr>
        <xdr:cNvPr id="100" name="テキスト ボックス 99"/>
        <xdr:cNvSpPr txBox="1"/>
      </xdr:nvSpPr>
      <xdr:spPr>
        <a:xfrm>
          <a:off x="1524000" y="919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514350</xdr:colOff>
      <xdr:row>53</xdr:row>
      <xdr:rowOff>76200</xdr:rowOff>
    </xdr:from>
    <xdr:ext cx="1647825" cy="361950"/>
    <xdr:sp macro="" textlink="">
      <xdr:nvSpPr>
        <xdr:cNvPr id="101" name="テキスト ボックス 100"/>
        <xdr:cNvSpPr txBox="1"/>
      </xdr:nvSpPr>
      <xdr:spPr>
        <a:xfrm>
          <a:off x="2914650"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161925</xdr:rowOff>
    </xdr:from>
    <xdr:to>
      <xdr:col>10</xdr:col>
      <xdr:colOff>571500</xdr:colOff>
      <xdr:row>54</xdr:row>
      <xdr:rowOff>76200</xdr:rowOff>
    </xdr:to>
    <xdr:sp macro="" textlink="">
      <xdr:nvSpPr>
        <xdr:cNvPr id="102" name="正方形/長方形 101"/>
        <xdr:cNvSpPr/>
      </xdr:nvSpPr>
      <xdr:spPr>
        <a:xfrm>
          <a:off x="5219700" y="907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 name="正方形/長方形 102"/>
        <xdr:cNvSpPr/>
      </xdr:nvSpPr>
      <xdr:spPr>
        <a:xfrm>
          <a:off x="5219700" y="926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4" name="正方形/長方形 103"/>
        <xdr:cNvSpPr/>
      </xdr:nvSpPr>
      <xdr:spPr>
        <a:xfrm>
          <a:off x="6610350" y="90773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5" name="正方形/長方形 104"/>
        <xdr:cNvSpPr/>
      </xdr:nvSpPr>
      <xdr:spPr>
        <a:xfrm>
          <a:off x="6610350" y="92678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6" name="正方形/長方形 105"/>
        <xdr:cNvSpPr/>
      </xdr:nvSpPr>
      <xdr:spPr>
        <a:xfrm>
          <a:off x="7905750" y="907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7" name="正方形/長方形 106"/>
        <xdr:cNvSpPr/>
      </xdr:nvSpPr>
      <xdr:spPr>
        <a:xfrm>
          <a:off x="7905750" y="926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8" name="正方形/長方形 107"/>
        <xdr:cNvSpPr/>
      </xdr:nvSpPr>
      <xdr:spPr>
        <a:xfrm>
          <a:off x="676275" y="9591675"/>
          <a:ext cx="4476750"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9" name="正方形/長方形 108"/>
        <xdr:cNvSpPr/>
      </xdr:nvSpPr>
      <xdr:spPr>
        <a:xfrm>
          <a:off x="5343525" y="9591675"/>
          <a:ext cx="5267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10" name="正方形/長方形 109"/>
        <xdr:cNvSpPr/>
      </xdr:nvSpPr>
      <xdr:spPr>
        <a:xfrm>
          <a:off x="5343525" y="9591675"/>
          <a:ext cx="32956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600075</xdr:colOff>
      <xdr:row>57</xdr:row>
      <xdr:rowOff>133350</xdr:rowOff>
    </xdr:from>
    <xdr:to>
      <xdr:col>17</xdr:col>
      <xdr:colOff>276225</xdr:colOff>
      <xdr:row>69</xdr:row>
      <xdr:rowOff>104775</xdr:rowOff>
    </xdr:to>
    <xdr:sp macro="" fLocksText="0" textlink="">
      <xdr:nvSpPr>
        <xdr:cNvPr id="111" name="テキスト ボックス 110"/>
        <xdr:cNvSpPr txBox="1"/>
      </xdr:nvSpPr>
      <xdr:spPr>
        <a:xfrm>
          <a:off x="5400675" y="9906000"/>
          <a:ext cx="507682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200">
              <a:latin typeface="ＭＳ Ｐゴシック"/>
            </a:rPr>
            <a:t>　</a:t>
          </a:r>
          <a:r>
            <a:rPr kumimoji="1" lang="ja-JP" altLang="en-US" sz="1150">
              <a:latin typeface="ＭＳ Ｐゴシック"/>
            </a:rPr>
            <a:t>歳入面では地方交付税、臨時財政対策債及び地方消費税交付金等が減少し、歳出面では人件費や扶助費及び繰出金等が増加したため、経常収支比率は前年度比</a:t>
          </a:r>
          <a:r>
            <a:rPr kumimoji="1" lang="en-US" altLang="ja-JP" sz="1150">
              <a:latin typeface="ＭＳ Ｐゴシック"/>
            </a:rPr>
            <a:t>5.4</a:t>
          </a:r>
          <a:r>
            <a:rPr kumimoji="1" lang="ja-JP" altLang="en-US" sz="1150">
              <a:latin typeface="ＭＳ Ｐゴシック"/>
            </a:rPr>
            <a:t>ポイント悪化したが、類似団体平均、全国平均及び県平均を下回る比率が維持できた。</a:t>
          </a:r>
          <a:endParaRPr kumimoji="1" lang="en-US" altLang="ja-JP" sz="1150">
            <a:latin typeface="ＭＳ Ｐゴシック"/>
          </a:endParaRPr>
        </a:p>
        <a:p>
          <a:r>
            <a:rPr kumimoji="1" lang="ja-JP" altLang="en-US" sz="1150">
              <a:latin typeface="ＭＳ Ｐゴシック"/>
            </a:rPr>
            <a:t>　しかし、今後も税収の増加は期待できず、普通交付税等も合併算定替の縮減が進むなど一般財源は確実に縮小が見込まれる中で、扶助費等の増加が見込まれるため、引き続き職員数の適正管理や、公共施設等総合管理計画による施設の見直しによる物件費等の削減、繰上償還による公債費負担の軽減により経常経費の抑制に努める。</a:t>
          </a:r>
        </a:p>
      </xdr:txBody>
    </xdr:sp>
    <xdr:clientData/>
  </xdr:twoCellAnchor>
  <xdr:oneCellAnchor>
    <xdr:from>
      <xdr:col>1</xdr:col>
      <xdr:colOff>38100</xdr:colOff>
      <xdr:row>54</xdr:row>
      <xdr:rowOff>142875</xdr:rowOff>
    </xdr:from>
    <xdr:ext cx="295275" cy="228600"/>
    <xdr:sp macro="" textlink="">
      <xdr:nvSpPr>
        <xdr:cNvPr id="112" name="テキスト ボックス 111"/>
        <xdr:cNvSpPr txBox="1"/>
      </xdr:nvSpPr>
      <xdr:spPr>
        <a:xfrm>
          <a:off x="638175" y="940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352425</xdr:colOff>
      <xdr:row>70</xdr:row>
      <xdr:rowOff>0</xdr:rowOff>
    </xdr:to>
    <xdr:cxnSp macro="">
      <xdr:nvCxnSpPr>
        <xdr:cNvPr id="113" name="直線コネクタ 112"/>
        <xdr:cNvCxnSpPr/>
      </xdr:nvCxnSpPr>
      <xdr:spPr>
        <a:xfrm>
          <a:off x="676275" y="120015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57175"/>
    <xdr:sp macro="" textlink="">
      <xdr:nvSpPr>
        <xdr:cNvPr id="114" name="テキスト ボックス 113"/>
        <xdr:cNvSpPr txBox="1"/>
      </xdr:nvSpPr>
      <xdr:spPr>
        <a:xfrm>
          <a:off x="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28575</xdr:rowOff>
    </xdr:from>
    <xdr:to>
      <xdr:col>8</xdr:col>
      <xdr:colOff>352425</xdr:colOff>
      <xdr:row>67</xdr:row>
      <xdr:rowOff>28575</xdr:rowOff>
    </xdr:to>
    <xdr:cxnSp macro="">
      <xdr:nvCxnSpPr>
        <xdr:cNvPr id="115" name="直線コネクタ 114"/>
        <xdr:cNvCxnSpPr/>
      </xdr:nvCxnSpPr>
      <xdr:spPr>
        <a:xfrm>
          <a:off x="676275" y="115157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57150</xdr:rowOff>
    </xdr:from>
    <xdr:ext cx="762000" cy="257175"/>
    <xdr:sp macro="" textlink="">
      <xdr:nvSpPr>
        <xdr:cNvPr id="116" name="テキスト ボックス 115"/>
        <xdr:cNvSpPr txBox="1"/>
      </xdr:nvSpPr>
      <xdr:spPr>
        <a:xfrm>
          <a:off x="0" y="1137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66675</xdr:rowOff>
    </xdr:from>
    <xdr:to>
      <xdr:col>8</xdr:col>
      <xdr:colOff>352425</xdr:colOff>
      <xdr:row>64</xdr:row>
      <xdr:rowOff>66675</xdr:rowOff>
    </xdr:to>
    <xdr:cxnSp macro="">
      <xdr:nvCxnSpPr>
        <xdr:cNvPr id="117" name="直線コネクタ 116"/>
        <xdr:cNvCxnSpPr/>
      </xdr:nvCxnSpPr>
      <xdr:spPr>
        <a:xfrm>
          <a:off x="676275" y="110394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95250</xdr:rowOff>
    </xdr:from>
    <xdr:ext cx="762000" cy="257175"/>
    <xdr:sp macro="" textlink="">
      <xdr:nvSpPr>
        <xdr:cNvPr id="118" name="テキスト ボックス 117"/>
        <xdr:cNvSpPr txBox="1"/>
      </xdr:nvSpPr>
      <xdr:spPr>
        <a:xfrm>
          <a:off x="0" y="1089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352425</xdr:colOff>
      <xdr:row>61</xdr:row>
      <xdr:rowOff>95250</xdr:rowOff>
    </xdr:to>
    <xdr:cxnSp macro="">
      <xdr:nvCxnSpPr>
        <xdr:cNvPr id="119" name="直線コネクタ 118"/>
        <xdr:cNvCxnSpPr/>
      </xdr:nvCxnSpPr>
      <xdr:spPr>
        <a:xfrm>
          <a:off x="676275" y="105537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123825</xdr:rowOff>
    </xdr:from>
    <xdr:ext cx="762000" cy="257175"/>
    <xdr:sp macro="" textlink="">
      <xdr:nvSpPr>
        <xdr:cNvPr id="120" name="テキスト ボックス 119"/>
        <xdr:cNvSpPr txBox="1"/>
      </xdr:nvSpPr>
      <xdr:spPr>
        <a:xfrm>
          <a:off x="0" y="1041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123825</xdr:rowOff>
    </xdr:from>
    <xdr:to>
      <xdr:col>8</xdr:col>
      <xdr:colOff>352425</xdr:colOff>
      <xdr:row>58</xdr:row>
      <xdr:rowOff>123825</xdr:rowOff>
    </xdr:to>
    <xdr:cxnSp macro="">
      <xdr:nvCxnSpPr>
        <xdr:cNvPr id="121" name="直線コネクタ 120"/>
        <xdr:cNvCxnSpPr/>
      </xdr:nvCxnSpPr>
      <xdr:spPr>
        <a:xfrm>
          <a:off x="676275" y="100679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152400</xdr:rowOff>
    </xdr:from>
    <xdr:ext cx="762000" cy="257175"/>
    <xdr:sp macro="" textlink="">
      <xdr:nvSpPr>
        <xdr:cNvPr id="122" name="テキスト ボックス 121"/>
        <xdr:cNvSpPr txBox="1"/>
      </xdr:nvSpPr>
      <xdr:spPr>
        <a:xfrm>
          <a:off x="0" y="992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55</xdr:row>
      <xdr:rowOff>161925</xdr:rowOff>
    </xdr:to>
    <xdr:cxnSp macro="">
      <xdr:nvCxnSpPr>
        <xdr:cNvPr id="123" name="直線コネクタ 122"/>
        <xdr:cNvCxnSpPr/>
      </xdr:nvCxnSpPr>
      <xdr:spPr>
        <a:xfrm>
          <a:off x="676275" y="95916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19050</xdr:rowOff>
    </xdr:from>
    <xdr:ext cx="762000" cy="257175"/>
    <xdr:sp macro="" textlink="">
      <xdr:nvSpPr>
        <xdr:cNvPr id="124" name="テキスト ボックス 123"/>
        <xdr:cNvSpPr txBox="1"/>
      </xdr:nvSpPr>
      <xdr:spPr>
        <a:xfrm>
          <a:off x="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70</xdr:row>
      <xdr:rowOff>0</xdr:rowOff>
    </xdr:to>
    <xdr:sp macro="" textlink="">
      <xdr:nvSpPr>
        <xdr:cNvPr id="125" name="財政構造の弾力性グラフ枠"/>
        <xdr:cNvSpPr/>
      </xdr:nvSpPr>
      <xdr:spPr>
        <a:xfrm>
          <a:off x="676275" y="9591675"/>
          <a:ext cx="4476750"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19050</xdr:rowOff>
    </xdr:from>
    <xdr:to>
      <xdr:col>7</xdr:col>
      <xdr:colOff>152400</xdr:colOff>
      <xdr:row>67</xdr:row>
      <xdr:rowOff>133350</xdr:rowOff>
    </xdr:to>
    <xdr:cxnSp macro="">
      <xdr:nvCxnSpPr>
        <xdr:cNvPr id="126" name="直線コネクタ 125"/>
        <xdr:cNvCxnSpPr/>
      </xdr:nvCxnSpPr>
      <xdr:spPr>
        <a:xfrm flipV="1">
          <a:off x="4352925" y="10306050"/>
          <a:ext cx="0" cy="13144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67</xdr:row>
      <xdr:rowOff>104775</xdr:rowOff>
    </xdr:from>
    <xdr:ext cx="762000" cy="257175"/>
    <xdr:sp macro="" textlink="">
      <xdr:nvSpPr>
        <xdr:cNvPr id="127" name="財政構造の弾力性最小値テキスト"/>
        <xdr:cNvSpPr txBox="1"/>
      </xdr:nvSpPr>
      <xdr:spPr>
        <a:xfrm>
          <a:off x="4438650" y="11591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7</xdr:col>
      <xdr:colOff>66675</xdr:colOff>
      <xdr:row>67</xdr:row>
      <xdr:rowOff>133350</xdr:rowOff>
    </xdr:from>
    <xdr:to>
      <xdr:col>7</xdr:col>
      <xdr:colOff>238125</xdr:colOff>
      <xdr:row>67</xdr:row>
      <xdr:rowOff>133350</xdr:rowOff>
    </xdr:to>
    <xdr:cxnSp macro="">
      <xdr:nvCxnSpPr>
        <xdr:cNvPr id="128" name="直線コネクタ 127"/>
        <xdr:cNvCxnSpPr/>
      </xdr:nvCxnSpPr>
      <xdr:spPr>
        <a:xfrm>
          <a:off x="4267200" y="116205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58</xdr:row>
      <xdr:rowOff>104775</xdr:rowOff>
    </xdr:from>
    <xdr:ext cx="762000" cy="257175"/>
    <xdr:sp macro="" textlink="">
      <xdr:nvSpPr>
        <xdr:cNvPr id="129" name="財政構造の弾力性最大値テキスト"/>
        <xdr:cNvSpPr txBox="1"/>
      </xdr:nvSpPr>
      <xdr:spPr>
        <a:xfrm>
          <a:off x="4438650" y="1004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7</xdr:col>
      <xdr:colOff>66675</xdr:colOff>
      <xdr:row>60</xdr:row>
      <xdr:rowOff>19050</xdr:rowOff>
    </xdr:from>
    <xdr:to>
      <xdr:col>7</xdr:col>
      <xdr:colOff>238125</xdr:colOff>
      <xdr:row>60</xdr:row>
      <xdr:rowOff>19050</xdr:rowOff>
    </xdr:to>
    <xdr:cxnSp macro="">
      <xdr:nvCxnSpPr>
        <xdr:cNvPr id="130" name="直線コネクタ 129"/>
        <xdr:cNvCxnSpPr/>
      </xdr:nvCxnSpPr>
      <xdr:spPr>
        <a:xfrm>
          <a:off x="4267200" y="103060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123825</xdr:rowOff>
    </xdr:from>
    <xdr:to>
      <xdr:col>7</xdr:col>
      <xdr:colOff>152400</xdr:colOff>
      <xdr:row>64</xdr:row>
      <xdr:rowOff>38100</xdr:rowOff>
    </xdr:to>
    <xdr:cxnSp macro="">
      <xdr:nvCxnSpPr>
        <xdr:cNvPr id="131" name="直線コネクタ 130"/>
        <xdr:cNvCxnSpPr/>
      </xdr:nvCxnSpPr>
      <xdr:spPr>
        <a:xfrm>
          <a:off x="3600450" y="10753725"/>
          <a:ext cx="752475" cy="2571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64</xdr:row>
      <xdr:rowOff>0</xdr:rowOff>
    </xdr:from>
    <xdr:ext cx="762000" cy="257175"/>
    <xdr:sp macro="" textlink="">
      <xdr:nvSpPr>
        <xdr:cNvPr id="132" name="財政構造の弾力性平均値テキスト"/>
        <xdr:cNvSpPr txBox="1"/>
      </xdr:nvSpPr>
      <xdr:spPr>
        <a:xfrm>
          <a:off x="4438650" y="10972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104775</xdr:colOff>
      <xdr:row>64</xdr:row>
      <xdr:rowOff>28575</xdr:rowOff>
    </xdr:from>
    <xdr:to>
      <xdr:col>7</xdr:col>
      <xdr:colOff>200025</xdr:colOff>
      <xdr:row>64</xdr:row>
      <xdr:rowOff>133350</xdr:rowOff>
    </xdr:to>
    <xdr:sp macro="" textlink="">
      <xdr:nvSpPr>
        <xdr:cNvPr id="133" name="フローチャート : 判断 132"/>
        <xdr:cNvSpPr/>
      </xdr:nvSpPr>
      <xdr:spPr>
        <a:xfrm>
          <a:off x="4305300" y="110013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62</xdr:row>
      <xdr:rowOff>85725</xdr:rowOff>
    </xdr:from>
    <xdr:to>
      <xdr:col>6</xdr:col>
      <xdr:colOff>0</xdr:colOff>
      <xdr:row>62</xdr:row>
      <xdr:rowOff>123825</xdr:rowOff>
    </xdr:to>
    <xdr:cxnSp macro="">
      <xdr:nvCxnSpPr>
        <xdr:cNvPr id="134" name="直線コネクタ 133"/>
        <xdr:cNvCxnSpPr/>
      </xdr:nvCxnSpPr>
      <xdr:spPr>
        <a:xfrm>
          <a:off x="2886075" y="10715625"/>
          <a:ext cx="7143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600075</xdr:colOff>
      <xdr:row>63</xdr:row>
      <xdr:rowOff>85725</xdr:rowOff>
    </xdr:from>
    <xdr:to>
      <xdr:col>6</xdr:col>
      <xdr:colOff>47625</xdr:colOff>
      <xdr:row>64</xdr:row>
      <xdr:rowOff>9525</xdr:rowOff>
    </xdr:to>
    <xdr:sp macro="" textlink="">
      <xdr:nvSpPr>
        <xdr:cNvPr id="135" name="フローチャート : 判断 134"/>
        <xdr:cNvSpPr/>
      </xdr:nvSpPr>
      <xdr:spPr>
        <a:xfrm>
          <a:off x="3600450" y="10887075"/>
          <a:ext cx="476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171450</xdr:rowOff>
    </xdr:from>
    <xdr:ext cx="733425" cy="257175"/>
    <xdr:sp macro="" textlink="">
      <xdr:nvSpPr>
        <xdr:cNvPr id="136" name="テキスト ボックス 135"/>
        <xdr:cNvSpPr txBox="1"/>
      </xdr:nvSpPr>
      <xdr:spPr>
        <a:xfrm>
          <a:off x="3305175" y="109728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xdr:col>
      <xdr:colOff>276225</xdr:colOff>
      <xdr:row>62</xdr:row>
      <xdr:rowOff>76200</xdr:rowOff>
    </xdr:from>
    <xdr:to>
      <xdr:col>4</xdr:col>
      <xdr:colOff>485775</xdr:colOff>
      <xdr:row>62</xdr:row>
      <xdr:rowOff>85725</xdr:rowOff>
    </xdr:to>
    <xdr:cxnSp macro="">
      <xdr:nvCxnSpPr>
        <xdr:cNvPr id="137" name="直線コネクタ 136"/>
        <xdr:cNvCxnSpPr/>
      </xdr:nvCxnSpPr>
      <xdr:spPr>
        <a:xfrm>
          <a:off x="2076450" y="10706100"/>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62</xdr:row>
      <xdr:rowOff>152400</xdr:rowOff>
    </xdr:from>
    <xdr:to>
      <xdr:col>4</xdr:col>
      <xdr:colOff>533400</xdr:colOff>
      <xdr:row>63</xdr:row>
      <xdr:rowOff>76200</xdr:rowOff>
    </xdr:to>
    <xdr:sp macro="" textlink="">
      <xdr:nvSpPr>
        <xdr:cNvPr id="138" name="フローチャート : 判断 137"/>
        <xdr:cNvSpPr/>
      </xdr:nvSpPr>
      <xdr:spPr>
        <a:xfrm>
          <a:off x="2828925" y="107823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63</xdr:row>
      <xdr:rowOff>66675</xdr:rowOff>
    </xdr:from>
    <xdr:ext cx="762000" cy="257175"/>
    <xdr:sp macro="" textlink="">
      <xdr:nvSpPr>
        <xdr:cNvPr id="139" name="テキスト ボックス 138"/>
        <xdr:cNvSpPr txBox="1"/>
      </xdr:nvSpPr>
      <xdr:spPr>
        <a:xfrm>
          <a:off x="2505075" y="10868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76200</xdr:rowOff>
    </xdr:from>
    <xdr:to>
      <xdr:col>3</xdr:col>
      <xdr:colOff>276225</xdr:colOff>
      <xdr:row>62</xdr:row>
      <xdr:rowOff>152400</xdr:rowOff>
    </xdr:to>
    <xdr:cxnSp macro="">
      <xdr:nvCxnSpPr>
        <xdr:cNvPr id="140" name="直線コネクタ 139"/>
        <xdr:cNvCxnSpPr/>
      </xdr:nvCxnSpPr>
      <xdr:spPr>
        <a:xfrm flipV="1">
          <a:off x="1276350" y="10706100"/>
          <a:ext cx="80010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161925</xdr:rowOff>
    </xdr:from>
    <xdr:to>
      <xdr:col>3</xdr:col>
      <xdr:colOff>333375</xdr:colOff>
      <xdr:row>63</xdr:row>
      <xdr:rowOff>95250</xdr:rowOff>
    </xdr:to>
    <xdr:sp macro="" textlink="">
      <xdr:nvSpPr>
        <xdr:cNvPr id="141" name="フローチャート : 判断 140"/>
        <xdr:cNvSpPr/>
      </xdr:nvSpPr>
      <xdr:spPr>
        <a:xfrm>
          <a:off x="2028825" y="10791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63</xdr:row>
      <xdr:rowOff>76200</xdr:rowOff>
    </xdr:from>
    <xdr:ext cx="762000" cy="257175"/>
    <xdr:sp macro="" textlink="">
      <xdr:nvSpPr>
        <xdr:cNvPr id="142" name="テキスト ボックス 141"/>
        <xdr:cNvSpPr txBox="1"/>
      </xdr:nvSpPr>
      <xdr:spPr>
        <a:xfrm>
          <a:off x="1781175" y="10877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2</xdr:col>
      <xdr:colOff>28575</xdr:colOff>
      <xdr:row>63</xdr:row>
      <xdr:rowOff>9525</xdr:rowOff>
    </xdr:from>
    <xdr:to>
      <xdr:col>2</xdr:col>
      <xdr:colOff>123825</xdr:colOff>
      <xdr:row>63</xdr:row>
      <xdr:rowOff>114300</xdr:rowOff>
    </xdr:to>
    <xdr:sp macro="" textlink="">
      <xdr:nvSpPr>
        <xdr:cNvPr id="143" name="フローチャート : 判断 142"/>
        <xdr:cNvSpPr/>
      </xdr:nvSpPr>
      <xdr:spPr>
        <a:xfrm>
          <a:off x="1228725" y="10810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95250</xdr:rowOff>
    </xdr:from>
    <xdr:ext cx="762000" cy="257175"/>
    <xdr:sp macro="" textlink="">
      <xdr:nvSpPr>
        <xdr:cNvPr id="144" name="テキスト ボックス 143"/>
        <xdr:cNvSpPr txBox="1"/>
      </xdr:nvSpPr>
      <xdr:spPr>
        <a:xfrm>
          <a:off x="981075" y="1089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oneCellAnchor>
    <xdr:from>
      <xdr:col>6</xdr:col>
      <xdr:colOff>600075</xdr:colOff>
      <xdr:row>69</xdr:row>
      <xdr:rowOff>171450</xdr:rowOff>
    </xdr:from>
    <xdr:ext cx="752475" cy="257175"/>
    <xdr:sp macro="" textlink="">
      <xdr:nvSpPr>
        <xdr:cNvPr id="145" name="テキスト ボックス 144"/>
        <xdr:cNvSpPr txBox="1"/>
      </xdr:nvSpPr>
      <xdr:spPr>
        <a:xfrm>
          <a:off x="4200525" y="1200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466725</xdr:colOff>
      <xdr:row>69</xdr:row>
      <xdr:rowOff>171450</xdr:rowOff>
    </xdr:from>
    <xdr:ext cx="762000" cy="257175"/>
    <xdr:sp macro="" textlink="">
      <xdr:nvSpPr>
        <xdr:cNvPr id="146" name="テキスト ボックス 145"/>
        <xdr:cNvSpPr txBox="1"/>
      </xdr:nvSpPr>
      <xdr:spPr>
        <a:xfrm>
          <a:off x="34671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171450</xdr:rowOff>
    </xdr:from>
    <xdr:ext cx="762000" cy="257175"/>
    <xdr:sp macro="" textlink="">
      <xdr:nvSpPr>
        <xdr:cNvPr id="147" name="テキスト ボックス 146"/>
        <xdr:cNvSpPr txBox="1"/>
      </xdr:nvSpPr>
      <xdr:spPr>
        <a:xfrm>
          <a:off x="26670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66675</xdr:colOff>
      <xdr:row>69</xdr:row>
      <xdr:rowOff>171450</xdr:rowOff>
    </xdr:from>
    <xdr:ext cx="762000" cy="257175"/>
    <xdr:sp macro="" textlink="">
      <xdr:nvSpPr>
        <xdr:cNvPr id="148" name="テキスト ボックス 147"/>
        <xdr:cNvSpPr txBox="1"/>
      </xdr:nvSpPr>
      <xdr:spPr>
        <a:xfrm>
          <a:off x="1866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542925</xdr:colOff>
      <xdr:row>69</xdr:row>
      <xdr:rowOff>171450</xdr:rowOff>
    </xdr:from>
    <xdr:ext cx="762000" cy="257175"/>
    <xdr:sp macro="" textlink="">
      <xdr:nvSpPr>
        <xdr:cNvPr id="149" name="テキスト ボックス 148"/>
        <xdr:cNvSpPr txBox="1"/>
      </xdr:nvSpPr>
      <xdr:spPr>
        <a:xfrm>
          <a:off x="11430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104775</xdr:colOff>
      <xdr:row>63</xdr:row>
      <xdr:rowOff>161925</xdr:rowOff>
    </xdr:from>
    <xdr:to>
      <xdr:col>7</xdr:col>
      <xdr:colOff>200025</xdr:colOff>
      <xdr:row>64</xdr:row>
      <xdr:rowOff>85725</xdr:rowOff>
    </xdr:to>
    <xdr:sp macro="" textlink="">
      <xdr:nvSpPr>
        <xdr:cNvPr id="150" name="円/楕円 149"/>
        <xdr:cNvSpPr/>
      </xdr:nvSpPr>
      <xdr:spPr>
        <a:xfrm>
          <a:off x="4305300" y="109632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63</xdr:row>
      <xdr:rowOff>9525</xdr:rowOff>
    </xdr:from>
    <xdr:ext cx="762000" cy="257175"/>
    <xdr:sp macro="" textlink="">
      <xdr:nvSpPr>
        <xdr:cNvPr id="151" name="財政構造の弾力性該当値テキスト"/>
        <xdr:cNvSpPr txBox="1"/>
      </xdr:nvSpPr>
      <xdr:spPr>
        <a:xfrm>
          <a:off x="4438650" y="10810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5</xdr:col>
      <xdr:colOff>600075</xdr:colOff>
      <xdr:row>62</xdr:row>
      <xdr:rowOff>66675</xdr:rowOff>
    </xdr:from>
    <xdr:to>
      <xdr:col>6</xdr:col>
      <xdr:colOff>47625</xdr:colOff>
      <xdr:row>63</xdr:row>
      <xdr:rowOff>0</xdr:rowOff>
    </xdr:to>
    <xdr:sp macro="" textlink="">
      <xdr:nvSpPr>
        <xdr:cNvPr id="152" name="円/楕円 151"/>
        <xdr:cNvSpPr/>
      </xdr:nvSpPr>
      <xdr:spPr>
        <a:xfrm>
          <a:off x="3600450" y="10696575"/>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9525</xdr:rowOff>
    </xdr:from>
    <xdr:ext cx="733425" cy="257175"/>
    <xdr:sp macro="" textlink="">
      <xdr:nvSpPr>
        <xdr:cNvPr id="153" name="テキスト ボックス 152"/>
        <xdr:cNvSpPr txBox="1"/>
      </xdr:nvSpPr>
      <xdr:spPr>
        <a:xfrm>
          <a:off x="3305175" y="104679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4</xdr:col>
      <xdr:colOff>428625</xdr:colOff>
      <xdr:row>62</xdr:row>
      <xdr:rowOff>38100</xdr:rowOff>
    </xdr:from>
    <xdr:to>
      <xdr:col>4</xdr:col>
      <xdr:colOff>533400</xdr:colOff>
      <xdr:row>62</xdr:row>
      <xdr:rowOff>142875</xdr:rowOff>
    </xdr:to>
    <xdr:sp macro="" textlink="">
      <xdr:nvSpPr>
        <xdr:cNvPr id="154" name="円/楕円 153"/>
        <xdr:cNvSpPr/>
      </xdr:nvSpPr>
      <xdr:spPr>
        <a:xfrm>
          <a:off x="2828925" y="10668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60</xdr:row>
      <xdr:rowOff>152400</xdr:rowOff>
    </xdr:from>
    <xdr:ext cx="762000" cy="257175"/>
    <xdr:sp macro="" textlink="">
      <xdr:nvSpPr>
        <xdr:cNvPr id="155" name="テキスト ボックス 154"/>
        <xdr:cNvSpPr txBox="1"/>
      </xdr:nvSpPr>
      <xdr:spPr>
        <a:xfrm>
          <a:off x="2505075" y="10439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19050</xdr:rowOff>
    </xdr:from>
    <xdr:to>
      <xdr:col>3</xdr:col>
      <xdr:colOff>333375</xdr:colOff>
      <xdr:row>62</xdr:row>
      <xdr:rowOff>123825</xdr:rowOff>
    </xdr:to>
    <xdr:sp macro="" textlink="">
      <xdr:nvSpPr>
        <xdr:cNvPr id="156" name="円/楕円 155"/>
        <xdr:cNvSpPr/>
      </xdr:nvSpPr>
      <xdr:spPr>
        <a:xfrm>
          <a:off x="2028825" y="10648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60</xdr:row>
      <xdr:rowOff>133350</xdr:rowOff>
    </xdr:from>
    <xdr:ext cx="762000" cy="257175"/>
    <xdr:sp macro="" textlink="">
      <xdr:nvSpPr>
        <xdr:cNvPr id="157" name="テキスト ボックス 156"/>
        <xdr:cNvSpPr txBox="1"/>
      </xdr:nvSpPr>
      <xdr:spPr>
        <a:xfrm>
          <a:off x="1781175" y="1042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xdr:col>
      <xdr:colOff>28575</xdr:colOff>
      <xdr:row>62</xdr:row>
      <xdr:rowOff>104775</xdr:rowOff>
    </xdr:from>
    <xdr:to>
      <xdr:col>2</xdr:col>
      <xdr:colOff>123825</xdr:colOff>
      <xdr:row>63</xdr:row>
      <xdr:rowOff>38100</xdr:rowOff>
    </xdr:to>
    <xdr:sp macro="" textlink="">
      <xdr:nvSpPr>
        <xdr:cNvPr id="158" name="円/楕円 157"/>
        <xdr:cNvSpPr/>
      </xdr:nvSpPr>
      <xdr:spPr>
        <a:xfrm>
          <a:off x="1228725" y="107346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47625</xdr:rowOff>
    </xdr:from>
    <xdr:ext cx="762000" cy="257175"/>
    <xdr:sp macro="" textlink="">
      <xdr:nvSpPr>
        <xdr:cNvPr id="159" name="テキスト ボックス 158"/>
        <xdr:cNvSpPr txBox="1"/>
      </xdr:nvSpPr>
      <xdr:spPr>
        <a:xfrm>
          <a:off x="981075" y="10506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123825</xdr:rowOff>
    </xdr:from>
    <xdr:to>
      <xdr:col>8</xdr:col>
      <xdr:colOff>352425</xdr:colOff>
      <xdr:row>75</xdr:row>
      <xdr:rowOff>95250</xdr:rowOff>
    </xdr:to>
    <xdr:sp macro="" textlink="">
      <xdr:nvSpPr>
        <xdr:cNvPr id="160" name="正方形/長方形 159"/>
        <xdr:cNvSpPr/>
      </xdr:nvSpPr>
      <xdr:spPr>
        <a:xfrm>
          <a:off x="676275" y="12639675"/>
          <a:ext cx="44767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114300</xdr:colOff>
      <xdr:row>75</xdr:row>
      <xdr:rowOff>142875</xdr:rowOff>
    </xdr:from>
    <xdr:ext cx="3219450" cy="304800"/>
    <xdr:sp macro="" textlink="">
      <xdr:nvSpPr>
        <xdr:cNvPr id="161" name="テキスト ボックス 160"/>
        <xdr:cNvSpPr txBox="1"/>
      </xdr:nvSpPr>
      <xdr:spPr>
        <a:xfrm>
          <a:off x="714375" y="13001625"/>
          <a:ext cx="32194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38100</xdr:colOff>
      <xdr:row>75</xdr:row>
      <xdr:rowOff>114300</xdr:rowOff>
    </xdr:from>
    <xdr:ext cx="1647825" cy="361950"/>
    <xdr:sp macro="" textlink="">
      <xdr:nvSpPr>
        <xdr:cNvPr id="162" name="テキスト ボックス 161"/>
        <xdr:cNvSpPr txBox="1"/>
      </xdr:nvSpPr>
      <xdr:spPr>
        <a:xfrm>
          <a:off x="363855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[121,488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28575</xdr:rowOff>
    </xdr:from>
    <xdr:to>
      <xdr:col>10</xdr:col>
      <xdr:colOff>571500</xdr:colOff>
      <xdr:row>76</xdr:row>
      <xdr:rowOff>114300</xdr:rowOff>
    </xdr:to>
    <xdr:sp macro="" textlink="">
      <xdr:nvSpPr>
        <xdr:cNvPr id="163" name="正方形/長方形 162"/>
        <xdr:cNvSpPr/>
      </xdr:nvSpPr>
      <xdr:spPr>
        <a:xfrm>
          <a:off x="5219700" y="1288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64" name="正方形/長方形 163"/>
        <xdr:cNvSpPr/>
      </xdr:nvSpPr>
      <xdr:spPr>
        <a:xfrm>
          <a:off x="5219700" y="1307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65" name="正方形/長方形 164"/>
        <xdr:cNvSpPr/>
      </xdr:nvSpPr>
      <xdr:spPr>
        <a:xfrm>
          <a:off x="6610350" y="128873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66" name="正方形/長方形 165"/>
        <xdr:cNvSpPr/>
      </xdr:nvSpPr>
      <xdr:spPr>
        <a:xfrm>
          <a:off x="6610350" y="130778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67" name="正方形/長方形 166"/>
        <xdr:cNvSpPr/>
      </xdr:nvSpPr>
      <xdr:spPr>
        <a:xfrm>
          <a:off x="7905750" y="1288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68" name="正方形/長方形 167"/>
        <xdr:cNvSpPr/>
      </xdr:nvSpPr>
      <xdr:spPr>
        <a:xfrm>
          <a:off x="7905750" y="1307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121,070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69" name="正方形/長方形 168"/>
        <xdr:cNvSpPr/>
      </xdr:nvSpPr>
      <xdr:spPr>
        <a:xfrm>
          <a:off x="676275" y="13401675"/>
          <a:ext cx="4476750"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70" name="正方形/長方形 169"/>
        <xdr:cNvSpPr/>
      </xdr:nvSpPr>
      <xdr:spPr>
        <a:xfrm>
          <a:off x="5343525" y="13401675"/>
          <a:ext cx="5267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71" name="正方形/長方形 170"/>
        <xdr:cNvSpPr/>
      </xdr:nvSpPr>
      <xdr:spPr>
        <a:xfrm>
          <a:off x="5343525" y="13401675"/>
          <a:ext cx="32956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600075</xdr:colOff>
      <xdr:row>80</xdr:row>
      <xdr:rowOff>0</xdr:rowOff>
    </xdr:from>
    <xdr:to>
      <xdr:col>17</xdr:col>
      <xdr:colOff>276225</xdr:colOff>
      <xdr:row>91</xdr:row>
      <xdr:rowOff>142875</xdr:rowOff>
    </xdr:to>
    <xdr:sp macro="" fLocksText="0" textlink="">
      <xdr:nvSpPr>
        <xdr:cNvPr id="172" name="テキスト ボックス 171"/>
        <xdr:cNvSpPr txBox="1"/>
      </xdr:nvSpPr>
      <xdr:spPr>
        <a:xfrm>
          <a:off x="5400675" y="13716000"/>
          <a:ext cx="507682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雪寒対策費や庁舎等の管理経費等の増加により、人件費、物件費及び維持補修費が全て増額し、また、人口が前年比</a:t>
          </a:r>
          <a:r>
            <a:rPr kumimoji="1" lang="en-US" altLang="ja-JP" sz="1300">
              <a:latin typeface="ＭＳ Ｐゴシック"/>
            </a:rPr>
            <a:t>872</a:t>
          </a:r>
          <a:r>
            <a:rPr kumimoji="1" lang="ja-JP" altLang="en-US" sz="1300">
              <a:latin typeface="ＭＳ Ｐゴシック"/>
            </a:rPr>
            <a:t>人減少したことも影響したため、人口</a:t>
          </a:r>
          <a:r>
            <a:rPr kumimoji="1" lang="en-US" altLang="ja-JP" sz="1300">
              <a:latin typeface="ＭＳ Ｐゴシック"/>
            </a:rPr>
            <a:t>1</a:t>
          </a:r>
          <a:r>
            <a:rPr kumimoji="1" lang="ja-JP" altLang="en-US" sz="1300">
              <a:latin typeface="ＭＳ Ｐゴシック"/>
            </a:rPr>
            <a:t>人当たりの決算額が増加した。前年度に引き続き類似団体平均及び県平均を上回っている。</a:t>
          </a:r>
          <a:endParaRPr kumimoji="1" lang="en-US" altLang="ja-JP" sz="1300">
            <a:latin typeface="ＭＳ Ｐゴシック"/>
          </a:endParaRPr>
        </a:p>
        <a:p>
          <a:r>
            <a:rPr kumimoji="1" lang="ja-JP" altLang="en-US" sz="1300">
              <a:latin typeface="ＭＳ Ｐゴシック"/>
            </a:rPr>
            <a:t>　今後も引き続き、職員数の適正管理や公共施設等総合管理計画による施設見直し等によりコストの削減に努める。</a:t>
          </a:r>
        </a:p>
        <a:p>
          <a:endParaRPr kumimoji="1" lang="ja-JP" altLang="en-US" sz="1300">
            <a:latin typeface="ＭＳ Ｐゴシック"/>
          </a:endParaRPr>
        </a:p>
      </xdr:txBody>
    </xdr:sp>
    <xdr:clientData/>
  </xdr:twoCellAnchor>
  <xdr:oneCellAnchor>
    <xdr:from>
      <xdr:col>1</xdr:col>
      <xdr:colOff>38100</xdr:colOff>
      <xdr:row>77</xdr:row>
      <xdr:rowOff>9525</xdr:rowOff>
    </xdr:from>
    <xdr:ext cx="352425" cy="228600"/>
    <xdr:sp macro="" textlink="">
      <xdr:nvSpPr>
        <xdr:cNvPr id="173" name="テキスト ボックス 172"/>
        <xdr:cNvSpPr txBox="1"/>
      </xdr:nvSpPr>
      <xdr:spPr>
        <a:xfrm>
          <a:off x="638175" y="1321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352425</xdr:colOff>
      <xdr:row>92</xdr:row>
      <xdr:rowOff>38100</xdr:rowOff>
    </xdr:to>
    <xdr:cxnSp macro="">
      <xdr:nvCxnSpPr>
        <xdr:cNvPr id="174" name="直線コネクタ 173"/>
        <xdr:cNvCxnSpPr/>
      </xdr:nvCxnSpPr>
      <xdr:spPr>
        <a:xfrm>
          <a:off x="676275" y="158115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66675</xdr:rowOff>
    </xdr:from>
    <xdr:ext cx="762000" cy="257175"/>
    <xdr:sp macro="" textlink="">
      <xdr:nvSpPr>
        <xdr:cNvPr id="175" name="テキスト ボックス 174"/>
        <xdr:cNvSpPr txBox="1"/>
      </xdr:nvSpPr>
      <xdr:spPr>
        <a:xfrm>
          <a:off x="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38100</xdr:rowOff>
    </xdr:from>
    <xdr:to>
      <xdr:col>8</xdr:col>
      <xdr:colOff>352425</xdr:colOff>
      <xdr:row>90</xdr:row>
      <xdr:rowOff>38100</xdr:rowOff>
    </xdr:to>
    <xdr:cxnSp macro="">
      <xdr:nvCxnSpPr>
        <xdr:cNvPr id="176" name="直線コネクタ 175"/>
        <xdr:cNvCxnSpPr/>
      </xdr:nvCxnSpPr>
      <xdr:spPr>
        <a:xfrm>
          <a:off x="676275" y="154686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66675</xdr:rowOff>
    </xdr:from>
    <xdr:ext cx="762000" cy="257175"/>
    <xdr:sp macro="" textlink="">
      <xdr:nvSpPr>
        <xdr:cNvPr id="177" name="テキスト ボックス 176"/>
        <xdr:cNvSpPr txBox="1"/>
      </xdr:nvSpPr>
      <xdr:spPr>
        <a:xfrm>
          <a:off x="0" y="1532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38100</xdr:rowOff>
    </xdr:from>
    <xdr:to>
      <xdr:col>8</xdr:col>
      <xdr:colOff>352425</xdr:colOff>
      <xdr:row>88</xdr:row>
      <xdr:rowOff>38100</xdr:rowOff>
    </xdr:to>
    <xdr:cxnSp macro="">
      <xdr:nvCxnSpPr>
        <xdr:cNvPr id="178" name="直線コネクタ 177"/>
        <xdr:cNvCxnSpPr/>
      </xdr:nvCxnSpPr>
      <xdr:spPr>
        <a:xfrm>
          <a:off x="676275" y="151257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66675</xdr:rowOff>
    </xdr:from>
    <xdr:ext cx="762000" cy="257175"/>
    <xdr:sp macro="" textlink="">
      <xdr:nvSpPr>
        <xdr:cNvPr id="179" name="テキスト ボックス 178"/>
        <xdr:cNvSpPr txBox="1"/>
      </xdr:nvSpPr>
      <xdr:spPr>
        <a:xfrm>
          <a:off x="0" y="1498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28575</xdr:rowOff>
    </xdr:from>
    <xdr:to>
      <xdr:col>8</xdr:col>
      <xdr:colOff>352425</xdr:colOff>
      <xdr:row>86</xdr:row>
      <xdr:rowOff>28575</xdr:rowOff>
    </xdr:to>
    <xdr:cxnSp macro="">
      <xdr:nvCxnSpPr>
        <xdr:cNvPr id="180" name="直線コネクタ 179"/>
        <xdr:cNvCxnSpPr/>
      </xdr:nvCxnSpPr>
      <xdr:spPr>
        <a:xfrm>
          <a:off x="676275" y="147732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57150</xdr:rowOff>
    </xdr:from>
    <xdr:ext cx="762000" cy="257175"/>
    <xdr:sp macro="" textlink="">
      <xdr:nvSpPr>
        <xdr:cNvPr id="181" name="テキスト ボックス 180"/>
        <xdr:cNvSpPr txBox="1"/>
      </xdr:nvSpPr>
      <xdr:spPr>
        <a:xfrm>
          <a:off x="0" y="1463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28575</xdr:rowOff>
    </xdr:from>
    <xdr:to>
      <xdr:col>8</xdr:col>
      <xdr:colOff>352425</xdr:colOff>
      <xdr:row>84</xdr:row>
      <xdr:rowOff>28575</xdr:rowOff>
    </xdr:to>
    <xdr:cxnSp macro="">
      <xdr:nvCxnSpPr>
        <xdr:cNvPr id="182" name="直線コネクタ 181"/>
        <xdr:cNvCxnSpPr/>
      </xdr:nvCxnSpPr>
      <xdr:spPr>
        <a:xfrm>
          <a:off x="676275" y="144303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57150</xdr:rowOff>
    </xdr:from>
    <xdr:ext cx="762000" cy="257175"/>
    <xdr:sp macro="" textlink="">
      <xdr:nvSpPr>
        <xdr:cNvPr id="183" name="テキスト ボックス 182"/>
        <xdr:cNvSpPr txBox="1"/>
      </xdr:nvSpPr>
      <xdr:spPr>
        <a:xfrm>
          <a:off x="0" y="1428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28575</xdr:rowOff>
    </xdr:from>
    <xdr:to>
      <xdr:col>8</xdr:col>
      <xdr:colOff>352425</xdr:colOff>
      <xdr:row>82</xdr:row>
      <xdr:rowOff>28575</xdr:rowOff>
    </xdr:to>
    <xdr:cxnSp macro="">
      <xdr:nvCxnSpPr>
        <xdr:cNvPr id="184" name="直線コネクタ 183"/>
        <xdr:cNvCxnSpPr/>
      </xdr:nvCxnSpPr>
      <xdr:spPr>
        <a:xfrm>
          <a:off x="676275" y="140874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57150</xdr:rowOff>
    </xdr:from>
    <xdr:ext cx="762000" cy="257175"/>
    <xdr:sp macro="" textlink="">
      <xdr:nvSpPr>
        <xdr:cNvPr id="185" name="テキスト ボックス 184"/>
        <xdr:cNvSpPr txBox="1"/>
      </xdr:nvSpPr>
      <xdr:spPr>
        <a:xfrm>
          <a:off x="0" y="1394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28575</xdr:rowOff>
    </xdr:from>
    <xdr:to>
      <xdr:col>8</xdr:col>
      <xdr:colOff>352425</xdr:colOff>
      <xdr:row>80</xdr:row>
      <xdr:rowOff>28575</xdr:rowOff>
    </xdr:to>
    <xdr:cxnSp macro="">
      <xdr:nvCxnSpPr>
        <xdr:cNvPr id="186" name="直線コネクタ 185"/>
        <xdr:cNvCxnSpPr/>
      </xdr:nvCxnSpPr>
      <xdr:spPr>
        <a:xfrm>
          <a:off x="676275" y="137445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57150</xdr:rowOff>
    </xdr:from>
    <xdr:ext cx="762000" cy="257175"/>
    <xdr:sp macro="" textlink="">
      <xdr:nvSpPr>
        <xdr:cNvPr id="187" name="テキスト ボックス 186"/>
        <xdr:cNvSpPr txBox="1"/>
      </xdr:nvSpPr>
      <xdr:spPr>
        <a:xfrm>
          <a:off x="0" y="1360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78</xdr:row>
      <xdr:rowOff>28575</xdr:rowOff>
    </xdr:to>
    <xdr:cxnSp macro="">
      <xdr:nvCxnSpPr>
        <xdr:cNvPr id="188" name="直線コネクタ 187"/>
        <xdr:cNvCxnSpPr/>
      </xdr:nvCxnSpPr>
      <xdr:spPr>
        <a:xfrm>
          <a:off x="676275" y="134016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57150</xdr:rowOff>
    </xdr:from>
    <xdr:ext cx="762000" cy="257175"/>
    <xdr:sp macro="" textlink="">
      <xdr:nvSpPr>
        <xdr:cNvPr id="189" name="テキスト ボックス 188"/>
        <xdr:cNvSpPr txBox="1"/>
      </xdr:nvSpPr>
      <xdr:spPr>
        <a:xfrm>
          <a:off x="0"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92</xdr:row>
      <xdr:rowOff>38100</xdr:rowOff>
    </xdr:to>
    <xdr:sp macro="" textlink="">
      <xdr:nvSpPr>
        <xdr:cNvPr id="190" name="人件費・物件費等の状況グラフ枠"/>
        <xdr:cNvSpPr/>
      </xdr:nvSpPr>
      <xdr:spPr>
        <a:xfrm>
          <a:off x="676275" y="13401675"/>
          <a:ext cx="4476750"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161925</xdr:rowOff>
    </xdr:from>
    <xdr:to>
      <xdr:col>7</xdr:col>
      <xdr:colOff>152400</xdr:colOff>
      <xdr:row>89</xdr:row>
      <xdr:rowOff>66675</xdr:rowOff>
    </xdr:to>
    <xdr:cxnSp macro="">
      <xdr:nvCxnSpPr>
        <xdr:cNvPr id="191" name="直線コネクタ 190"/>
        <xdr:cNvCxnSpPr/>
      </xdr:nvCxnSpPr>
      <xdr:spPr>
        <a:xfrm flipV="1">
          <a:off x="4352925" y="13706475"/>
          <a:ext cx="0" cy="16192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89</xdr:row>
      <xdr:rowOff>38100</xdr:rowOff>
    </xdr:from>
    <xdr:ext cx="762000" cy="257175"/>
    <xdr:sp macro="" textlink="">
      <xdr:nvSpPr>
        <xdr:cNvPr id="192" name="人件費・物件費等の状況最小値テキスト"/>
        <xdr:cNvSpPr txBox="1"/>
      </xdr:nvSpPr>
      <xdr:spPr>
        <a:xfrm>
          <a:off x="4438650" y="15297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171,837</a:t>
          </a:r>
          <a:endParaRPr kumimoji="1" lang="ja-JP" altLang="en-US" sz="1000" b="1">
            <a:latin typeface="ＭＳ Ｐゴシック"/>
          </a:endParaRPr>
        </a:p>
      </xdr:txBody>
    </xdr:sp>
    <xdr:clientData/>
  </xdr:oneCellAnchor>
  <xdr:twoCellAnchor>
    <xdr:from>
      <xdr:col>7</xdr:col>
      <xdr:colOff>66675</xdr:colOff>
      <xdr:row>89</xdr:row>
      <xdr:rowOff>66675</xdr:rowOff>
    </xdr:from>
    <xdr:to>
      <xdr:col>7</xdr:col>
      <xdr:colOff>238125</xdr:colOff>
      <xdr:row>89</xdr:row>
      <xdr:rowOff>66675</xdr:rowOff>
    </xdr:to>
    <xdr:cxnSp macro="">
      <xdr:nvCxnSpPr>
        <xdr:cNvPr id="193" name="直線コネクタ 192"/>
        <xdr:cNvCxnSpPr/>
      </xdr:nvCxnSpPr>
      <xdr:spPr>
        <a:xfrm>
          <a:off x="4267200" y="153257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78</xdr:row>
      <xdr:rowOff>76200</xdr:rowOff>
    </xdr:from>
    <xdr:ext cx="762000" cy="257175"/>
    <xdr:sp macro="" textlink="">
      <xdr:nvSpPr>
        <xdr:cNvPr id="194" name="人件費・物件費等の状況最大値テキスト"/>
        <xdr:cNvSpPr txBox="1"/>
      </xdr:nvSpPr>
      <xdr:spPr>
        <a:xfrm>
          <a:off x="4438650" y="13449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77,902</a:t>
          </a:r>
          <a:endParaRPr kumimoji="1" lang="ja-JP" altLang="en-US" sz="1000" b="1">
            <a:latin typeface="ＭＳ Ｐゴシック"/>
          </a:endParaRPr>
        </a:p>
      </xdr:txBody>
    </xdr:sp>
    <xdr:clientData/>
  </xdr:oneCellAnchor>
  <xdr:twoCellAnchor>
    <xdr:from>
      <xdr:col>7</xdr:col>
      <xdr:colOff>66675</xdr:colOff>
      <xdr:row>79</xdr:row>
      <xdr:rowOff>161925</xdr:rowOff>
    </xdr:from>
    <xdr:to>
      <xdr:col>7</xdr:col>
      <xdr:colOff>238125</xdr:colOff>
      <xdr:row>79</xdr:row>
      <xdr:rowOff>161925</xdr:rowOff>
    </xdr:to>
    <xdr:cxnSp macro="">
      <xdr:nvCxnSpPr>
        <xdr:cNvPr id="195" name="直線コネクタ 194"/>
        <xdr:cNvCxnSpPr/>
      </xdr:nvCxnSpPr>
      <xdr:spPr>
        <a:xfrm>
          <a:off x="4267200" y="137064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142875</xdr:rowOff>
    </xdr:from>
    <xdr:to>
      <xdr:col>7</xdr:col>
      <xdr:colOff>152400</xdr:colOff>
      <xdr:row>84</xdr:row>
      <xdr:rowOff>57150</xdr:rowOff>
    </xdr:to>
    <xdr:cxnSp macro="">
      <xdr:nvCxnSpPr>
        <xdr:cNvPr id="196" name="直線コネクタ 195"/>
        <xdr:cNvCxnSpPr/>
      </xdr:nvCxnSpPr>
      <xdr:spPr>
        <a:xfrm>
          <a:off x="3600450" y="14373225"/>
          <a:ext cx="75247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82</xdr:row>
      <xdr:rowOff>38100</xdr:rowOff>
    </xdr:from>
    <xdr:ext cx="762000" cy="257175"/>
    <xdr:sp macro="" textlink="">
      <xdr:nvSpPr>
        <xdr:cNvPr id="197" name="人件費・物件費等の状況平均値テキスト"/>
        <xdr:cNvSpPr txBox="1"/>
      </xdr:nvSpPr>
      <xdr:spPr>
        <a:xfrm>
          <a:off x="4438650" y="14097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112,517</a:t>
          </a:r>
          <a:endParaRPr kumimoji="1" lang="ja-JP" altLang="en-US" sz="1000" b="1">
            <a:solidFill>
              <a:srgbClr val="000080"/>
            </a:solidFill>
            <a:latin typeface="ＭＳ Ｐゴシック"/>
          </a:endParaRPr>
        </a:p>
      </xdr:txBody>
    </xdr:sp>
    <xdr:clientData/>
  </xdr:oneCellAnchor>
  <xdr:twoCellAnchor>
    <xdr:from>
      <xdr:col>7</xdr:col>
      <xdr:colOff>104775</xdr:colOff>
      <xdr:row>83</xdr:row>
      <xdr:rowOff>19050</xdr:rowOff>
    </xdr:from>
    <xdr:to>
      <xdr:col>7</xdr:col>
      <xdr:colOff>200025</xdr:colOff>
      <xdr:row>83</xdr:row>
      <xdr:rowOff>123825</xdr:rowOff>
    </xdr:to>
    <xdr:sp macro="" textlink="">
      <xdr:nvSpPr>
        <xdr:cNvPr id="198" name="フローチャート : 判断 197"/>
        <xdr:cNvSpPr/>
      </xdr:nvSpPr>
      <xdr:spPr>
        <a:xfrm>
          <a:off x="4305300" y="142494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83</xdr:row>
      <xdr:rowOff>142875</xdr:rowOff>
    </xdr:from>
    <xdr:to>
      <xdr:col>6</xdr:col>
      <xdr:colOff>0</xdr:colOff>
      <xdr:row>83</xdr:row>
      <xdr:rowOff>142875</xdr:rowOff>
    </xdr:to>
    <xdr:cxnSp macro="">
      <xdr:nvCxnSpPr>
        <xdr:cNvPr id="199" name="直線コネクタ 198"/>
        <xdr:cNvCxnSpPr/>
      </xdr:nvCxnSpPr>
      <xdr:spPr>
        <a:xfrm>
          <a:off x="2886075" y="14373225"/>
          <a:ext cx="7143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600075</xdr:colOff>
      <xdr:row>82</xdr:row>
      <xdr:rowOff>133350</xdr:rowOff>
    </xdr:from>
    <xdr:to>
      <xdr:col>6</xdr:col>
      <xdr:colOff>47625</xdr:colOff>
      <xdr:row>83</xdr:row>
      <xdr:rowOff>66675</xdr:rowOff>
    </xdr:to>
    <xdr:sp macro="" textlink="">
      <xdr:nvSpPr>
        <xdr:cNvPr id="200" name="フローチャート : 判断 199"/>
        <xdr:cNvSpPr/>
      </xdr:nvSpPr>
      <xdr:spPr>
        <a:xfrm>
          <a:off x="3600450" y="14192250"/>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76200</xdr:rowOff>
    </xdr:from>
    <xdr:ext cx="733425" cy="257175"/>
    <xdr:sp macro="" textlink="">
      <xdr:nvSpPr>
        <xdr:cNvPr id="201" name="テキスト ボックス 200"/>
        <xdr:cNvSpPr txBox="1"/>
      </xdr:nvSpPr>
      <xdr:spPr>
        <a:xfrm>
          <a:off x="3305175" y="139636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109,014</a:t>
          </a:r>
          <a:endParaRPr kumimoji="1" lang="ja-JP" altLang="en-US" sz="1000" b="1">
            <a:solidFill>
              <a:srgbClr val="000080"/>
            </a:solidFill>
            <a:latin typeface="ＭＳ Ｐゴシック"/>
          </a:endParaRPr>
        </a:p>
      </xdr:txBody>
    </xdr:sp>
    <xdr:clientData/>
  </xdr:oneCellAnchor>
  <xdr:twoCellAnchor>
    <xdr:from>
      <xdr:col>3</xdr:col>
      <xdr:colOff>276225</xdr:colOff>
      <xdr:row>83</xdr:row>
      <xdr:rowOff>57150</xdr:rowOff>
    </xdr:from>
    <xdr:to>
      <xdr:col>4</xdr:col>
      <xdr:colOff>485775</xdr:colOff>
      <xdr:row>83</xdr:row>
      <xdr:rowOff>142875</xdr:rowOff>
    </xdr:to>
    <xdr:cxnSp macro="">
      <xdr:nvCxnSpPr>
        <xdr:cNvPr id="202" name="直線コネクタ 201"/>
        <xdr:cNvCxnSpPr/>
      </xdr:nvCxnSpPr>
      <xdr:spPr>
        <a:xfrm>
          <a:off x="2076450" y="14287500"/>
          <a:ext cx="8096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83</xdr:row>
      <xdr:rowOff>47625</xdr:rowOff>
    </xdr:from>
    <xdr:to>
      <xdr:col>4</xdr:col>
      <xdr:colOff>533400</xdr:colOff>
      <xdr:row>83</xdr:row>
      <xdr:rowOff>152400</xdr:rowOff>
    </xdr:to>
    <xdr:sp macro="" textlink="">
      <xdr:nvSpPr>
        <xdr:cNvPr id="203" name="フローチャート : 判断 202"/>
        <xdr:cNvSpPr/>
      </xdr:nvSpPr>
      <xdr:spPr>
        <a:xfrm>
          <a:off x="2828925" y="14277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81</xdr:row>
      <xdr:rowOff>161925</xdr:rowOff>
    </xdr:from>
    <xdr:ext cx="762000" cy="257175"/>
    <xdr:sp macro="" textlink="">
      <xdr:nvSpPr>
        <xdr:cNvPr id="204" name="テキスト ボックス 203"/>
        <xdr:cNvSpPr txBox="1"/>
      </xdr:nvSpPr>
      <xdr:spPr>
        <a:xfrm>
          <a:off x="2505075" y="14049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114,045</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28575</xdr:rowOff>
    </xdr:from>
    <xdr:to>
      <xdr:col>3</xdr:col>
      <xdr:colOff>276225</xdr:colOff>
      <xdr:row>83</xdr:row>
      <xdr:rowOff>57150</xdr:rowOff>
    </xdr:to>
    <xdr:cxnSp macro="">
      <xdr:nvCxnSpPr>
        <xdr:cNvPr id="205" name="直線コネクタ 204"/>
        <xdr:cNvCxnSpPr/>
      </xdr:nvCxnSpPr>
      <xdr:spPr>
        <a:xfrm>
          <a:off x="1276350" y="14258925"/>
          <a:ext cx="8001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161925</xdr:rowOff>
    </xdr:from>
    <xdr:to>
      <xdr:col>3</xdr:col>
      <xdr:colOff>333375</xdr:colOff>
      <xdr:row>83</xdr:row>
      <xdr:rowOff>95250</xdr:rowOff>
    </xdr:to>
    <xdr:sp macro="" textlink="">
      <xdr:nvSpPr>
        <xdr:cNvPr id="206" name="フローチャート : 判断 205"/>
        <xdr:cNvSpPr/>
      </xdr:nvSpPr>
      <xdr:spPr>
        <a:xfrm>
          <a:off x="2028825" y="14220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81</xdr:row>
      <xdr:rowOff>104775</xdr:rowOff>
    </xdr:from>
    <xdr:ext cx="762000" cy="257175"/>
    <xdr:sp macro="" textlink="">
      <xdr:nvSpPr>
        <xdr:cNvPr id="207" name="テキスト ボックス 206"/>
        <xdr:cNvSpPr txBox="1"/>
      </xdr:nvSpPr>
      <xdr:spPr>
        <a:xfrm>
          <a:off x="1781175" y="13992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110,801</a:t>
          </a:r>
          <a:endParaRPr kumimoji="1" lang="ja-JP" altLang="en-US" sz="1000" b="1">
            <a:solidFill>
              <a:srgbClr val="000080"/>
            </a:solidFill>
            <a:latin typeface="ＭＳ Ｐゴシック"/>
          </a:endParaRPr>
        </a:p>
      </xdr:txBody>
    </xdr:sp>
    <xdr:clientData/>
  </xdr:oneCellAnchor>
  <xdr:twoCellAnchor>
    <xdr:from>
      <xdr:col>2</xdr:col>
      <xdr:colOff>28575</xdr:colOff>
      <xdr:row>83</xdr:row>
      <xdr:rowOff>9525</xdr:rowOff>
    </xdr:from>
    <xdr:to>
      <xdr:col>2</xdr:col>
      <xdr:colOff>123825</xdr:colOff>
      <xdr:row>83</xdr:row>
      <xdr:rowOff>114300</xdr:rowOff>
    </xdr:to>
    <xdr:sp macro="" textlink="">
      <xdr:nvSpPr>
        <xdr:cNvPr id="208" name="フローチャート : 判断 207"/>
        <xdr:cNvSpPr/>
      </xdr:nvSpPr>
      <xdr:spPr>
        <a:xfrm>
          <a:off x="1228725" y="14239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95250</xdr:rowOff>
    </xdr:from>
    <xdr:ext cx="762000" cy="257175"/>
    <xdr:sp macro="" textlink="">
      <xdr:nvSpPr>
        <xdr:cNvPr id="209" name="テキスト ボックス 208"/>
        <xdr:cNvSpPr txBox="1"/>
      </xdr:nvSpPr>
      <xdr:spPr>
        <a:xfrm>
          <a:off x="981075" y="14325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111,994</a:t>
          </a:r>
          <a:endParaRPr kumimoji="1" lang="ja-JP" altLang="en-US" sz="1000" b="1">
            <a:solidFill>
              <a:srgbClr val="000080"/>
            </a:solidFill>
            <a:latin typeface="ＭＳ Ｐゴシック"/>
          </a:endParaRPr>
        </a:p>
      </xdr:txBody>
    </xdr:sp>
    <xdr:clientData/>
  </xdr:oneCellAnchor>
  <xdr:oneCellAnchor>
    <xdr:from>
      <xdr:col>6</xdr:col>
      <xdr:colOff>600075</xdr:colOff>
      <xdr:row>92</xdr:row>
      <xdr:rowOff>38100</xdr:rowOff>
    </xdr:from>
    <xdr:ext cx="752475" cy="257175"/>
    <xdr:sp macro="" textlink="">
      <xdr:nvSpPr>
        <xdr:cNvPr id="210" name="テキスト ボックス 209"/>
        <xdr:cNvSpPr txBox="1"/>
      </xdr:nvSpPr>
      <xdr:spPr>
        <a:xfrm>
          <a:off x="4200525" y="1581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466725</xdr:colOff>
      <xdr:row>92</xdr:row>
      <xdr:rowOff>38100</xdr:rowOff>
    </xdr:from>
    <xdr:ext cx="762000" cy="257175"/>
    <xdr:sp macro="" textlink="">
      <xdr:nvSpPr>
        <xdr:cNvPr id="211" name="テキスト ボックス 210"/>
        <xdr:cNvSpPr txBox="1"/>
      </xdr:nvSpPr>
      <xdr:spPr>
        <a:xfrm>
          <a:off x="34671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38100</xdr:rowOff>
    </xdr:from>
    <xdr:ext cx="762000" cy="257175"/>
    <xdr:sp macro="" textlink="">
      <xdr:nvSpPr>
        <xdr:cNvPr id="212" name="テキスト ボックス 211"/>
        <xdr:cNvSpPr txBox="1"/>
      </xdr:nvSpPr>
      <xdr:spPr>
        <a:xfrm>
          <a:off x="26670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66675</xdr:colOff>
      <xdr:row>92</xdr:row>
      <xdr:rowOff>38100</xdr:rowOff>
    </xdr:from>
    <xdr:ext cx="762000" cy="257175"/>
    <xdr:sp macro="" textlink="">
      <xdr:nvSpPr>
        <xdr:cNvPr id="213" name="テキスト ボックス 212"/>
        <xdr:cNvSpPr txBox="1"/>
      </xdr:nvSpPr>
      <xdr:spPr>
        <a:xfrm>
          <a:off x="1866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542925</xdr:colOff>
      <xdr:row>92</xdr:row>
      <xdr:rowOff>38100</xdr:rowOff>
    </xdr:from>
    <xdr:ext cx="762000" cy="257175"/>
    <xdr:sp macro="" textlink="">
      <xdr:nvSpPr>
        <xdr:cNvPr id="214" name="テキスト ボックス 213"/>
        <xdr:cNvSpPr txBox="1"/>
      </xdr:nvSpPr>
      <xdr:spPr>
        <a:xfrm>
          <a:off x="11430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104775</xdr:colOff>
      <xdr:row>84</xdr:row>
      <xdr:rowOff>9525</xdr:rowOff>
    </xdr:from>
    <xdr:to>
      <xdr:col>7</xdr:col>
      <xdr:colOff>200025</xdr:colOff>
      <xdr:row>84</xdr:row>
      <xdr:rowOff>104775</xdr:rowOff>
    </xdr:to>
    <xdr:sp macro="" textlink="">
      <xdr:nvSpPr>
        <xdr:cNvPr id="215" name="円/楕円 214"/>
        <xdr:cNvSpPr/>
      </xdr:nvSpPr>
      <xdr:spPr>
        <a:xfrm>
          <a:off x="4305300" y="144113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83</xdr:row>
      <xdr:rowOff>152400</xdr:rowOff>
    </xdr:from>
    <xdr:ext cx="762000" cy="257175"/>
    <xdr:sp macro="" textlink="">
      <xdr:nvSpPr>
        <xdr:cNvPr id="216" name="人件費・物件費等の状況該当値テキスト"/>
        <xdr:cNvSpPr txBox="1"/>
      </xdr:nvSpPr>
      <xdr:spPr>
        <a:xfrm>
          <a:off x="4438650" y="14382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121,488</a:t>
          </a:r>
          <a:endParaRPr kumimoji="1" lang="ja-JP" altLang="en-US" sz="1000" b="1">
            <a:solidFill>
              <a:srgbClr val="FF0000"/>
            </a:solidFill>
            <a:latin typeface="ＭＳ Ｐゴシック"/>
          </a:endParaRPr>
        </a:p>
      </xdr:txBody>
    </xdr:sp>
    <xdr:clientData/>
  </xdr:oneCellAnchor>
  <xdr:twoCellAnchor>
    <xdr:from>
      <xdr:col>5</xdr:col>
      <xdr:colOff>600075</xdr:colOff>
      <xdr:row>83</xdr:row>
      <xdr:rowOff>95250</xdr:rowOff>
    </xdr:from>
    <xdr:to>
      <xdr:col>6</xdr:col>
      <xdr:colOff>47625</xdr:colOff>
      <xdr:row>84</xdr:row>
      <xdr:rowOff>28575</xdr:rowOff>
    </xdr:to>
    <xdr:sp macro="" textlink="">
      <xdr:nvSpPr>
        <xdr:cNvPr id="217" name="円/楕円 216"/>
        <xdr:cNvSpPr/>
      </xdr:nvSpPr>
      <xdr:spPr>
        <a:xfrm>
          <a:off x="3600450" y="14325600"/>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9525</xdr:rowOff>
    </xdr:from>
    <xdr:ext cx="733425" cy="257175"/>
    <xdr:sp macro="" textlink="">
      <xdr:nvSpPr>
        <xdr:cNvPr id="218" name="テキスト ボックス 217"/>
        <xdr:cNvSpPr txBox="1"/>
      </xdr:nvSpPr>
      <xdr:spPr>
        <a:xfrm>
          <a:off x="3305175" y="144113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116,762</a:t>
          </a:r>
          <a:endParaRPr kumimoji="1" lang="ja-JP" altLang="en-US" sz="1000" b="1">
            <a:solidFill>
              <a:srgbClr val="FF0000"/>
            </a:solidFill>
            <a:latin typeface="ＭＳ Ｐゴシック"/>
          </a:endParaRPr>
        </a:p>
      </xdr:txBody>
    </xdr:sp>
    <xdr:clientData/>
  </xdr:oneCellAnchor>
  <xdr:twoCellAnchor>
    <xdr:from>
      <xdr:col>4</xdr:col>
      <xdr:colOff>428625</xdr:colOff>
      <xdr:row>83</xdr:row>
      <xdr:rowOff>85725</xdr:rowOff>
    </xdr:from>
    <xdr:to>
      <xdr:col>4</xdr:col>
      <xdr:colOff>533400</xdr:colOff>
      <xdr:row>84</xdr:row>
      <xdr:rowOff>19050</xdr:rowOff>
    </xdr:to>
    <xdr:sp macro="" textlink="">
      <xdr:nvSpPr>
        <xdr:cNvPr id="219" name="円/楕円 218"/>
        <xdr:cNvSpPr/>
      </xdr:nvSpPr>
      <xdr:spPr>
        <a:xfrm>
          <a:off x="2828925" y="14316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84</xdr:row>
      <xdr:rowOff>0</xdr:rowOff>
    </xdr:from>
    <xdr:ext cx="762000" cy="257175"/>
    <xdr:sp macro="" textlink="">
      <xdr:nvSpPr>
        <xdr:cNvPr id="220" name="テキスト ボックス 219"/>
        <xdr:cNvSpPr txBox="1"/>
      </xdr:nvSpPr>
      <xdr:spPr>
        <a:xfrm>
          <a:off x="2505075" y="14401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116,304</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0</xdr:rowOff>
    </xdr:from>
    <xdr:to>
      <xdr:col>3</xdr:col>
      <xdr:colOff>333375</xdr:colOff>
      <xdr:row>83</xdr:row>
      <xdr:rowOff>104775</xdr:rowOff>
    </xdr:to>
    <xdr:sp macro="" textlink="">
      <xdr:nvSpPr>
        <xdr:cNvPr id="221" name="円/楕円 220"/>
        <xdr:cNvSpPr/>
      </xdr:nvSpPr>
      <xdr:spPr>
        <a:xfrm>
          <a:off x="2028825" y="14230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83</xdr:row>
      <xdr:rowOff>85725</xdr:rowOff>
    </xdr:from>
    <xdr:ext cx="762000" cy="257175"/>
    <xdr:sp macro="" textlink="">
      <xdr:nvSpPr>
        <xdr:cNvPr id="222" name="テキスト ボックス 221"/>
        <xdr:cNvSpPr txBox="1"/>
      </xdr:nvSpPr>
      <xdr:spPr>
        <a:xfrm>
          <a:off x="1781175" y="14316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111,382</a:t>
          </a:r>
          <a:endParaRPr kumimoji="1" lang="ja-JP" altLang="en-US" sz="1000" b="1">
            <a:solidFill>
              <a:srgbClr val="FF0000"/>
            </a:solidFill>
            <a:latin typeface="ＭＳ Ｐゴシック"/>
          </a:endParaRPr>
        </a:p>
      </xdr:txBody>
    </xdr:sp>
    <xdr:clientData/>
  </xdr:oneCellAnchor>
  <xdr:twoCellAnchor>
    <xdr:from>
      <xdr:col>2</xdr:col>
      <xdr:colOff>28575</xdr:colOff>
      <xdr:row>82</xdr:row>
      <xdr:rowOff>142875</xdr:rowOff>
    </xdr:from>
    <xdr:to>
      <xdr:col>2</xdr:col>
      <xdr:colOff>123825</xdr:colOff>
      <xdr:row>83</xdr:row>
      <xdr:rowOff>76200</xdr:rowOff>
    </xdr:to>
    <xdr:sp macro="" textlink="">
      <xdr:nvSpPr>
        <xdr:cNvPr id="223" name="円/楕円 222"/>
        <xdr:cNvSpPr/>
      </xdr:nvSpPr>
      <xdr:spPr>
        <a:xfrm>
          <a:off x="1228725" y="142017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85725</xdr:rowOff>
    </xdr:from>
    <xdr:ext cx="762000" cy="257175"/>
    <xdr:sp macro="" textlink="">
      <xdr:nvSpPr>
        <xdr:cNvPr id="224" name="テキスト ボックス 223"/>
        <xdr:cNvSpPr txBox="1"/>
      </xdr:nvSpPr>
      <xdr:spPr>
        <a:xfrm>
          <a:off x="981075" y="13973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109,741</a:t>
          </a:r>
          <a:endParaRPr kumimoji="1" lang="ja-JP" altLang="en-US" sz="1000" b="1">
            <a:solidFill>
              <a:srgbClr val="FF0000"/>
            </a:solidFill>
            <a:latin typeface="ＭＳ Ｐゴシック"/>
          </a:endParaRPr>
        </a:p>
      </xdr:txBody>
    </xdr:sp>
    <xdr:clientData/>
  </xdr:oneCellAnchor>
  <xdr:twoCellAnchor>
    <xdr:from>
      <xdr:col>18</xdr:col>
      <xdr:colOff>485775</xdr:colOff>
      <xdr:row>73</xdr:row>
      <xdr:rowOff>123825</xdr:rowOff>
    </xdr:from>
    <xdr:to>
      <xdr:col>26</xdr:col>
      <xdr:colOff>76200</xdr:colOff>
      <xdr:row>75</xdr:row>
      <xdr:rowOff>95250</xdr:rowOff>
    </xdr:to>
    <xdr:sp macro="" textlink="">
      <xdr:nvSpPr>
        <xdr:cNvPr id="225" name="正方形/長方形 224"/>
        <xdr:cNvSpPr/>
      </xdr:nvSpPr>
      <xdr:spPr>
        <a:xfrm>
          <a:off x="11287125" y="1263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600075</xdr:colOff>
      <xdr:row>75</xdr:row>
      <xdr:rowOff>142875</xdr:rowOff>
    </xdr:from>
    <xdr:ext cx="1647825" cy="304800"/>
    <xdr:sp macro="" textlink="">
      <xdr:nvSpPr>
        <xdr:cNvPr id="226" name="テキスト ボックス 225"/>
        <xdr:cNvSpPr txBox="1"/>
      </xdr:nvSpPr>
      <xdr:spPr>
        <a:xfrm>
          <a:off x="12001500" y="13001625"/>
          <a:ext cx="164782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342900</xdr:colOff>
      <xdr:row>75</xdr:row>
      <xdr:rowOff>114300</xdr:rowOff>
    </xdr:from>
    <xdr:ext cx="1647825" cy="361950"/>
    <xdr:sp macro="" textlink="">
      <xdr:nvSpPr>
        <xdr:cNvPr id="227" name="テキスト ボックス 226"/>
        <xdr:cNvSpPr txBox="1"/>
      </xdr:nvSpPr>
      <xdr:spPr>
        <a:xfrm>
          <a:off x="1354455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　</a:t>
          </a:r>
        </a:p>
      </xdr:txBody>
    </xdr:sp>
    <xdr:clientData/>
  </xdr:oneCellAnchor>
  <xdr:twoCellAnchor>
    <xdr:from>
      <xdr:col>26</xdr:col>
      <xdr:colOff>142875</xdr:colOff>
      <xdr:row>75</xdr:row>
      <xdr:rowOff>28575</xdr:rowOff>
    </xdr:from>
    <xdr:to>
      <xdr:col>28</xdr:col>
      <xdr:colOff>295275</xdr:colOff>
      <xdr:row>76</xdr:row>
      <xdr:rowOff>114300</xdr:rowOff>
    </xdr:to>
    <xdr:sp macro="" textlink="">
      <xdr:nvSpPr>
        <xdr:cNvPr id="228" name="正方形/長方形 227"/>
        <xdr:cNvSpPr/>
      </xdr:nvSpPr>
      <xdr:spPr>
        <a:xfrm>
          <a:off x="15744825" y="1288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229" name="正方形/長方形 228"/>
        <xdr:cNvSpPr/>
      </xdr:nvSpPr>
      <xdr:spPr>
        <a:xfrm>
          <a:off x="15744825" y="1307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230" name="正方形/長方形 229"/>
        <xdr:cNvSpPr/>
      </xdr:nvSpPr>
      <xdr:spPr>
        <a:xfrm>
          <a:off x="17221200" y="1288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231" name="正方形/長方形 230"/>
        <xdr:cNvSpPr/>
      </xdr:nvSpPr>
      <xdr:spPr>
        <a:xfrm>
          <a:off x="17221200" y="1307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232" name="正方形/長方形 231"/>
        <xdr:cNvSpPr/>
      </xdr:nvSpPr>
      <xdr:spPr>
        <a:xfrm>
          <a:off x="18507075" y="1288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233" name="正方形/長方形 232"/>
        <xdr:cNvSpPr/>
      </xdr:nvSpPr>
      <xdr:spPr>
        <a:xfrm>
          <a:off x="18507075" y="1307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34" name="正方形/長方形 233"/>
        <xdr:cNvSpPr/>
      </xdr:nvSpPr>
      <xdr:spPr>
        <a:xfrm>
          <a:off x="11287125" y="1340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35" name="正方形/長方形 234"/>
        <xdr:cNvSpPr/>
      </xdr:nvSpPr>
      <xdr:spPr>
        <a:xfrm>
          <a:off x="15868650" y="1340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31</xdr:col>
      <xdr:colOff>600075</xdr:colOff>
      <xdr:row>79</xdr:row>
      <xdr:rowOff>104775</xdr:rowOff>
    </xdr:to>
    <xdr:sp macro="" textlink="">
      <xdr:nvSpPr>
        <xdr:cNvPr id="236" name="正方形/長方形 235"/>
        <xdr:cNvSpPr/>
      </xdr:nvSpPr>
      <xdr:spPr>
        <a:xfrm>
          <a:off x="15868650" y="1340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fLocksText="0" textlink="">
      <xdr:nvSpPr>
        <xdr:cNvPr id="237" name="テキスト ボックス 236"/>
        <xdr:cNvSpPr txBox="1"/>
      </xdr:nvSpPr>
      <xdr:spPr>
        <a:xfrm>
          <a:off x="15992475" y="1371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平成２７年度から国家公務員の給与制度の総合的見直しが本格的に実施されたことに準じて、給料表水準を引き下げる等の対応を進めた結果、類似団体の中でも低い水準を維持している。今後も引き続き給与水準の適正化に努める。</a:t>
          </a:r>
        </a:p>
      </xdr:txBody>
    </xdr:sp>
    <xdr:clientData/>
  </xdr:twoCellAnchor>
  <xdr:twoCellAnchor>
    <xdr:from>
      <xdr:col>18</xdr:col>
      <xdr:colOff>485775</xdr:colOff>
      <xdr:row>92</xdr:row>
      <xdr:rowOff>38100</xdr:rowOff>
    </xdr:from>
    <xdr:to>
      <xdr:col>26</xdr:col>
      <xdr:colOff>76200</xdr:colOff>
      <xdr:row>92</xdr:row>
      <xdr:rowOff>38100</xdr:rowOff>
    </xdr:to>
    <xdr:cxnSp macro="">
      <xdr:nvCxnSpPr>
        <xdr:cNvPr id="238" name="直線コネクタ 237"/>
        <xdr:cNvCxnSpPr/>
      </xdr:nvCxnSpPr>
      <xdr:spPr>
        <a:xfrm>
          <a:off x="11287125" y="1581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91</xdr:row>
      <xdr:rowOff>66675</xdr:rowOff>
    </xdr:from>
    <xdr:ext cx="762000" cy="257175"/>
    <xdr:sp macro="" textlink="">
      <xdr:nvSpPr>
        <xdr:cNvPr id="239" name="テキスト ボックス 238"/>
        <xdr:cNvSpPr txBox="1"/>
      </xdr:nvSpPr>
      <xdr:spPr>
        <a:xfrm>
          <a:off x="1061085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485775</xdr:colOff>
      <xdr:row>90</xdr:row>
      <xdr:rowOff>38100</xdr:rowOff>
    </xdr:from>
    <xdr:to>
      <xdr:col>26</xdr:col>
      <xdr:colOff>76200</xdr:colOff>
      <xdr:row>90</xdr:row>
      <xdr:rowOff>38100</xdr:rowOff>
    </xdr:to>
    <xdr:cxnSp macro="">
      <xdr:nvCxnSpPr>
        <xdr:cNvPr id="240" name="直線コネクタ 239"/>
        <xdr:cNvCxnSpPr/>
      </xdr:nvCxnSpPr>
      <xdr:spPr>
        <a:xfrm>
          <a:off x="11287125" y="154686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89</xdr:row>
      <xdr:rowOff>66675</xdr:rowOff>
    </xdr:from>
    <xdr:ext cx="762000" cy="257175"/>
    <xdr:sp macro="" textlink="">
      <xdr:nvSpPr>
        <xdr:cNvPr id="241" name="テキスト ボックス 240"/>
        <xdr:cNvSpPr txBox="1"/>
      </xdr:nvSpPr>
      <xdr:spPr>
        <a:xfrm>
          <a:off x="10610850" y="1532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106.0</a:t>
          </a:r>
          <a:endParaRPr kumimoji="1" lang="ja-JP" altLang="en-US" sz="1000">
            <a:latin typeface="ＭＳ Ｐゴシック"/>
          </a:endParaRPr>
        </a:p>
      </xdr:txBody>
    </xdr:sp>
    <xdr:clientData/>
  </xdr:oneCellAnchor>
  <xdr:twoCellAnchor>
    <xdr:from>
      <xdr:col>18</xdr:col>
      <xdr:colOff>485775</xdr:colOff>
      <xdr:row>88</xdr:row>
      <xdr:rowOff>38100</xdr:rowOff>
    </xdr:from>
    <xdr:to>
      <xdr:col>26</xdr:col>
      <xdr:colOff>76200</xdr:colOff>
      <xdr:row>88</xdr:row>
      <xdr:rowOff>38100</xdr:rowOff>
    </xdr:to>
    <xdr:cxnSp macro="">
      <xdr:nvCxnSpPr>
        <xdr:cNvPr id="242" name="直線コネクタ 241"/>
        <xdr:cNvCxnSpPr/>
      </xdr:nvCxnSpPr>
      <xdr:spPr>
        <a:xfrm>
          <a:off x="11287125" y="151257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87</xdr:row>
      <xdr:rowOff>66675</xdr:rowOff>
    </xdr:from>
    <xdr:ext cx="762000" cy="257175"/>
    <xdr:sp macro="" textlink="">
      <xdr:nvSpPr>
        <xdr:cNvPr id="243" name="テキスト ボックス 242"/>
        <xdr:cNvSpPr txBox="1"/>
      </xdr:nvSpPr>
      <xdr:spPr>
        <a:xfrm>
          <a:off x="10610850" y="1498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104.0</a:t>
          </a:r>
          <a:endParaRPr kumimoji="1" lang="ja-JP" altLang="en-US" sz="1000">
            <a:latin typeface="ＭＳ Ｐゴシック"/>
          </a:endParaRPr>
        </a:p>
      </xdr:txBody>
    </xdr:sp>
    <xdr:clientData/>
  </xdr:oneCellAnchor>
  <xdr:twoCellAnchor>
    <xdr:from>
      <xdr:col>18</xdr:col>
      <xdr:colOff>485775</xdr:colOff>
      <xdr:row>86</xdr:row>
      <xdr:rowOff>28575</xdr:rowOff>
    </xdr:from>
    <xdr:to>
      <xdr:col>26</xdr:col>
      <xdr:colOff>76200</xdr:colOff>
      <xdr:row>86</xdr:row>
      <xdr:rowOff>28575</xdr:rowOff>
    </xdr:to>
    <xdr:cxnSp macro="">
      <xdr:nvCxnSpPr>
        <xdr:cNvPr id="244" name="直線コネクタ 243"/>
        <xdr:cNvCxnSpPr/>
      </xdr:nvCxnSpPr>
      <xdr:spPr>
        <a:xfrm>
          <a:off x="11287125" y="147732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85</xdr:row>
      <xdr:rowOff>57150</xdr:rowOff>
    </xdr:from>
    <xdr:ext cx="762000" cy="257175"/>
    <xdr:sp macro="" textlink="">
      <xdr:nvSpPr>
        <xdr:cNvPr id="245" name="テキスト ボックス 244"/>
        <xdr:cNvSpPr txBox="1"/>
      </xdr:nvSpPr>
      <xdr:spPr>
        <a:xfrm>
          <a:off x="10610850" y="1463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485775</xdr:colOff>
      <xdr:row>84</xdr:row>
      <xdr:rowOff>28575</xdr:rowOff>
    </xdr:from>
    <xdr:to>
      <xdr:col>26</xdr:col>
      <xdr:colOff>76200</xdr:colOff>
      <xdr:row>84</xdr:row>
      <xdr:rowOff>28575</xdr:rowOff>
    </xdr:to>
    <xdr:cxnSp macro="">
      <xdr:nvCxnSpPr>
        <xdr:cNvPr id="246" name="直線コネクタ 245"/>
        <xdr:cNvCxnSpPr/>
      </xdr:nvCxnSpPr>
      <xdr:spPr>
        <a:xfrm>
          <a:off x="11287125" y="144303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83</xdr:row>
      <xdr:rowOff>57150</xdr:rowOff>
    </xdr:from>
    <xdr:ext cx="762000" cy="257175"/>
    <xdr:sp macro="" textlink="">
      <xdr:nvSpPr>
        <xdr:cNvPr id="247" name="テキスト ボックス 246"/>
        <xdr:cNvSpPr txBox="1"/>
      </xdr:nvSpPr>
      <xdr:spPr>
        <a:xfrm>
          <a:off x="10610850" y="1428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82</xdr:row>
      <xdr:rowOff>28575</xdr:rowOff>
    </xdr:from>
    <xdr:to>
      <xdr:col>26</xdr:col>
      <xdr:colOff>76200</xdr:colOff>
      <xdr:row>82</xdr:row>
      <xdr:rowOff>28575</xdr:rowOff>
    </xdr:to>
    <xdr:cxnSp macro="">
      <xdr:nvCxnSpPr>
        <xdr:cNvPr id="248" name="直線コネクタ 247"/>
        <xdr:cNvCxnSpPr/>
      </xdr:nvCxnSpPr>
      <xdr:spPr>
        <a:xfrm>
          <a:off x="11287125" y="140874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81</xdr:row>
      <xdr:rowOff>57150</xdr:rowOff>
    </xdr:from>
    <xdr:ext cx="762000" cy="257175"/>
    <xdr:sp macro="" textlink="">
      <xdr:nvSpPr>
        <xdr:cNvPr id="249" name="テキスト ボックス 248"/>
        <xdr:cNvSpPr txBox="1"/>
      </xdr:nvSpPr>
      <xdr:spPr>
        <a:xfrm>
          <a:off x="10610850" y="1394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18</xdr:col>
      <xdr:colOff>485775</xdr:colOff>
      <xdr:row>80</xdr:row>
      <xdr:rowOff>28575</xdr:rowOff>
    </xdr:from>
    <xdr:to>
      <xdr:col>26</xdr:col>
      <xdr:colOff>76200</xdr:colOff>
      <xdr:row>80</xdr:row>
      <xdr:rowOff>28575</xdr:rowOff>
    </xdr:to>
    <xdr:cxnSp macro="">
      <xdr:nvCxnSpPr>
        <xdr:cNvPr id="250" name="直線コネクタ 249"/>
        <xdr:cNvCxnSpPr/>
      </xdr:nvCxnSpPr>
      <xdr:spPr>
        <a:xfrm>
          <a:off x="11287125" y="137445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79</xdr:row>
      <xdr:rowOff>57150</xdr:rowOff>
    </xdr:from>
    <xdr:ext cx="762000" cy="257175"/>
    <xdr:sp macro="" textlink="">
      <xdr:nvSpPr>
        <xdr:cNvPr id="251" name="テキスト ボックス 250"/>
        <xdr:cNvSpPr txBox="1"/>
      </xdr:nvSpPr>
      <xdr:spPr>
        <a:xfrm>
          <a:off x="10610850" y="1360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78</xdr:row>
      <xdr:rowOff>28575</xdr:rowOff>
    </xdr:to>
    <xdr:cxnSp macro="">
      <xdr:nvCxnSpPr>
        <xdr:cNvPr id="252" name="直線コネクタ 251"/>
        <xdr:cNvCxnSpPr/>
      </xdr:nvCxnSpPr>
      <xdr:spPr>
        <a:xfrm>
          <a:off x="11287125" y="1340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77</xdr:row>
      <xdr:rowOff>57150</xdr:rowOff>
    </xdr:from>
    <xdr:ext cx="762000" cy="257175"/>
    <xdr:sp macro="" textlink="">
      <xdr:nvSpPr>
        <xdr:cNvPr id="253" name="テキスト ボックス 252"/>
        <xdr:cNvSpPr txBox="1"/>
      </xdr:nvSpPr>
      <xdr:spPr>
        <a:xfrm>
          <a:off x="10610850"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92</xdr:row>
      <xdr:rowOff>38100</xdr:rowOff>
    </xdr:to>
    <xdr:sp macro="" textlink="">
      <xdr:nvSpPr>
        <xdr:cNvPr id="254" name="給与水準   （国との比較）グラフ枠"/>
        <xdr:cNvSpPr/>
      </xdr:nvSpPr>
      <xdr:spPr>
        <a:xfrm>
          <a:off x="11287125" y="1340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80</xdr:row>
      <xdr:rowOff>47625</xdr:rowOff>
    </xdr:from>
    <xdr:to>
      <xdr:col>24</xdr:col>
      <xdr:colOff>561975</xdr:colOff>
      <xdr:row>86</xdr:row>
      <xdr:rowOff>133350</xdr:rowOff>
    </xdr:to>
    <xdr:cxnSp macro="">
      <xdr:nvCxnSpPr>
        <xdr:cNvPr id="255" name="直線コネクタ 254"/>
        <xdr:cNvCxnSpPr/>
      </xdr:nvCxnSpPr>
      <xdr:spPr>
        <a:xfrm flipV="1">
          <a:off x="14963775" y="13763625"/>
          <a:ext cx="0" cy="11144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86</xdr:row>
      <xdr:rowOff>104775</xdr:rowOff>
    </xdr:from>
    <xdr:ext cx="752475" cy="257175"/>
    <xdr:sp macro="" textlink="">
      <xdr:nvSpPr>
        <xdr:cNvPr id="256" name="給与水準   （国との比較）最小値テキスト"/>
        <xdr:cNvSpPr txBox="1"/>
      </xdr:nvSpPr>
      <xdr:spPr>
        <a:xfrm>
          <a:off x="15001875" y="148494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466725</xdr:colOff>
      <xdr:row>86</xdr:row>
      <xdr:rowOff>133350</xdr:rowOff>
    </xdr:from>
    <xdr:to>
      <xdr:col>24</xdr:col>
      <xdr:colOff>600075</xdr:colOff>
      <xdr:row>86</xdr:row>
      <xdr:rowOff>133350</xdr:rowOff>
    </xdr:to>
    <xdr:cxnSp macro="">
      <xdr:nvCxnSpPr>
        <xdr:cNvPr id="257" name="直線コネクタ 256"/>
        <xdr:cNvCxnSpPr/>
      </xdr:nvCxnSpPr>
      <xdr:spPr>
        <a:xfrm>
          <a:off x="14868525" y="1487805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78</xdr:row>
      <xdr:rowOff>133350</xdr:rowOff>
    </xdr:from>
    <xdr:ext cx="752475" cy="257175"/>
    <xdr:sp macro="" textlink="">
      <xdr:nvSpPr>
        <xdr:cNvPr id="258" name="給与水準   （国との比較）最大値テキスト"/>
        <xdr:cNvSpPr txBox="1"/>
      </xdr:nvSpPr>
      <xdr:spPr>
        <a:xfrm>
          <a:off x="15001875" y="135064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24</xdr:col>
      <xdr:colOff>466725</xdr:colOff>
      <xdr:row>80</xdr:row>
      <xdr:rowOff>47625</xdr:rowOff>
    </xdr:from>
    <xdr:to>
      <xdr:col>24</xdr:col>
      <xdr:colOff>600075</xdr:colOff>
      <xdr:row>80</xdr:row>
      <xdr:rowOff>47625</xdr:rowOff>
    </xdr:to>
    <xdr:cxnSp macro="">
      <xdr:nvCxnSpPr>
        <xdr:cNvPr id="259" name="直線コネクタ 258"/>
        <xdr:cNvCxnSpPr/>
      </xdr:nvCxnSpPr>
      <xdr:spPr>
        <a:xfrm>
          <a:off x="14868525" y="1376362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81</xdr:row>
      <xdr:rowOff>28575</xdr:rowOff>
    </xdr:from>
    <xdr:to>
      <xdr:col>24</xdr:col>
      <xdr:colOff>561975</xdr:colOff>
      <xdr:row>81</xdr:row>
      <xdr:rowOff>66675</xdr:rowOff>
    </xdr:to>
    <xdr:cxnSp macro="">
      <xdr:nvCxnSpPr>
        <xdr:cNvPr id="260" name="直線コネクタ 259"/>
        <xdr:cNvCxnSpPr/>
      </xdr:nvCxnSpPr>
      <xdr:spPr>
        <a:xfrm>
          <a:off x="14211300" y="13916025"/>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83</xdr:row>
      <xdr:rowOff>76200</xdr:rowOff>
    </xdr:from>
    <xdr:ext cx="752475" cy="257175"/>
    <xdr:sp macro="" textlink="">
      <xdr:nvSpPr>
        <xdr:cNvPr id="261" name="給与水準   （国との比較）平均値テキスト"/>
        <xdr:cNvSpPr txBox="1"/>
      </xdr:nvSpPr>
      <xdr:spPr>
        <a:xfrm>
          <a:off x="15001875" y="143065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504825</xdr:colOff>
      <xdr:row>83</xdr:row>
      <xdr:rowOff>95250</xdr:rowOff>
    </xdr:from>
    <xdr:to>
      <xdr:col>24</xdr:col>
      <xdr:colOff>600075</xdr:colOff>
      <xdr:row>84</xdr:row>
      <xdr:rowOff>28575</xdr:rowOff>
    </xdr:to>
    <xdr:sp macro="" textlink="">
      <xdr:nvSpPr>
        <xdr:cNvPr id="262" name="フローチャート : 判断 261"/>
        <xdr:cNvSpPr/>
      </xdr:nvSpPr>
      <xdr:spPr>
        <a:xfrm>
          <a:off x="14906625" y="143256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80</xdr:row>
      <xdr:rowOff>114300</xdr:rowOff>
    </xdr:from>
    <xdr:to>
      <xdr:col>23</xdr:col>
      <xdr:colOff>409575</xdr:colOff>
      <xdr:row>81</xdr:row>
      <xdr:rowOff>28575</xdr:rowOff>
    </xdr:to>
    <xdr:cxnSp macro="">
      <xdr:nvCxnSpPr>
        <xdr:cNvPr id="263" name="直線コネクタ 262"/>
        <xdr:cNvCxnSpPr/>
      </xdr:nvCxnSpPr>
      <xdr:spPr>
        <a:xfrm>
          <a:off x="13401675" y="13830300"/>
          <a:ext cx="8096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83</xdr:row>
      <xdr:rowOff>114300</xdr:rowOff>
    </xdr:from>
    <xdr:to>
      <xdr:col>23</xdr:col>
      <xdr:colOff>457200</xdr:colOff>
      <xdr:row>84</xdr:row>
      <xdr:rowOff>47625</xdr:rowOff>
    </xdr:to>
    <xdr:sp macro="" textlink="">
      <xdr:nvSpPr>
        <xdr:cNvPr id="264" name="フローチャート : 判断 263"/>
        <xdr:cNvSpPr/>
      </xdr:nvSpPr>
      <xdr:spPr>
        <a:xfrm>
          <a:off x="14154150" y="14344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84</xdr:row>
      <xdr:rowOff>28575</xdr:rowOff>
    </xdr:from>
    <xdr:ext cx="733425" cy="257175"/>
    <xdr:sp macro="" textlink="">
      <xdr:nvSpPr>
        <xdr:cNvPr id="265" name="テキスト ボックス 264"/>
        <xdr:cNvSpPr txBox="1"/>
      </xdr:nvSpPr>
      <xdr:spPr>
        <a:xfrm>
          <a:off x="13830300" y="144303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114300</xdr:rowOff>
    </xdr:from>
    <xdr:to>
      <xdr:col>22</xdr:col>
      <xdr:colOff>200025</xdr:colOff>
      <xdr:row>80</xdr:row>
      <xdr:rowOff>114300</xdr:rowOff>
    </xdr:to>
    <xdr:cxnSp macro="">
      <xdr:nvCxnSpPr>
        <xdr:cNvPr id="266" name="直線コネクタ 265"/>
        <xdr:cNvCxnSpPr/>
      </xdr:nvCxnSpPr>
      <xdr:spPr>
        <a:xfrm>
          <a:off x="12601575" y="1383030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114300</xdr:rowOff>
    </xdr:from>
    <xdr:to>
      <xdr:col>22</xdr:col>
      <xdr:colOff>257175</xdr:colOff>
      <xdr:row>82</xdr:row>
      <xdr:rowOff>47625</xdr:rowOff>
    </xdr:to>
    <xdr:sp macro="" textlink="">
      <xdr:nvSpPr>
        <xdr:cNvPr id="267" name="フローチャート : 判断 266"/>
        <xdr:cNvSpPr/>
      </xdr:nvSpPr>
      <xdr:spPr>
        <a:xfrm>
          <a:off x="13354050" y="14001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82</xdr:row>
      <xdr:rowOff>28575</xdr:rowOff>
    </xdr:from>
    <xdr:ext cx="762000" cy="257175"/>
    <xdr:sp macro="" textlink="">
      <xdr:nvSpPr>
        <xdr:cNvPr id="268" name="テキスト ボックス 267"/>
        <xdr:cNvSpPr txBox="1"/>
      </xdr:nvSpPr>
      <xdr:spPr>
        <a:xfrm>
          <a:off x="13106400" y="14087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19</xdr:col>
      <xdr:colOff>485775</xdr:colOff>
      <xdr:row>80</xdr:row>
      <xdr:rowOff>114300</xdr:rowOff>
    </xdr:from>
    <xdr:to>
      <xdr:col>21</xdr:col>
      <xdr:colOff>0</xdr:colOff>
      <xdr:row>89</xdr:row>
      <xdr:rowOff>0</xdr:rowOff>
    </xdr:to>
    <xdr:cxnSp macro="">
      <xdr:nvCxnSpPr>
        <xdr:cNvPr id="269" name="直線コネクタ 268"/>
        <xdr:cNvCxnSpPr/>
      </xdr:nvCxnSpPr>
      <xdr:spPr>
        <a:xfrm flipV="1">
          <a:off x="11887200" y="13830300"/>
          <a:ext cx="714375" cy="14287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81</xdr:row>
      <xdr:rowOff>114300</xdr:rowOff>
    </xdr:from>
    <xdr:to>
      <xdr:col>21</xdr:col>
      <xdr:colOff>47625</xdr:colOff>
      <xdr:row>82</xdr:row>
      <xdr:rowOff>47625</xdr:rowOff>
    </xdr:to>
    <xdr:sp macro="" textlink="">
      <xdr:nvSpPr>
        <xdr:cNvPr id="270" name="フローチャート : 判断 269"/>
        <xdr:cNvSpPr/>
      </xdr:nvSpPr>
      <xdr:spPr>
        <a:xfrm>
          <a:off x="12601575" y="14001750"/>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28575</xdr:rowOff>
    </xdr:from>
    <xdr:ext cx="762000" cy="257175"/>
    <xdr:sp macro="" textlink="">
      <xdr:nvSpPr>
        <xdr:cNvPr id="271" name="テキスト ボックス 270"/>
        <xdr:cNvSpPr txBox="1"/>
      </xdr:nvSpPr>
      <xdr:spPr>
        <a:xfrm>
          <a:off x="12306300" y="14087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19</xdr:col>
      <xdr:colOff>428625</xdr:colOff>
      <xdr:row>89</xdr:row>
      <xdr:rowOff>104775</xdr:rowOff>
    </xdr:from>
    <xdr:to>
      <xdr:col>19</xdr:col>
      <xdr:colOff>533400</xdr:colOff>
      <xdr:row>90</xdr:row>
      <xdr:rowOff>38100</xdr:rowOff>
    </xdr:to>
    <xdr:sp macro="" textlink="">
      <xdr:nvSpPr>
        <xdr:cNvPr id="272" name="フローチャート : 判断 271"/>
        <xdr:cNvSpPr/>
      </xdr:nvSpPr>
      <xdr:spPr>
        <a:xfrm>
          <a:off x="11830050" y="15363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90</xdr:row>
      <xdr:rowOff>19050</xdr:rowOff>
    </xdr:from>
    <xdr:ext cx="762000" cy="257175"/>
    <xdr:sp macro="" textlink="">
      <xdr:nvSpPr>
        <xdr:cNvPr id="273" name="テキスト ボックス 272"/>
        <xdr:cNvSpPr txBox="1"/>
      </xdr:nvSpPr>
      <xdr:spPr>
        <a:xfrm>
          <a:off x="11506200" y="15449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38100</xdr:rowOff>
    </xdr:from>
    <xdr:ext cx="762000" cy="257175"/>
    <xdr:sp macro="" textlink="">
      <xdr:nvSpPr>
        <xdr:cNvPr id="274" name="テキスト ボックス 273"/>
        <xdr:cNvSpPr txBox="1"/>
      </xdr:nvSpPr>
      <xdr:spPr>
        <a:xfrm>
          <a:off x="147447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38100</xdr:rowOff>
    </xdr:from>
    <xdr:ext cx="762000" cy="257175"/>
    <xdr:sp macro="" textlink="">
      <xdr:nvSpPr>
        <xdr:cNvPr id="275" name="テキスト ボックス 274"/>
        <xdr:cNvSpPr txBox="1"/>
      </xdr:nvSpPr>
      <xdr:spPr>
        <a:xfrm>
          <a:off x="139922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92</xdr:row>
      <xdr:rowOff>38100</xdr:rowOff>
    </xdr:from>
    <xdr:ext cx="752475" cy="257175"/>
    <xdr:sp macro="" textlink="">
      <xdr:nvSpPr>
        <xdr:cNvPr id="276" name="テキスト ボックス 275"/>
        <xdr:cNvSpPr txBox="1"/>
      </xdr:nvSpPr>
      <xdr:spPr>
        <a:xfrm>
          <a:off x="13201650" y="1581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92</xdr:row>
      <xdr:rowOff>38100</xdr:rowOff>
    </xdr:from>
    <xdr:ext cx="762000" cy="257175"/>
    <xdr:sp macro="" textlink="">
      <xdr:nvSpPr>
        <xdr:cNvPr id="277" name="テキスト ボックス 276"/>
        <xdr:cNvSpPr txBox="1"/>
      </xdr:nvSpPr>
      <xdr:spPr>
        <a:xfrm>
          <a:off x="124682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38100</xdr:rowOff>
    </xdr:from>
    <xdr:ext cx="762000" cy="257175"/>
    <xdr:sp macro="" textlink="">
      <xdr:nvSpPr>
        <xdr:cNvPr id="278" name="テキスト ボックス 277"/>
        <xdr:cNvSpPr txBox="1"/>
      </xdr:nvSpPr>
      <xdr:spPr>
        <a:xfrm>
          <a:off x="116681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81</xdr:row>
      <xdr:rowOff>9525</xdr:rowOff>
    </xdr:from>
    <xdr:to>
      <xdr:col>24</xdr:col>
      <xdr:colOff>600075</xdr:colOff>
      <xdr:row>81</xdr:row>
      <xdr:rowOff>114300</xdr:rowOff>
    </xdr:to>
    <xdr:sp macro="" textlink="">
      <xdr:nvSpPr>
        <xdr:cNvPr id="279" name="円/楕円 278"/>
        <xdr:cNvSpPr/>
      </xdr:nvSpPr>
      <xdr:spPr>
        <a:xfrm>
          <a:off x="14906625" y="138969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80</xdr:row>
      <xdr:rowOff>28575</xdr:rowOff>
    </xdr:from>
    <xdr:ext cx="752475" cy="257175"/>
    <xdr:sp macro="" textlink="">
      <xdr:nvSpPr>
        <xdr:cNvPr id="280" name="給与水準   （国との比較）該当値テキスト"/>
        <xdr:cNvSpPr txBox="1"/>
      </xdr:nvSpPr>
      <xdr:spPr>
        <a:xfrm>
          <a:off x="15001875" y="137445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23</xdr:col>
      <xdr:colOff>352425</xdr:colOff>
      <xdr:row>80</xdr:row>
      <xdr:rowOff>152400</xdr:rowOff>
    </xdr:from>
    <xdr:to>
      <xdr:col>23</xdr:col>
      <xdr:colOff>457200</xdr:colOff>
      <xdr:row>81</xdr:row>
      <xdr:rowOff>76200</xdr:rowOff>
    </xdr:to>
    <xdr:sp macro="" textlink="">
      <xdr:nvSpPr>
        <xdr:cNvPr id="281" name="円/楕円 280"/>
        <xdr:cNvSpPr/>
      </xdr:nvSpPr>
      <xdr:spPr>
        <a:xfrm>
          <a:off x="14154150" y="138684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79</xdr:row>
      <xdr:rowOff>85725</xdr:rowOff>
    </xdr:from>
    <xdr:ext cx="733425" cy="257175"/>
    <xdr:sp macro="" textlink="">
      <xdr:nvSpPr>
        <xdr:cNvPr id="282" name="テキスト ボックス 281"/>
        <xdr:cNvSpPr txBox="1"/>
      </xdr:nvSpPr>
      <xdr:spPr>
        <a:xfrm>
          <a:off x="13830300" y="136302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66675</xdr:rowOff>
    </xdr:from>
    <xdr:to>
      <xdr:col>22</xdr:col>
      <xdr:colOff>257175</xdr:colOff>
      <xdr:row>80</xdr:row>
      <xdr:rowOff>161925</xdr:rowOff>
    </xdr:to>
    <xdr:sp macro="" textlink="">
      <xdr:nvSpPr>
        <xdr:cNvPr id="283" name="円/楕円 282"/>
        <xdr:cNvSpPr/>
      </xdr:nvSpPr>
      <xdr:spPr>
        <a:xfrm>
          <a:off x="13354050" y="137826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79</xdr:row>
      <xdr:rowOff>0</xdr:rowOff>
    </xdr:from>
    <xdr:ext cx="762000" cy="257175"/>
    <xdr:sp macro="" textlink="">
      <xdr:nvSpPr>
        <xdr:cNvPr id="284" name="テキスト ボックス 283"/>
        <xdr:cNvSpPr txBox="1"/>
      </xdr:nvSpPr>
      <xdr:spPr>
        <a:xfrm>
          <a:off x="13106400" y="13544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20</xdr:col>
      <xdr:colOff>600075</xdr:colOff>
      <xdr:row>80</xdr:row>
      <xdr:rowOff>66675</xdr:rowOff>
    </xdr:from>
    <xdr:to>
      <xdr:col>21</xdr:col>
      <xdr:colOff>47625</xdr:colOff>
      <xdr:row>80</xdr:row>
      <xdr:rowOff>161925</xdr:rowOff>
    </xdr:to>
    <xdr:sp macro="" textlink="">
      <xdr:nvSpPr>
        <xdr:cNvPr id="285" name="円/楕円 284"/>
        <xdr:cNvSpPr/>
      </xdr:nvSpPr>
      <xdr:spPr>
        <a:xfrm>
          <a:off x="12601575" y="13782675"/>
          <a:ext cx="476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0</xdr:rowOff>
    </xdr:from>
    <xdr:ext cx="762000" cy="257175"/>
    <xdr:sp macro="" textlink="">
      <xdr:nvSpPr>
        <xdr:cNvPr id="286" name="テキスト ボックス 285"/>
        <xdr:cNvSpPr txBox="1"/>
      </xdr:nvSpPr>
      <xdr:spPr>
        <a:xfrm>
          <a:off x="12306300" y="13544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19</xdr:col>
      <xdr:colOff>428625</xdr:colOff>
      <xdr:row>88</xdr:row>
      <xdr:rowOff>123825</xdr:rowOff>
    </xdr:from>
    <xdr:to>
      <xdr:col>19</xdr:col>
      <xdr:colOff>533400</xdr:colOff>
      <xdr:row>89</xdr:row>
      <xdr:rowOff>47625</xdr:rowOff>
    </xdr:to>
    <xdr:sp macro="" textlink="">
      <xdr:nvSpPr>
        <xdr:cNvPr id="287" name="円/楕円 286"/>
        <xdr:cNvSpPr/>
      </xdr:nvSpPr>
      <xdr:spPr>
        <a:xfrm>
          <a:off x="11830050" y="152114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87</xdr:row>
      <xdr:rowOff>57150</xdr:rowOff>
    </xdr:from>
    <xdr:ext cx="762000" cy="257175"/>
    <xdr:sp macro="" textlink="">
      <xdr:nvSpPr>
        <xdr:cNvPr id="288" name="テキスト ボックス 287"/>
        <xdr:cNvSpPr txBox="1"/>
      </xdr:nvSpPr>
      <xdr:spPr>
        <a:xfrm>
          <a:off x="11506200" y="14973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18</xdr:col>
      <xdr:colOff>485775</xdr:colOff>
      <xdr:row>51</xdr:row>
      <xdr:rowOff>85725</xdr:rowOff>
    </xdr:from>
    <xdr:to>
      <xdr:col>26</xdr:col>
      <xdr:colOff>76200</xdr:colOff>
      <xdr:row>53</xdr:row>
      <xdr:rowOff>57150</xdr:rowOff>
    </xdr:to>
    <xdr:sp macro="" textlink="">
      <xdr:nvSpPr>
        <xdr:cNvPr id="289" name="正方形/長方形 288"/>
        <xdr:cNvSpPr/>
      </xdr:nvSpPr>
      <xdr:spPr>
        <a:xfrm>
          <a:off x="11287125" y="882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419100</xdr:colOff>
      <xdr:row>53</xdr:row>
      <xdr:rowOff>104775</xdr:rowOff>
    </xdr:from>
    <xdr:ext cx="2047875" cy="304800"/>
    <xdr:sp macro="" textlink="">
      <xdr:nvSpPr>
        <xdr:cNvPr id="290" name="テキスト ボックス 289"/>
        <xdr:cNvSpPr txBox="1"/>
      </xdr:nvSpPr>
      <xdr:spPr>
        <a:xfrm>
          <a:off x="11820525" y="9191625"/>
          <a:ext cx="20478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47825" cy="361950"/>
    <xdr:sp macro="" textlink="">
      <xdr:nvSpPr>
        <xdr:cNvPr id="291" name="テキスト ボックス 290"/>
        <xdr:cNvSpPr txBox="1"/>
      </xdr:nvSpPr>
      <xdr:spPr>
        <a:xfrm>
          <a:off x="13744575"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52</xdr:row>
      <xdr:rowOff>161925</xdr:rowOff>
    </xdr:from>
    <xdr:to>
      <xdr:col>28</xdr:col>
      <xdr:colOff>295275</xdr:colOff>
      <xdr:row>54</xdr:row>
      <xdr:rowOff>76200</xdr:rowOff>
    </xdr:to>
    <xdr:sp macro="" textlink="">
      <xdr:nvSpPr>
        <xdr:cNvPr id="292" name="正方形/長方形 291"/>
        <xdr:cNvSpPr/>
      </xdr:nvSpPr>
      <xdr:spPr>
        <a:xfrm>
          <a:off x="15744825" y="907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293" name="正方形/長方形 292"/>
        <xdr:cNvSpPr/>
      </xdr:nvSpPr>
      <xdr:spPr>
        <a:xfrm>
          <a:off x="15744825" y="926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294" name="正方形/長方形 293"/>
        <xdr:cNvSpPr/>
      </xdr:nvSpPr>
      <xdr:spPr>
        <a:xfrm>
          <a:off x="17221200" y="907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295" name="正方形/長方形 294"/>
        <xdr:cNvSpPr/>
      </xdr:nvSpPr>
      <xdr:spPr>
        <a:xfrm>
          <a:off x="17221200" y="926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296" name="正方形/長方形 295"/>
        <xdr:cNvSpPr/>
      </xdr:nvSpPr>
      <xdr:spPr>
        <a:xfrm>
          <a:off x="18507075" y="907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297" name="正方形/長方形 296"/>
        <xdr:cNvSpPr/>
      </xdr:nvSpPr>
      <xdr:spPr>
        <a:xfrm>
          <a:off x="18507075" y="926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98" name="正方形/長方形 297"/>
        <xdr:cNvSpPr/>
      </xdr:nvSpPr>
      <xdr:spPr>
        <a:xfrm>
          <a:off x="11287125" y="959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99" name="正方形/長方形 298"/>
        <xdr:cNvSpPr/>
      </xdr:nvSpPr>
      <xdr:spPr>
        <a:xfrm>
          <a:off x="15868650" y="959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31</xdr:col>
      <xdr:colOff>600075</xdr:colOff>
      <xdr:row>57</xdr:row>
      <xdr:rowOff>66675</xdr:rowOff>
    </xdr:to>
    <xdr:sp macro="" textlink="">
      <xdr:nvSpPr>
        <xdr:cNvPr id="300" name="正方形/長方形 299"/>
        <xdr:cNvSpPr/>
      </xdr:nvSpPr>
      <xdr:spPr>
        <a:xfrm>
          <a:off x="15868650" y="959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fLocksText="0" textlink="">
      <xdr:nvSpPr>
        <xdr:cNvPr id="301" name="テキスト ボックス 300"/>
        <xdr:cNvSpPr txBox="1"/>
      </xdr:nvSpPr>
      <xdr:spPr>
        <a:xfrm>
          <a:off x="15992475" y="990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二度の合併による職員数の増加を受け、類似団体平均を上回っている。定員適正化計画（平成</a:t>
          </a:r>
          <a:r>
            <a:rPr kumimoji="1" lang="en-US" altLang="ja-JP" sz="1300">
              <a:latin typeface="ＭＳ Ｐゴシック"/>
            </a:rPr>
            <a:t>27</a:t>
          </a:r>
          <a:r>
            <a:rPr kumimoji="1" lang="ja-JP" altLang="en-US" sz="1300">
              <a:latin typeface="ＭＳ Ｐゴシック"/>
            </a:rPr>
            <a:t>年度～平成</a:t>
          </a:r>
          <a:r>
            <a:rPr kumimoji="1" lang="en-US" altLang="ja-JP" sz="1300">
              <a:latin typeface="ＭＳ Ｐゴシック"/>
            </a:rPr>
            <a:t>36</a:t>
          </a:r>
          <a:r>
            <a:rPr kumimoji="1" lang="ja-JP" altLang="en-US" sz="1300">
              <a:latin typeface="ＭＳ Ｐゴシック"/>
            </a:rPr>
            <a:t>年度）に基づく、新規採用の抑制、多様な任用制度（再任用職員、非常勤職嘱託員、任期付職員等）の活用、民間委託の推進等により、平成</a:t>
          </a:r>
          <a:r>
            <a:rPr kumimoji="1" lang="en-US" altLang="ja-JP" sz="1300">
              <a:latin typeface="ＭＳ Ｐゴシック"/>
            </a:rPr>
            <a:t>27</a:t>
          </a:r>
          <a:r>
            <a:rPr kumimoji="1" lang="ja-JP" altLang="en-US" sz="1300">
              <a:latin typeface="ＭＳ Ｐゴシック"/>
            </a:rPr>
            <a:t>年度から平成</a:t>
          </a:r>
          <a:r>
            <a:rPr kumimoji="1" lang="en-US" altLang="ja-JP" sz="1300">
              <a:latin typeface="ＭＳ Ｐゴシック"/>
            </a:rPr>
            <a:t>36</a:t>
          </a:r>
          <a:r>
            <a:rPr kumimoji="1" lang="ja-JP" altLang="en-US" sz="1300">
              <a:latin typeface="ＭＳ Ｐゴシック"/>
            </a:rPr>
            <a:t>年度の</a:t>
          </a:r>
          <a:r>
            <a:rPr kumimoji="1" lang="en-US" altLang="ja-JP" sz="1300">
              <a:latin typeface="ＭＳ Ｐゴシック"/>
            </a:rPr>
            <a:t>10</a:t>
          </a:r>
          <a:r>
            <a:rPr kumimoji="1" lang="ja-JP" altLang="en-US" sz="1300">
              <a:latin typeface="ＭＳ Ｐゴシック"/>
            </a:rPr>
            <a:t>年間で職員数を</a:t>
          </a:r>
          <a:r>
            <a:rPr kumimoji="1" lang="en-US" altLang="ja-JP" sz="1300">
              <a:latin typeface="ＭＳ Ｐゴシック"/>
            </a:rPr>
            <a:t>5.1</a:t>
          </a:r>
          <a:r>
            <a:rPr kumimoji="1" lang="ja-JP" altLang="en-US" sz="1300">
              <a:latin typeface="ＭＳ Ｐゴシック"/>
            </a:rPr>
            <a:t>％（</a:t>
          </a:r>
          <a:r>
            <a:rPr kumimoji="1" lang="en-US" altLang="ja-JP" sz="1300">
              <a:latin typeface="ＭＳ Ｐゴシック"/>
            </a:rPr>
            <a:t>54</a:t>
          </a:r>
          <a:r>
            <a:rPr kumimoji="1" lang="ja-JP" altLang="en-US" sz="1300">
              <a:latin typeface="ＭＳ Ｐゴシック"/>
            </a:rPr>
            <a:t>人）削減する。</a:t>
          </a:r>
        </a:p>
        <a:p>
          <a:endParaRPr kumimoji="1" lang="ja-JP" altLang="en-US" sz="1300">
            <a:latin typeface="ＭＳ Ｐゴシック"/>
          </a:endParaRPr>
        </a:p>
      </xdr:txBody>
    </xdr:sp>
    <xdr:clientData/>
  </xdr:twoCellAnchor>
  <xdr:oneCellAnchor>
    <xdr:from>
      <xdr:col>18</xdr:col>
      <xdr:colOff>447675</xdr:colOff>
      <xdr:row>54</xdr:row>
      <xdr:rowOff>142875</xdr:rowOff>
    </xdr:from>
    <xdr:ext cx="352425" cy="228600"/>
    <xdr:sp macro="" textlink="">
      <xdr:nvSpPr>
        <xdr:cNvPr id="302" name="テキスト ボックス 301"/>
        <xdr:cNvSpPr txBox="1"/>
      </xdr:nvSpPr>
      <xdr:spPr>
        <a:xfrm>
          <a:off x="11249025" y="940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70</xdr:row>
      <xdr:rowOff>0</xdr:rowOff>
    </xdr:from>
    <xdr:to>
      <xdr:col>26</xdr:col>
      <xdr:colOff>76200</xdr:colOff>
      <xdr:row>70</xdr:row>
      <xdr:rowOff>0</xdr:rowOff>
    </xdr:to>
    <xdr:cxnSp macro="">
      <xdr:nvCxnSpPr>
        <xdr:cNvPr id="303" name="直線コネクタ 302"/>
        <xdr:cNvCxnSpPr/>
      </xdr:nvCxnSpPr>
      <xdr:spPr>
        <a:xfrm>
          <a:off x="11287125" y="1200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69</xdr:row>
      <xdr:rowOff>28575</xdr:rowOff>
    </xdr:from>
    <xdr:ext cx="762000" cy="257175"/>
    <xdr:sp macro="" textlink="">
      <xdr:nvSpPr>
        <xdr:cNvPr id="304" name="テキスト ボックス 303"/>
        <xdr:cNvSpPr txBox="1"/>
      </xdr:nvSpPr>
      <xdr:spPr>
        <a:xfrm>
          <a:off x="1061085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485775</xdr:colOff>
      <xdr:row>67</xdr:row>
      <xdr:rowOff>28575</xdr:rowOff>
    </xdr:from>
    <xdr:to>
      <xdr:col>26</xdr:col>
      <xdr:colOff>76200</xdr:colOff>
      <xdr:row>67</xdr:row>
      <xdr:rowOff>28575</xdr:rowOff>
    </xdr:to>
    <xdr:cxnSp macro="">
      <xdr:nvCxnSpPr>
        <xdr:cNvPr id="305" name="直線コネクタ 304"/>
        <xdr:cNvCxnSpPr/>
      </xdr:nvCxnSpPr>
      <xdr:spPr>
        <a:xfrm>
          <a:off x="11287125" y="115157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66</xdr:row>
      <xdr:rowOff>57150</xdr:rowOff>
    </xdr:from>
    <xdr:ext cx="762000" cy="257175"/>
    <xdr:sp macro="" textlink="">
      <xdr:nvSpPr>
        <xdr:cNvPr id="306" name="テキスト ボックス 305"/>
        <xdr:cNvSpPr txBox="1"/>
      </xdr:nvSpPr>
      <xdr:spPr>
        <a:xfrm>
          <a:off x="10610850" y="1137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64</xdr:row>
      <xdr:rowOff>66675</xdr:rowOff>
    </xdr:from>
    <xdr:to>
      <xdr:col>26</xdr:col>
      <xdr:colOff>76200</xdr:colOff>
      <xdr:row>64</xdr:row>
      <xdr:rowOff>66675</xdr:rowOff>
    </xdr:to>
    <xdr:cxnSp macro="">
      <xdr:nvCxnSpPr>
        <xdr:cNvPr id="307" name="直線コネクタ 306"/>
        <xdr:cNvCxnSpPr/>
      </xdr:nvCxnSpPr>
      <xdr:spPr>
        <a:xfrm>
          <a:off x="11287125" y="110394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63</xdr:row>
      <xdr:rowOff>95250</xdr:rowOff>
    </xdr:from>
    <xdr:ext cx="762000" cy="257175"/>
    <xdr:sp macro="" textlink="">
      <xdr:nvSpPr>
        <xdr:cNvPr id="308" name="テキスト ボックス 307"/>
        <xdr:cNvSpPr txBox="1"/>
      </xdr:nvSpPr>
      <xdr:spPr>
        <a:xfrm>
          <a:off x="10610850" y="1089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485775</xdr:colOff>
      <xdr:row>61</xdr:row>
      <xdr:rowOff>95250</xdr:rowOff>
    </xdr:from>
    <xdr:to>
      <xdr:col>26</xdr:col>
      <xdr:colOff>76200</xdr:colOff>
      <xdr:row>61</xdr:row>
      <xdr:rowOff>95250</xdr:rowOff>
    </xdr:to>
    <xdr:cxnSp macro="">
      <xdr:nvCxnSpPr>
        <xdr:cNvPr id="309" name="直線コネクタ 308"/>
        <xdr:cNvCxnSpPr/>
      </xdr:nvCxnSpPr>
      <xdr:spPr>
        <a:xfrm>
          <a:off x="11287125" y="105537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60</xdr:row>
      <xdr:rowOff>123825</xdr:rowOff>
    </xdr:from>
    <xdr:ext cx="762000" cy="257175"/>
    <xdr:sp macro="" textlink="">
      <xdr:nvSpPr>
        <xdr:cNvPr id="310" name="テキスト ボックス 309"/>
        <xdr:cNvSpPr txBox="1"/>
      </xdr:nvSpPr>
      <xdr:spPr>
        <a:xfrm>
          <a:off x="10610850" y="1041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485775</xdr:colOff>
      <xdr:row>58</xdr:row>
      <xdr:rowOff>123825</xdr:rowOff>
    </xdr:from>
    <xdr:to>
      <xdr:col>26</xdr:col>
      <xdr:colOff>76200</xdr:colOff>
      <xdr:row>58</xdr:row>
      <xdr:rowOff>123825</xdr:rowOff>
    </xdr:to>
    <xdr:cxnSp macro="">
      <xdr:nvCxnSpPr>
        <xdr:cNvPr id="311" name="直線コネクタ 310"/>
        <xdr:cNvCxnSpPr/>
      </xdr:nvCxnSpPr>
      <xdr:spPr>
        <a:xfrm>
          <a:off x="11287125" y="100679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57</xdr:row>
      <xdr:rowOff>152400</xdr:rowOff>
    </xdr:from>
    <xdr:ext cx="762000" cy="257175"/>
    <xdr:sp macro="" textlink="">
      <xdr:nvSpPr>
        <xdr:cNvPr id="312" name="テキスト ボックス 311"/>
        <xdr:cNvSpPr txBox="1"/>
      </xdr:nvSpPr>
      <xdr:spPr>
        <a:xfrm>
          <a:off x="10610850" y="992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55</xdr:row>
      <xdr:rowOff>161925</xdr:rowOff>
    </xdr:to>
    <xdr:cxnSp macro="">
      <xdr:nvCxnSpPr>
        <xdr:cNvPr id="313" name="直線コネクタ 312"/>
        <xdr:cNvCxnSpPr/>
      </xdr:nvCxnSpPr>
      <xdr:spPr>
        <a:xfrm>
          <a:off x="11287125" y="959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55</xdr:row>
      <xdr:rowOff>19050</xdr:rowOff>
    </xdr:from>
    <xdr:ext cx="762000" cy="257175"/>
    <xdr:sp macro="" textlink="">
      <xdr:nvSpPr>
        <xdr:cNvPr id="314" name="テキスト ボックス 313"/>
        <xdr:cNvSpPr txBox="1"/>
      </xdr:nvSpPr>
      <xdr:spPr>
        <a:xfrm>
          <a:off x="1061085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70</xdr:row>
      <xdr:rowOff>0</xdr:rowOff>
    </xdr:to>
    <xdr:sp macro="" textlink="">
      <xdr:nvSpPr>
        <xdr:cNvPr id="315" name="定員管理の状況グラフ枠"/>
        <xdr:cNvSpPr/>
      </xdr:nvSpPr>
      <xdr:spPr>
        <a:xfrm>
          <a:off x="11287125" y="959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59</xdr:row>
      <xdr:rowOff>47625</xdr:rowOff>
    </xdr:from>
    <xdr:to>
      <xdr:col>24</xdr:col>
      <xdr:colOff>561975</xdr:colOff>
      <xdr:row>67</xdr:row>
      <xdr:rowOff>152400</xdr:rowOff>
    </xdr:to>
    <xdr:cxnSp macro="">
      <xdr:nvCxnSpPr>
        <xdr:cNvPr id="316" name="直線コネクタ 315"/>
        <xdr:cNvCxnSpPr/>
      </xdr:nvCxnSpPr>
      <xdr:spPr>
        <a:xfrm flipV="1">
          <a:off x="14963775" y="10163175"/>
          <a:ext cx="0" cy="14763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67</xdr:row>
      <xdr:rowOff>123825</xdr:rowOff>
    </xdr:from>
    <xdr:ext cx="752475" cy="257175"/>
    <xdr:sp macro="" textlink="">
      <xdr:nvSpPr>
        <xdr:cNvPr id="317" name="定員管理の状況最小値テキスト"/>
        <xdr:cNvSpPr txBox="1"/>
      </xdr:nvSpPr>
      <xdr:spPr>
        <a:xfrm>
          <a:off x="15001875" y="116109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10.50</a:t>
          </a:r>
          <a:endParaRPr kumimoji="1" lang="ja-JP" altLang="en-US" sz="1000" b="1">
            <a:latin typeface="ＭＳ Ｐゴシック"/>
          </a:endParaRPr>
        </a:p>
      </xdr:txBody>
    </xdr:sp>
    <xdr:clientData/>
  </xdr:oneCellAnchor>
  <xdr:twoCellAnchor>
    <xdr:from>
      <xdr:col>24</xdr:col>
      <xdr:colOff>466725</xdr:colOff>
      <xdr:row>67</xdr:row>
      <xdr:rowOff>152400</xdr:rowOff>
    </xdr:from>
    <xdr:to>
      <xdr:col>24</xdr:col>
      <xdr:colOff>600075</xdr:colOff>
      <xdr:row>67</xdr:row>
      <xdr:rowOff>152400</xdr:rowOff>
    </xdr:to>
    <xdr:cxnSp macro="">
      <xdr:nvCxnSpPr>
        <xdr:cNvPr id="318" name="直線コネクタ 317"/>
        <xdr:cNvCxnSpPr/>
      </xdr:nvCxnSpPr>
      <xdr:spPr>
        <a:xfrm>
          <a:off x="14868525" y="1163955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57</xdr:row>
      <xdr:rowOff>142875</xdr:rowOff>
    </xdr:from>
    <xdr:ext cx="752475" cy="257175"/>
    <xdr:sp macro="" textlink="">
      <xdr:nvSpPr>
        <xdr:cNvPr id="319" name="定員管理の状況最大値テキスト"/>
        <xdr:cNvSpPr txBox="1"/>
      </xdr:nvSpPr>
      <xdr:spPr>
        <a:xfrm>
          <a:off x="15001875" y="99155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24</xdr:col>
      <xdr:colOff>466725</xdr:colOff>
      <xdr:row>59</xdr:row>
      <xdr:rowOff>47625</xdr:rowOff>
    </xdr:from>
    <xdr:to>
      <xdr:col>24</xdr:col>
      <xdr:colOff>600075</xdr:colOff>
      <xdr:row>59</xdr:row>
      <xdr:rowOff>47625</xdr:rowOff>
    </xdr:to>
    <xdr:cxnSp macro="">
      <xdr:nvCxnSpPr>
        <xdr:cNvPr id="320" name="直線コネクタ 319"/>
        <xdr:cNvCxnSpPr/>
      </xdr:nvCxnSpPr>
      <xdr:spPr>
        <a:xfrm>
          <a:off x="14868525" y="1016317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64</xdr:row>
      <xdr:rowOff>9525</xdr:rowOff>
    </xdr:from>
    <xdr:to>
      <xdr:col>24</xdr:col>
      <xdr:colOff>561975</xdr:colOff>
      <xdr:row>64</xdr:row>
      <xdr:rowOff>38100</xdr:rowOff>
    </xdr:to>
    <xdr:cxnSp macro="">
      <xdr:nvCxnSpPr>
        <xdr:cNvPr id="321" name="直線コネクタ 320"/>
        <xdr:cNvCxnSpPr/>
      </xdr:nvCxnSpPr>
      <xdr:spPr>
        <a:xfrm>
          <a:off x="14211300" y="10982325"/>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61</xdr:row>
      <xdr:rowOff>28575</xdr:rowOff>
    </xdr:from>
    <xdr:ext cx="752475" cy="257175"/>
    <xdr:sp macro="" textlink="">
      <xdr:nvSpPr>
        <xdr:cNvPr id="322" name="定員管理の状況平均値テキスト"/>
        <xdr:cNvSpPr txBox="1"/>
      </xdr:nvSpPr>
      <xdr:spPr>
        <a:xfrm>
          <a:off x="15001875" y="104870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24</xdr:col>
      <xdr:colOff>504825</xdr:colOff>
      <xdr:row>62</xdr:row>
      <xdr:rowOff>9525</xdr:rowOff>
    </xdr:from>
    <xdr:to>
      <xdr:col>24</xdr:col>
      <xdr:colOff>600075</xdr:colOff>
      <xdr:row>62</xdr:row>
      <xdr:rowOff>114300</xdr:rowOff>
    </xdr:to>
    <xdr:sp macro="" textlink="">
      <xdr:nvSpPr>
        <xdr:cNvPr id="323" name="フローチャート : 判断 322"/>
        <xdr:cNvSpPr/>
      </xdr:nvSpPr>
      <xdr:spPr>
        <a:xfrm>
          <a:off x="14906625" y="10639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63</xdr:row>
      <xdr:rowOff>152400</xdr:rowOff>
    </xdr:from>
    <xdr:to>
      <xdr:col>23</xdr:col>
      <xdr:colOff>409575</xdr:colOff>
      <xdr:row>64</xdr:row>
      <xdr:rowOff>9525</xdr:rowOff>
    </xdr:to>
    <xdr:cxnSp macro="">
      <xdr:nvCxnSpPr>
        <xdr:cNvPr id="324" name="直線コネクタ 323"/>
        <xdr:cNvCxnSpPr/>
      </xdr:nvCxnSpPr>
      <xdr:spPr>
        <a:xfrm>
          <a:off x="13401675" y="10953750"/>
          <a:ext cx="8096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61</xdr:row>
      <xdr:rowOff>133350</xdr:rowOff>
    </xdr:from>
    <xdr:to>
      <xdr:col>23</xdr:col>
      <xdr:colOff>457200</xdr:colOff>
      <xdr:row>62</xdr:row>
      <xdr:rowOff>66675</xdr:rowOff>
    </xdr:to>
    <xdr:sp macro="" textlink="">
      <xdr:nvSpPr>
        <xdr:cNvPr id="325" name="フローチャート : 判断 324"/>
        <xdr:cNvSpPr/>
      </xdr:nvSpPr>
      <xdr:spPr>
        <a:xfrm>
          <a:off x="14154150" y="10591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60</xdr:row>
      <xdr:rowOff>76200</xdr:rowOff>
    </xdr:from>
    <xdr:ext cx="733425" cy="257175"/>
    <xdr:sp macro="" textlink="">
      <xdr:nvSpPr>
        <xdr:cNvPr id="326" name="テキスト ボックス 325"/>
        <xdr:cNvSpPr txBox="1"/>
      </xdr:nvSpPr>
      <xdr:spPr>
        <a:xfrm>
          <a:off x="13830300" y="103632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152400</xdr:rowOff>
    </xdr:from>
    <xdr:to>
      <xdr:col>22</xdr:col>
      <xdr:colOff>200025</xdr:colOff>
      <xdr:row>63</xdr:row>
      <xdr:rowOff>152400</xdr:rowOff>
    </xdr:to>
    <xdr:cxnSp macro="">
      <xdr:nvCxnSpPr>
        <xdr:cNvPr id="327" name="直線コネクタ 326"/>
        <xdr:cNvCxnSpPr/>
      </xdr:nvCxnSpPr>
      <xdr:spPr>
        <a:xfrm flipV="1">
          <a:off x="12601575" y="1095375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76200</xdr:rowOff>
    </xdr:from>
    <xdr:to>
      <xdr:col>22</xdr:col>
      <xdr:colOff>257175</xdr:colOff>
      <xdr:row>63</xdr:row>
      <xdr:rowOff>9525</xdr:rowOff>
    </xdr:to>
    <xdr:sp macro="" textlink="">
      <xdr:nvSpPr>
        <xdr:cNvPr id="328" name="フローチャート : 判断 327"/>
        <xdr:cNvSpPr/>
      </xdr:nvSpPr>
      <xdr:spPr>
        <a:xfrm>
          <a:off x="13354050" y="10706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61</xdr:row>
      <xdr:rowOff>19050</xdr:rowOff>
    </xdr:from>
    <xdr:ext cx="762000" cy="257175"/>
    <xdr:sp macro="" textlink="">
      <xdr:nvSpPr>
        <xdr:cNvPr id="329" name="テキスト ボックス 328"/>
        <xdr:cNvSpPr txBox="1"/>
      </xdr:nvSpPr>
      <xdr:spPr>
        <a:xfrm>
          <a:off x="13106400" y="1047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19</xdr:col>
      <xdr:colOff>485775</xdr:colOff>
      <xdr:row>63</xdr:row>
      <xdr:rowOff>152400</xdr:rowOff>
    </xdr:from>
    <xdr:to>
      <xdr:col>21</xdr:col>
      <xdr:colOff>0</xdr:colOff>
      <xdr:row>63</xdr:row>
      <xdr:rowOff>171450</xdr:rowOff>
    </xdr:to>
    <xdr:cxnSp macro="">
      <xdr:nvCxnSpPr>
        <xdr:cNvPr id="330" name="直線コネクタ 329"/>
        <xdr:cNvCxnSpPr/>
      </xdr:nvCxnSpPr>
      <xdr:spPr>
        <a:xfrm flipV="1">
          <a:off x="11887200" y="10953750"/>
          <a:ext cx="7143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62</xdr:row>
      <xdr:rowOff>76200</xdr:rowOff>
    </xdr:from>
    <xdr:to>
      <xdr:col>21</xdr:col>
      <xdr:colOff>47625</xdr:colOff>
      <xdr:row>63</xdr:row>
      <xdr:rowOff>9525</xdr:rowOff>
    </xdr:to>
    <xdr:sp macro="" textlink="">
      <xdr:nvSpPr>
        <xdr:cNvPr id="331" name="フローチャート : 判断 330"/>
        <xdr:cNvSpPr/>
      </xdr:nvSpPr>
      <xdr:spPr>
        <a:xfrm>
          <a:off x="12601575" y="10706100"/>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19050</xdr:rowOff>
    </xdr:from>
    <xdr:ext cx="762000" cy="257175"/>
    <xdr:sp macro="" textlink="">
      <xdr:nvSpPr>
        <xdr:cNvPr id="332" name="テキスト ボックス 331"/>
        <xdr:cNvSpPr txBox="1"/>
      </xdr:nvSpPr>
      <xdr:spPr>
        <a:xfrm>
          <a:off x="12306300" y="1047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428625</xdr:colOff>
      <xdr:row>62</xdr:row>
      <xdr:rowOff>85725</xdr:rowOff>
    </xdr:from>
    <xdr:to>
      <xdr:col>19</xdr:col>
      <xdr:colOff>533400</xdr:colOff>
      <xdr:row>63</xdr:row>
      <xdr:rowOff>9525</xdr:rowOff>
    </xdr:to>
    <xdr:sp macro="" textlink="">
      <xdr:nvSpPr>
        <xdr:cNvPr id="333" name="フローチャート : 判断 332"/>
        <xdr:cNvSpPr/>
      </xdr:nvSpPr>
      <xdr:spPr>
        <a:xfrm>
          <a:off x="11830050" y="107156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61</xdr:row>
      <xdr:rowOff>19050</xdr:rowOff>
    </xdr:from>
    <xdr:ext cx="762000" cy="257175"/>
    <xdr:sp macro="" textlink="">
      <xdr:nvSpPr>
        <xdr:cNvPr id="334" name="テキスト ボックス 333"/>
        <xdr:cNvSpPr txBox="1"/>
      </xdr:nvSpPr>
      <xdr:spPr>
        <a:xfrm>
          <a:off x="11506200" y="1047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171450</xdr:rowOff>
    </xdr:from>
    <xdr:ext cx="762000" cy="257175"/>
    <xdr:sp macro="" textlink="">
      <xdr:nvSpPr>
        <xdr:cNvPr id="335" name="テキスト ボックス 334"/>
        <xdr:cNvSpPr txBox="1"/>
      </xdr:nvSpPr>
      <xdr:spPr>
        <a:xfrm>
          <a:off x="147447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171450</xdr:rowOff>
    </xdr:from>
    <xdr:ext cx="762000" cy="257175"/>
    <xdr:sp macro="" textlink="">
      <xdr:nvSpPr>
        <xdr:cNvPr id="336" name="テキスト ボックス 335"/>
        <xdr:cNvSpPr txBox="1"/>
      </xdr:nvSpPr>
      <xdr:spPr>
        <a:xfrm>
          <a:off x="139922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69</xdr:row>
      <xdr:rowOff>171450</xdr:rowOff>
    </xdr:from>
    <xdr:ext cx="752475" cy="257175"/>
    <xdr:sp macro="" textlink="">
      <xdr:nvSpPr>
        <xdr:cNvPr id="337" name="テキスト ボックス 336"/>
        <xdr:cNvSpPr txBox="1"/>
      </xdr:nvSpPr>
      <xdr:spPr>
        <a:xfrm>
          <a:off x="13201650" y="1200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69</xdr:row>
      <xdr:rowOff>171450</xdr:rowOff>
    </xdr:from>
    <xdr:ext cx="762000" cy="257175"/>
    <xdr:sp macro="" textlink="">
      <xdr:nvSpPr>
        <xdr:cNvPr id="338" name="テキスト ボックス 337"/>
        <xdr:cNvSpPr txBox="1"/>
      </xdr:nvSpPr>
      <xdr:spPr>
        <a:xfrm>
          <a:off x="124682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171450</xdr:rowOff>
    </xdr:from>
    <xdr:ext cx="762000" cy="257175"/>
    <xdr:sp macro="" textlink="">
      <xdr:nvSpPr>
        <xdr:cNvPr id="339" name="テキスト ボックス 338"/>
        <xdr:cNvSpPr txBox="1"/>
      </xdr:nvSpPr>
      <xdr:spPr>
        <a:xfrm>
          <a:off x="116681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63</xdr:row>
      <xdr:rowOff>152400</xdr:rowOff>
    </xdr:from>
    <xdr:to>
      <xdr:col>24</xdr:col>
      <xdr:colOff>600075</xdr:colOff>
      <xdr:row>64</xdr:row>
      <xdr:rowOff>85725</xdr:rowOff>
    </xdr:to>
    <xdr:sp macro="" textlink="">
      <xdr:nvSpPr>
        <xdr:cNvPr id="340" name="円/楕円 339"/>
        <xdr:cNvSpPr/>
      </xdr:nvSpPr>
      <xdr:spPr>
        <a:xfrm>
          <a:off x="14906625" y="109537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63</xdr:row>
      <xdr:rowOff>123825</xdr:rowOff>
    </xdr:from>
    <xdr:ext cx="752475" cy="257175"/>
    <xdr:sp macro="" textlink="">
      <xdr:nvSpPr>
        <xdr:cNvPr id="341" name="定員管理の状況該当値テキスト"/>
        <xdr:cNvSpPr txBox="1"/>
      </xdr:nvSpPr>
      <xdr:spPr>
        <a:xfrm>
          <a:off x="15001875" y="109251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23</xdr:col>
      <xdr:colOff>352425</xdr:colOff>
      <xdr:row>63</xdr:row>
      <xdr:rowOff>133350</xdr:rowOff>
    </xdr:from>
    <xdr:to>
      <xdr:col>23</xdr:col>
      <xdr:colOff>457200</xdr:colOff>
      <xdr:row>64</xdr:row>
      <xdr:rowOff>66675</xdr:rowOff>
    </xdr:to>
    <xdr:sp macro="" textlink="">
      <xdr:nvSpPr>
        <xdr:cNvPr id="342" name="円/楕円 341"/>
        <xdr:cNvSpPr/>
      </xdr:nvSpPr>
      <xdr:spPr>
        <a:xfrm>
          <a:off x="14154150" y="10934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64</xdr:row>
      <xdr:rowOff>47625</xdr:rowOff>
    </xdr:from>
    <xdr:ext cx="733425" cy="257175"/>
    <xdr:sp macro="" textlink="">
      <xdr:nvSpPr>
        <xdr:cNvPr id="343" name="テキスト ボックス 342"/>
        <xdr:cNvSpPr txBox="1"/>
      </xdr:nvSpPr>
      <xdr:spPr>
        <a:xfrm>
          <a:off x="13830300" y="110204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95250</xdr:rowOff>
    </xdr:from>
    <xdr:to>
      <xdr:col>22</xdr:col>
      <xdr:colOff>257175</xdr:colOff>
      <xdr:row>64</xdr:row>
      <xdr:rowOff>28575</xdr:rowOff>
    </xdr:to>
    <xdr:sp macro="" textlink="">
      <xdr:nvSpPr>
        <xdr:cNvPr id="344" name="円/楕円 343"/>
        <xdr:cNvSpPr/>
      </xdr:nvSpPr>
      <xdr:spPr>
        <a:xfrm>
          <a:off x="13354050" y="10896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64</xdr:row>
      <xdr:rowOff>19050</xdr:rowOff>
    </xdr:from>
    <xdr:ext cx="762000" cy="257175"/>
    <xdr:sp macro="" textlink="">
      <xdr:nvSpPr>
        <xdr:cNvPr id="345" name="テキスト ボックス 344"/>
        <xdr:cNvSpPr txBox="1"/>
      </xdr:nvSpPr>
      <xdr:spPr>
        <a:xfrm>
          <a:off x="13106400" y="10991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20</xdr:col>
      <xdr:colOff>600075</xdr:colOff>
      <xdr:row>63</xdr:row>
      <xdr:rowOff>104775</xdr:rowOff>
    </xdr:from>
    <xdr:to>
      <xdr:col>21</xdr:col>
      <xdr:colOff>47625</xdr:colOff>
      <xdr:row>64</xdr:row>
      <xdr:rowOff>28575</xdr:rowOff>
    </xdr:to>
    <xdr:sp macro="" textlink="">
      <xdr:nvSpPr>
        <xdr:cNvPr id="346" name="円/楕円 345"/>
        <xdr:cNvSpPr/>
      </xdr:nvSpPr>
      <xdr:spPr>
        <a:xfrm>
          <a:off x="12601575" y="10906125"/>
          <a:ext cx="476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19050</xdr:rowOff>
    </xdr:from>
    <xdr:ext cx="762000" cy="257175"/>
    <xdr:sp macro="" textlink="">
      <xdr:nvSpPr>
        <xdr:cNvPr id="347" name="テキスト ボックス 346"/>
        <xdr:cNvSpPr txBox="1"/>
      </xdr:nvSpPr>
      <xdr:spPr>
        <a:xfrm>
          <a:off x="12306300" y="10991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19</xdr:col>
      <xdr:colOff>428625</xdr:colOff>
      <xdr:row>63</xdr:row>
      <xdr:rowOff>114300</xdr:rowOff>
    </xdr:from>
    <xdr:to>
      <xdr:col>19</xdr:col>
      <xdr:colOff>533400</xdr:colOff>
      <xdr:row>64</xdr:row>
      <xdr:rowOff>47625</xdr:rowOff>
    </xdr:to>
    <xdr:sp macro="" textlink="">
      <xdr:nvSpPr>
        <xdr:cNvPr id="348" name="円/楕円 347"/>
        <xdr:cNvSpPr/>
      </xdr:nvSpPr>
      <xdr:spPr>
        <a:xfrm>
          <a:off x="11830050" y="10915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64</xdr:row>
      <xdr:rowOff>28575</xdr:rowOff>
    </xdr:from>
    <xdr:ext cx="762000" cy="257175"/>
    <xdr:sp macro="" textlink="">
      <xdr:nvSpPr>
        <xdr:cNvPr id="349" name="テキスト ボックス 348"/>
        <xdr:cNvSpPr txBox="1"/>
      </xdr:nvSpPr>
      <xdr:spPr>
        <a:xfrm>
          <a:off x="11506200" y="11001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18</xdr:col>
      <xdr:colOff>485775</xdr:colOff>
      <xdr:row>29</xdr:row>
      <xdr:rowOff>47625</xdr:rowOff>
    </xdr:from>
    <xdr:to>
      <xdr:col>26</xdr:col>
      <xdr:colOff>76200</xdr:colOff>
      <xdr:row>31</xdr:row>
      <xdr:rowOff>19050</xdr:rowOff>
    </xdr:to>
    <xdr:sp macro="" textlink="">
      <xdr:nvSpPr>
        <xdr:cNvPr id="350" name="正方形/長方形 349"/>
        <xdr:cNvSpPr/>
      </xdr:nvSpPr>
      <xdr:spPr>
        <a:xfrm>
          <a:off x="11287125" y="501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600075</xdr:colOff>
      <xdr:row>31</xdr:row>
      <xdr:rowOff>66675</xdr:rowOff>
    </xdr:from>
    <xdr:ext cx="1600200" cy="304800"/>
    <xdr:sp macro="" textlink="">
      <xdr:nvSpPr>
        <xdr:cNvPr id="351" name="テキスト ボックス 350"/>
        <xdr:cNvSpPr txBox="1"/>
      </xdr:nvSpPr>
      <xdr:spPr>
        <a:xfrm>
          <a:off x="12001500" y="5381625"/>
          <a:ext cx="160020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323850</xdr:colOff>
      <xdr:row>31</xdr:row>
      <xdr:rowOff>38100</xdr:rowOff>
    </xdr:from>
    <xdr:ext cx="1647825" cy="361950"/>
    <xdr:sp macro="" textlink="">
      <xdr:nvSpPr>
        <xdr:cNvPr id="352" name="テキスト ボックス 351"/>
        <xdr:cNvSpPr txBox="1"/>
      </xdr:nvSpPr>
      <xdr:spPr>
        <a:xfrm>
          <a:off x="13525500"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a:t>
          </a:r>
          <a:r>
            <a:rPr kumimoji="1" lang="ja-JP" altLang="en-US" sz="1600" b="1">
              <a:solidFill>
                <a:srgbClr val="FF0000"/>
              </a:solidFill>
              <a:latin typeface="ＭＳ Ｐゴシック"/>
            </a:rPr>
            <a:t>　</a:t>
          </a:r>
        </a:p>
      </xdr:txBody>
    </xdr:sp>
    <xdr:clientData/>
  </xdr:oneCellAnchor>
  <xdr:twoCellAnchor>
    <xdr:from>
      <xdr:col>26</xdr:col>
      <xdr:colOff>142875</xdr:colOff>
      <xdr:row>30</xdr:row>
      <xdr:rowOff>123825</xdr:rowOff>
    </xdr:from>
    <xdr:to>
      <xdr:col>28</xdr:col>
      <xdr:colOff>295275</xdr:colOff>
      <xdr:row>32</xdr:row>
      <xdr:rowOff>38100</xdr:rowOff>
    </xdr:to>
    <xdr:sp macro="" textlink="">
      <xdr:nvSpPr>
        <xdr:cNvPr id="353" name="正方形/長方形 352"/>
        <xdr:cNvSpPr/>
      </xdr:nvSpPr>
      <xdr:spPr>
        <a:xfrm>
          <a:off x="15744825" y="526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354" name="正方形/長方形 353"/>
        <xdr:cNvSpPr/>
      </xdr:nvSpPr>
      <xdr:spPr>
        <a:xfrm>
          <a:off x="15744825" y="545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355" name="正方形/長方形 354"/>
        <xdr:cNvSpPr/>
      </xdr:nvSpPr>
      <xdr:spPr>
        <a:xfrm>
          <a:off x="17221200" y="526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356" name="正方形/長方形 355"/>
        <xdr:cNvSpPr/>
      </xdr:nvSpPr>
      <xdr:spPr>
        <a:xfrm>
          <a:off x="17221200" y="545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357" name="正方形/長方形 356"/>
        <xdr:cNvSpPr/>
      </xdr:nvSpPr>
      <xdr:spPr>
        <a:xfrm>
          <a:off x="18507075" y="526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358" name="正方形/長方形 357"/>
        <xdr:cNvSpPr/>
      </xdr:nvSpPr>
      <xdr:spPr>
        <a:xfrm>
          <a:off x="18507075" y="545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59" name="正方形/長方形 358"/>
        <xdr:cNvSpPr/>
      </xdr:nvSpPr>
      <xdr:spPr>
        <a:xfrm>
          <a:off x="11287125" y="578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60" name="正方形/長方形 359"/>
        <xdr:cNvSpPr/>
      </xdr:nvSpPr>
      <xdr:spPr>
        <a:xfrm>
          <a:off x="15868650" y="578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31</xdr:col>
      <xdr:colOff>600075</xdr:colOff>
      <xdr:row>35</xdr:row>
      <xdr:rowOff>28575</xdr:rowOff>
    </xdr:to>
    <xdr:sp macro="" textlink="">
      <xdr:nvSpPr>
        <xdr:cNvPr id="361" name="正方形/長方形 360"/>
        <xdr:cNvSpPr/>
      </xdr:nvSpPr>
      <xdr:spPr>
        <a:xfrm>
          <a:off x="15868650" y="578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fLocksText="0" textlink="">
      <xdr:nvSpPr>
        <xdr:cNvPr id="362" name="テキスト ボックス 361"/>
        <xdr:cNvSpPr txBox="1"/>
      </xdr:nvSpPr>
      <xdr:spPr>
        <a:xfrm>
          <a:off x="15992475" y="609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一般会計等の元利償還金や公営企業への繰出金が減少したことから、実質公債費比率の分子となる数値は前年度から</a:t>
          </a:r>
          <a:r>
            <a:rPr kumimoji="1" lang="en-US" altLang="ja-JP" sz="1300">
              <a:latin typeface="ＭＳ Ｐゴシック"/>
            </a:rPr>
            <a:t>949</a:t>
          </a:r>
          <a:r>
            <a:rPr kumimoji="1" lang="ja-JP" altLang="en-US" sz="1300">
              <a:latin typeface="ＭＳ Ｐゴシック"/>
            </a:rPr>
            <a:t>百万円減少し、前年度の</a:t>
          </a:r>
          <a:r>
            <a:rPr kumimoji="1" lang="en-US" altLang="ja-JP" sz="1300">
              <a:latin typeface="ＭＳ Ｐゴシック"/>
            </a:rPr>
            <a:t>8.5</a:t>
          </a:r>
          <a:r>
            <a:rPr kumimoji="1" lang="ja-JP" altLang="en-US" sz="1300">
              <a:latin typeface="ＭＳ Ｐゴシック"/>
            </a:rPr>
            <a:t>％から</a:t>
          </a:r>
          <a:r>
            <a:rPr kumimoji="1" lang="en-US" altLang="ja-JP" sz="1300">
              <a:latin typeface="ＭＳ Ｐゴシック"/>
            </a:rPr>
            <a:t>2.4</a:t>
          </a:r>
          <a:r>
            <a:rPr kumimoji="1" lang="ja-JP" altLang="en-US" sz="1300">
              <a:latin typeface="ＭＳ Ｐゴシック"/>
            </a:rPr>
            <a:t>ポイント改善したものの、類似団体平均を上回る数値となった。</a:t>
          </a:r>
        </a:p>
        <a:p>
          <a:r>
            <a:rPr kumimoji="1" lang="ja-JP" altLang="en-US" sz="1300">
              <a:latin typeface="ＭＳ Ｐゴシック"/>
            </a:rPr>
            <a:t>　今後も引き続き、公債費の計画的な繰上償還や投資的経費の平準化による計画的な起債等によって公債費負担の軽減に努める。</a:t>
          </a:r>
        </a:p>
      </xdr:txBody>
    </xdr:sp>
    <xdr:clientData/>
  </xdr:twoCellAnchor>
  <xdr:oneCellAnchor>
    <xdr:from>
      <xdr:col>18</xdr:col>
      <xdr:colOff>447675</xdr:colOff>
      <xdr:row>32</xdr:row>
      <xdr:rowOff>104775</xdr:rowOff>
    </xdr:from>
    <xdr:ext cx="295275" cy="228600"/>
    <xdr:sp macro="" textlink="">
      <xdr:nvSpPr>
        <xdr:cNvPr id="363" name="テキスト ボックス 362"/>
        <xdr:cNvSpPr txBox="1"/>
      </xdr:nvSpPr>
      <xdr:spPr>
        <a:xfrm>
          <a:off x="11249025" y="559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47</xdr:row>
      <xdr:rowOff>133350</xdr:rowOff>
    </xdr:from>
    <xdr:to>
      <xdr:col>26</xdr:col>
      <xdr:colOff>76200</xdr:colOff>
      <xdr:row>47</xdr:row>
      <xdr:rowOff>133350</xdr:rowOff>
    </xdr:to>
    <xdr:cxnSp macro="">
      <xdr:nvCxnSpPr>
        <xdr:cNvPr id="364" name="直線コネクタ 363"/>
        <xdr:cNvCxnSpPr/>
      </xdr:nvCxnSpPr>
      <xdr:spPr>
        <a:xfrm>
          <a:off x="11287125" y="819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46</xdr:row>
      <xdr:rowOff>161925</xdr:rowOff>
    </xdr:from>
    <xdr:ext cx="762000" cy="257175"/>
    <xdr:sp macro="" textlink="">
      <xdr:nvSpPr>
        <xdr:cNvPr id="365" name="テキスト ボックス 364"/>
        <xdr:cNvSpPr txBox="1"/>
      </xdr:nvSpPr>
      <xdr:spPr>
        <a:xfrm>
          <a:off x="10610850"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44</xdr:row>
      <xdr:rowOff>161925</xdr:rowOff>
    </xdr:from>
    <xdr:to>
      <xdr:col>26</xdr:col>
      <xdr:colOff>76200</xdr:colOff>
      <xdr:row>44</xdr:row>
      <xdr:rowOff>161925</xdr:rowOff>
    </xdr:to>
    <xdr:cxnSp macro="">
      <xdr:nvCxnSpPr>
        <xdr:cNvPr id="366" name="直線コネクタ 365"/>
        <xdr:cNvCxnSpPr/>
      </xdr:nvCxnSpPr>
      <xdr:spPr>
        <a:xfrm>
          <a:off x="11287125" y="77057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44</xdr:row>
      <xdr:rowOff>19050</xdr:rowOff>
    </xdr:from>
    <xdr:ext cx="762000" cy="257175"/>
    <xdr:sp macro="" textlink="">
      <xdr:nvSpPr>
        <xdr:cNvPr id="367" name="テキスト ボックス 366"/>
        <xdr:cNvSpPr txBox="1"/>
      </xdr:nvSpPr>
      <xdr:spPr>
        <a:xfrm>
          <a:off x="10610850" y="756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485775</xdr:colOff>
      <xdr:row>42</xdr:row>
      <xdr:rowOff>28575</xdr:rowOff>
    </xdr:from>
    <xdr:to>
      <xdr:col>26</xdr:col>
      <xdr:colOff>76200</xdr:colOff>
      <xdr:row>42</xdr:row>
      <xdr:rowOff>28575</xdr:rowOff>
    </xdr:to>
    <xdr:cxnSp macro="">
      <xdr:nvCxnSpPr>
        <xdr:cNvPr id="368" name="直線コネクタ 367"/>
        <xdr:cNvCxnSpPr/>
      </xdr:nvCxnSpPr>
      <xdr:spPr>
        <a:xfrm>
          <a:off x="11287125" y="72294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41</xdr:row>
      <xdr:rowOff>57150</xdr:rowOff>
    </xdr:from>
    <xdr:ext cx="762000" cy="257175"/>
    <xdr:sp macro="" textlink="">
      <xdr:nvSpPr>
        <xdr:cNvPr id="369" name="テキスト ボックス 368"/>
        <xdr:cNvSpPr txBox="1"/>
      </xdr:nvSpPr>
      <xdr:spPr>
        <a:xfrm>
          <a:off x="10610850" y="708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485775</xdr:colOff>
      <xdr:row>39</xdr:row>
      <xdr:rowOff>57150</xdr:rowOff>
    </xdr:from>
    <xdr:to>
      <xdr:col>26</xdr:col>
      <xdr:colOff>76200</xdr:colOff>
      <xdr:row>39</xdr:row>
      <xdr:rowOff>57150</xdr:rowOff>
    </xdr:to>
    <xdr:cxnSp macro="">
      <xdr:nvCxnSpPr>
        <xdr:cNvPr id="370" name="直線コネクタ 369"/>
        <xdr:cNvCxnSpPr/>
      </xdr:nvCxnSpPr>
      <xdr:spPr>
        <a:xfrm>
          <a:off x="11287125" y="67437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38</xdr:row>
      <xdr:rowOff>85725</xdr:rowOff>
    </xdr:from>
    <xdr:ext cx="762000" cy="257175"/>
    <xdr:sp macro="" textlink="">
      <xdr:nvSpPr>
        <xdr:cNvPr id="371" name="テキスト ボックス 370"/>
        <xdr:cNvSpPr txBox="1"/>
      </xdr:nvSpPr>
      <xdr:spPr>
        <a:xfrm>
          <a:off x="10610850" y="660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485775</xdr:colOff>
      <xdr:row>36</xdr:row>
      <xdr:rowOff>85725</xdr:rowOff>
    </xdr:from>
    <xdr:to>
      <xdr:col>26</xdr:col>
      <xdr:colOff>76200</xdr:colOff>
      <xdr:row>36</xdr:row>
      <xdr:rowOff>85725</xdr:rowOff>
    </xdr:to>
    <xdr:cxnSp macro="">
      <xdr:nvCxnSpPr>
        <xdr:cNvPr id="372" name="直線コネクタ 371"/>
        <xdr:cNvCxnSpPr/>
      </xdr:nvCxnSpPr>
      <xdr:spPr>
        <a:xfrm>
          <a:off x="11287125" y="62579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35</xdr:row>
      <xdr:rowOff>114300</xdr:rowOff>
    </xdr:from>
    <xdr:ext cx="762000" cy="257175"/>
    <xdr:sp macro="" textlink="">
      <xdr:nvSpPr>
        <xdr:cNvPr id="373" name="テキスト ボックス 372"/>
        <xdr:cNvSpPr txBox="1"/>
      </xdr:nvSpPr>
      <xdr:spPr>
        <a:xfrm>
          <a:off x="10610850" y="611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33</xdr:row>
      <xdr:rowOff>123825</xdr:rowOff>
    </xdr:from>
    <xdr:to>
      <xdr:col>26</xdr:col>
      <xdr:colOff>76200</xdr:colOff>
      <xdr:row>33</xdr:row>
      <xdr:rowOff>123825</xdr:rowOff>
    </xdr:to>
    <xdr:cxnSp macro="">
      <xdr:nvCxnSpPr>
        <xdr:cNvPr id="374" name="直線コネクタ 373"/>
        <xdr:cNvCxnSpPr/>
      </xdr:nvCxnSpPr>
      <xdr:spPr>
        <a:xfrm>
          <a:off x="11287125" y="578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75" name="公債費負担の状況グラフ枠"/>
        <xdr:cNvSpPr/>
      </xdr:nvSpPr>
      <xdr:spPr>
        <a:xfrm>
          <a:off x="11287125" y="578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35</xdr:row>
      <xdr:rowOff>114300</xdr:rowOff>
    </xdr:from>
    <xdr:to>
      <xdr:col>24</xdr:col>
      <xdr:colOff>561975</xdr:colOff>
      <xdr:row>45</xdr:row>
      <xdr:rowOff>47625</xdr:rowOff>
    </xdr:to>
    <xdr:cxnSp macro="">
      <xdr:nvCxnSpPr>
        <xdr:cNvPr id="376" name="直線コネクタ 375"/>
        <xdr:cNvCxnSpPr/>
      </xdr:nvCxnSpPr>
      <xdr:spPr>
        <a:xfrm flipV="1">
          <a:off x="14963775" y="6115050"/>
          <a:ext cx="0" cy="16478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45</xdr:row>
      <xdr:rowOff>19050</xdr:rowOff>
    </xdr:from>
    <xdr:ext cx="752475" cy="257175"/>
    <xdr:sp macro="" textlink="">
      <xdr:nvSpPr>
        <xdr:cNvPr id="377" name="公債費負担の状況最小値テキスト"/>
        <xdr:cNvSpPr txBox="1"/>
      </xdr:nvSpPr>
      <xdr:spPr>
        <a:xfrm>
          <a:off x="15001875" y="77343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466725</xdr:colOff>
      <xdr:row>45</xdr:row>
      <xdr:rowOff>47625</xdr:rowOff>
    </xdr:from>
    <xdr:to>
      <xdr:col>24</xdr:col>
      <xdr:colOff>600075</xdr:colOff>
      <xdr:row>45</xdr:row>
      <xdr:rowOff>47625</xdr:rowOff>
    </xdr:to>
    <xdr:cxnSp macro="">
      <xdr:nvCxnSpPr>
        <xdr:cNvPr id="378" name="直線コネクタ 377"/>
        <xdr:cNvCxnSpPr/>
      </xdr:nvCxnSpPr>
      <xdr:spPr>
        <a:xfrm>
          <a:off x="14868525" y="776287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34</xdr:row>
      <xdr:rowOff>28575</xdr:rowOff>
    </xdr:from>
    <xdr:ext cx="752475" cy="257175"/>
    <xdr:sp macro="" textlink="">
      <xdr:nvSpPr>
        <xdr:cNvPr id="379" name="公債費負担の状況最大値テキスト"/>
        <xdr:cNvSpPr txBox="1"/>
      </xdr:nvSpPr>
      <xdr:spPr>
        <a:xfrm>
          <a:off x="15001875" y="58578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466725</xdr:colOff>
      <xdr:row>35</xdr:row>
      <xdr:rowOff>114300</xdr:rowOff>
    </xdr:from>
    <xdr:to>
      <xdr:col>24</xdr:col>
      <xdr:colOff>600075</xdr:colOff>
      <xdr:row>35</xdr:row>
      <xdr:rowOff>114300</xdr:rowOff>
    </xdr:to>
    <xdr:cxnSp macro="">
      <xdr:nvCxnSpPr>
        <xdr:cNvPr id="380" name="直線コネクタ 379"/>
        <xdr:cNvCxnSpPr/>
      </xdr:nvCxnSpPr>
      <xdr:spPr>
        <a:xfrm>
          <a:off x="14868525" y="611505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39</xdr:row>
      <xdr:rowOff>161925</xdr:rowOff>
    </xdr:from>
    <xdr:to>
      <xdr:col>24</xdr:col>
      <xdr:colOff>561975</xdr:colOff>
      <xdr:row>41</xdr:row>
      <xdr:rowOff>47625</xdr:rowOff>
    </xdr:to>
    <xdr:cxnSp macro="">
      <xdr:nvCxnSpPr>
        <xdr:cNvPr id="381" name="直線コネクタ 380"/>
        <xdr:cNvCxnSpPr/>
      </xdr:nvCxnSpPr>
      <xdr:spPr>
        <a:xfrm flipV="1">
          <a:off x="14211300" y="6848475"/>
          <a:ext cx="752475" cy="2286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38</xdr:row>
      <xdr:rowOff>114300</xdr:rowOff>
    </xdr:from>
    <xdr:ext cx="752475" cy="257175"/>
    <xdr:sp macro="" textlink="">
      <xdr:nvSpPr>
        <xdr:cNvPr id="382" name="公債費負担の状況平均値テキスト"/>
        <xdr:cNvSpPr txBox="1"/>
      </xdr:nvSpPr>
      <xdr:spPr>
        <a:xfrm>
          <a:off x="15001875" y="66294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24</xdr:col>
      <xdr:colOff>504825</xdr:colOff>
      <xdr:row>39</xdr:row>
      <xdr:rowOff>95250</xdr:rowOff>
    </xdr:from>
    <xdr:to>
      <xdr:col>24</xdr:col>
      <xdr:colOff>600075</xdr:colOff>
      <xdr:row>40</xdr:row>
      <xdr:rowOff>19050</xdr:rowOff>
    </xdr:to>
    <xdr:sp macro="" textlink="">
      <xdr:nvSpPr>
        <xdr:cNvPr id="383" name="フローチャート : 判断 382"/>
        <xdr:cNvSpPr/>
      </xdr:nvSpPr>
      <xdr:spPr>
        <a:xfrm>
          <a:off x="14906625" y="67818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41</xdr:row>
      <xdr:rowOff>47625</xdr:rowOff>
    </xdr:from>
    <xdr:to>
      <xdr:col>23</xdr:col>
      <xdr:colOff>409575</xdr:colOff>
      <xdr:row>42</xdr:row>
      <xdr:rowOff>28575</xdr:rowOff>
    </xdr:to>
    <xdr:cxnSp macro="">
      <xdr:nvCxnSpPr>
        <xdr:cNvPr id="384" name="直線コネクタ 383"/>
        <xdr:cNvCxnSpPr/>
      </xdr:nvCxnSpPr>
      <xdr:spPr>
        <a:xfrm flipV="1">
          <a:off x="13401675" y="7077075"/>
          <a:ext cx="809625"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39</xdr:row>
      <xdr:rowOff>123825</xdr:rowOff>
    </xdr:from>
    <xdr:to>
      <xdr:col>23</xdr:col>
      <xdr:colOff>457200</xdr:colOff>
      <xdr:row>40</xdr:row>
      <xdr:rowOff>47625</xdr:rowOff>
    </xdr:to>
    <xdr:sp macro="" textlink="">
      <xdr:nvSpPr>
        <xdr:cNvPr id="385" name="フローチャート : 判断 384"/>
        <xdr:cNvSpPr/>
      </xdr:nvSpPr>
      <xdr:spPr>
        <a:xfrm>
          <a:off x="14154150" y="6810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38</xdr:row>
      <xdr:rowOff>66675</xdr:rowOff>
    </xdr:from>
    <xdr:ext cx="733425" cy="257175"/>
    <xdr:sp macro="" textlink="">
      <xdr:nvSpPr>
        <xdr:cNvPr id="386" name="テキスト ボックス 385"/>
        <xdr:cNvSpPr txBox="1"/>
      </xdr:nvSpPr>
      <xdr:spPr>
        <a:xfrm>
          <a:off x="13830300" y="65817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28575</xdr:rowOff>
    </xdr:from>
    <xdr:to>
      <xdr:col>22</xdr:col>
      <xdr:colOff>200025</xdr:colOff>
      <xdr:row>42</xdr:row>
      <xdr:rowOff>133350</xdr:rowOff>
    </xdr:to>
    <xdr:cxnSp macro="">
      <xdr:nvCxnSpPr>
        <xdr:cNvPr id="387" name="直線コネクタ 386"/>
        <xdr:cNvCxnSpPr/>
      </xdr:nvCxnSpPr>
      <xdr:spPr>
        <a:xfrm flipV="1">
          <a:off x="12601575" y="7229475"/>
          <a:ext cx="80010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76200</xdr:rowOff>
    </xdr:from>
    <xdr:to>
      <xdr:col>22</xdr:col>
      <xdr:colOff>257175</xdr:colOff>
      <xdr:row>42</xdr:row>
      <xdr:rowOff>9525</xdr:rowOff>
    </xdr:to>
    <xdr:sp macro="" textlink="">
      <xdr:nvSpPr>
        <xdr:cNvPr id="388" name="フローチャート : 判断 387"/>
        <xdr:cNvSpPr/>
      </xdr:nvSpPr>
      <xdr:spPr>
        <a:xfrm>
          <a:off x="13354050" y="7105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40</xdr:row>
      <xdr:rowOff>19050</xdr:rowOff>
    </xdr:from>
    <xdr:ext cx="762000" cy="257175"/>
    <xdr:sp macro="" textlink="">
      <xdr:nvSpPr>
        <xdr:cNvPr id="389" name="テキスト ボックス 388"/>
        <xdr:cNvSpPr txBox="1"/>
      </xdr:nvSpPr>
      <xdr:spPr>
        <a:xfrm>
          <a:off x="13106400" y="6877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485775</xdr:colOff>
      <xdr:row>42</xdr:row>
      <xdr:rowOff>133350</xdr:rowOff>
    </xdr:from>
    <xdr:to>
      <xdr:col>21</xdr:col>
      <xdr:colOff>0</xdr:colOff>
      <xdr:row>43</xdr:row>
      <xdr:rowOff>28575</xdr:rowOff>
    </xdr:to>
    <xdr:cxnSp macro="">
      <xdr:nvCxnSpPr>
        <xdr:cNvPr id="390" name="直線コネクタ 389"/>
        <xdr:cNvCxnSpPr/>
      </xdr:nvCxnSpPr>
      <xdr:spPr>
        <a:xfrm flipV="1">
          <a:off x="11887200" y="7334250"/>
          <a:ext cx="71437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41</xdr:row>
      <xdr:rowOff>161925</xdr:rowOff>
    </xdr:from>
    <xdr:to>
      <xdr:col>21</xdr:col>
      <xdr:colOff>47625</xdr:colOff>
      <xdr:row>42</xdr:row>
      <xdr:rowOff>95250</xdr:rowOff>
    </xdr:to>
    <xdr:sp macro="" textlink="">
      <xdr:nvSpPr>
        <xdr:cNvPr id="391" name="フローチャート : 判断 390"/>
        <xdr:cNvSpPr/>
      </xdr:nvSpPr>
      <xdr:spPr>
        <a:xfrm>
          <a:off x="12601575" y="7191375"/>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104775</xdr:rowOff>
    </xdr:from>
    <xdr:ext cx="762000" cy="257175"/>
    <xdr:sp macro="" textlink="">
      <xdr:nvSpPr>
        <xdr:cNvPr id="392" name="テキスト ボックス 391"/>
        <xdr:cNvSpPr txBox="1"/>
      </xdr:nvSpPr>
      <xdr:spPr>
        <a:xfrm>
          <a:off x="12306300" y="6962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428625</xdr:colOff>
      <xdr:row>42</xdr:row>
      <xdr:rowOff>57150</xdr:rowOff>
    </xdr:from>
    <xdr:to>
      <xdr:col>19</xdr:col>
      <xdr:colOff>533400</xdr:colOff>
      <xdr:row>42</xdr:row>
      <xdr:rowOff>161925</xdr:rowOff>
    </xdr:to>
    <xdr:sp macro="" textlink="">
      <xdr:nvSpPr>
        <xdr:cNvPr id="393" name="フローチャート : 判断 392"/>
        <xdr:cNvSpPr/>
      </xdr:nvSpPr>
      <xdr:spPr>
        <a:xfrm>
          <a:off x="11830050" y="7258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41</xdr:row>
      <xdr:rowOff>0</xdr:rowOff>
    </xdr:from>
    <xdr:ext cx="762000" cy="257175"/>
    <xdr:sp macro="" textlink="">
      <xdr:nvSpPr>
        <xdr:cNvPr id="394" name="テキスト ボックス 393"/>
        <xdr:cNvSpPr txBox="1"/>
      </xdr:nvSpPr>
      <xdr:spPr>
        <a:xfrm>
          <a:off x="11506200" y="7029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133350</xdr:rowOff>
    </xdr:from>
    <xdr:ext cx="762000" cy="257175"/>
    <xdr:sp macro="" textlink="">
      <xdr:nvSpPr>
        <xdr:cNvPr id="395" name="テキスト ボックス 394"/>
        <xdr:cNvSpPr txBox="1"/>
      </xdr:nvSpPr>
      <xdr:spPr>
        <a:xfrm>
          <a:off x="147447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133350</xdr:rowOff>
    </xdr:from>
    <xdr:ext cx="762000" cy="257175"/>
    <xdr:sp macro="" textlink="">
      <xdr:nvSpPr>
        <xdr:cNvPr id="396" name="テキスト ボックス 395"/>
        <xdr:cNvSpPr txBox="1"/>
      </xdr:nvSpPr>
      <xdr:spPr>
        <a:xfrm>
          <a:off x="139922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47</xdr:row>
      <xdr:rowOff>133350</xdr:rowOff>
    </xdr:from>
    <xdr:ext cx="752475" cy="257175"/>
    <xdr:sp macro="" textlink="">
      <xdr:nvSpPr>
        <xdr:cNvPr id="397" name="テキスト ボックス 396"/>
        <xdr:cNvSpPr txBox="1"/>
      </xdr:nvSpPr>
      <xdr:spPr>
        <a:xfrm>
          <a:off x="13201650" y="819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47</xdr:row>
      <xdr:rowOff>133350</xdr:rowOff>
    </xdr:from>
    <xdr:ext cx="762000" cy="257175"/>
    <xdr:sp macro="" textlink="">
      <xdr:nvSpPr>
        <xdr:cNvPr id="398" name="テキスト ボックス 397"/>
        <xdr:cNvSpPr txBox="1"/>
      </xdr:nvSpPr>
      <xdr:spPr>
        <a:xfrm>
          <a:off x="124682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133350</xdr:rowOff>
    </xdr:from>
    <xdr:ext cx="762000" cy="257175"/>
    <xdr:sp macro="" textlink="">
      <xdr:nvSpPr>
        <xdr:cNvPr id="399" name="テキスト ボックス 398"/>
        <xdr:cNvSpPr txBox="1"/>
      </xdr:nvSpPr>
      <xdr:spPr>
        <a:xfrm>
          <a:off x="116681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39</xdr:row>
      <xdr:rowOff>114300</xdr:rowOff>
    </xdr:from>
    <xdr:to>
      <xdr:col>24</xdr:col>
      <xdr:colOff>600075</xdr:colOff>
      <xdr:row>40</xdr:row>
      <xdr:rowOff>38100</xdr:rowOff>
    </xdr:to>
    <xdr:sp macro="" textlink="">
      <xdr:nvSpPr>
        <xdr:cNvPr id="400" name="円/楕円 399"/>
        <xdr:cNvSpPr/>
      </xdr:nvSpPr>
      <xdr:spPr>
        <a:xfrm>
          <a:off x="14906625" y="68008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39</xdr:row>
      <xdr:rowOff>85725</xdr:rowOff>
    </xdr:from>
    <xdr:ext cx="752475" cy="257175"/>
    <xdr:sp macro="" textlink="">
      <xdr:nvSpPr>
        <xdr:cNvPr id="401" name="公債費負担の状況該当値テキスト"/>
        <xdr:cNvSpPr txBox="1"/>
      </xdr:nvSpPr>
      <xdr:spPr>
        <a:xfrm>
          <a:off x="15001875" y="67722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23</xdr:col>
      <xdr:colOff>352425</xdr:colOff>
      <xdr:row>41</xdr:row>
      <xdr:rowOff>0</xdr:rowOff>
    </xdr:from>
    <xdr:to>
      <xdr:col>23</xdr:col>
      <xdr:colOff>457200</xdr:colOff>
      <xdr:row>41</xdr:row>
      <xdr:rowOff>104775</xdr:rowOff>
    </xdr:to>
    <xdr:sp macro="" textlink="">
      <xdr:nvSpPr>
        <xdr:cNvPr id="402" name="円/楕円 401"/>
        <xdr:cNvSpPr/>
      </xdr:nvSpPr>
      <xdr:spPr>
        <a:xfrm>
          <a:off x="14154150" y="7029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41</xdr:row>
      <xdr:rowOff>85725</xdr:rowOff>
    </xdr:from>
    <xdr:ext cx="733425" cy="257175"/>
    <xdr:sp macro="" textlink="">
      <xdr:nvSpPr>
        <xdr:cNvPr id="403" name="テキスト ボックス 402"/>
        <xdr:cNvSpPr txBox="1"/>
      </xdr:nvSpPr>
      <xdr:spPr>
        <a:xfrm>
          <a:off x="13830300" y="71151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142875</xdr:rowOff>
    </xdr:from>
    <xdr:to>
      <xdr:col>22</xdr:col>
      <xdr:colOff>257175</xdr:colOff>
      <xdr:row>42</xdr:row>
      <xdr:rowOff>76200</xdr:rowOff>
    </xdr:to>
    <xdr:sp macro="" textlink="">
      <xdr:nvSpPr>
        <xdr:cNvPr id="404" name="円/楕円 403"/>
        <xdr:cNvSpPr/>
      </xdr:nvSpPr>
      <xdr:spPr>
        <a:xfrm>
          <a:off x="13354050" y="7172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42</xdr:row>
      <xdr:rowOff>57150</xdr:rowOff>
    </xdr:from>
    <xdr:ext cx="762000" cy="257175"/>
    <xdr:sp macro="" textlink="">
      <xdr:nvSpPr>
        <xdr:cNvPr id="405" name="テキスト ボックス 404"/>
        <xdr:cNvSpPr txBox="1"/>
      </xdr:nvSpPr>
      <xdr:spPr>
        <a:xfrm>
          <a:off x="13106400" y="7258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600075</xdr:colOff>
      <xdr:row>42</xdr:row>
      <xdr:rowOff>76200</xdr:rowOff>
    </xdr:from>
    <xdr:to>
      <xdr:col>21</xdr:col>
      <xdr:colOff>47625</xdr:colOff>
      <xdr:row>43</xdr:row>
      <xdr:rowOff>9525</xdr:rowOff>
    </xdr:to>
    <xdr:sp macro="" textlink="">
      <xdr:nvSpPr>
        <xdr:cNvPr id="406" name="円/楕円 405"/>
        <xdr:cNvSpPr/>
      </xdr:nvSpPr>
      <xdr:spPr>
        <a:xfrm>
          <a:off x="12601575" y="7277100"/>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171450</xdr:rowOff>
    </xdr:from>
    <xdr:ext cx="762000" cy="257175"/>
    <xdr:sp macro="" textlink="">
      <xdr:nvSpPr>
        <xdr:cNvPr id="407" name="テキスト ボックス 406"/>
        <xdr:cNvSpPr txBox="1"/>
      </xdr:nvSpPr>
      <xdr:spPr>
        <a:xfrm>
          <a:off x="12306300" y="7372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19</xdr:col>
      <xdr:colOff>428625</xdr:colOff>
      <xdr:row>42</xdr:row>
      <xdr:rowOff>152400</xdr:rowOff>
    </xdr:from>
    <xdr:to>
      <xdr:col>19</xdr:col>
      <xdr:colOff>533400</xdr:colOff>
      <xdr:row>43</xdr:row>
      <xdr:rowOff>76200</xdr:rowOff>
    </xdr:to>
    <xdr:sp macro="" textlink="">
      <xdr:nvSpPr>
        <xdr:cNvPr id="408" name="円/楕円 407"/>
        <xdr:cNvSpPr/>
      </xdr:nvSpPr>
      <xdr:spPr>
        <a:xfrm>
          <a:off x="11830050" y="73533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43</xdr:row>
      <xdr:rowOff>66675</xdr:rowOff>
    </xdr:from>
    <xdr:ext cx="762000" cy="257175"/>
    <xdr:sp macro="" textlink="">
      <xdr:nvSpPr>
        <xdr:cNvPr id="409" name="テキスト ボックス 408"/>
        <xdr:cNvSpPr txBox="1"/>
      </xdr:nvSpPr>
      <xdr:spPr>
        <a:xfrm>
          <a:off x="11506200" y="7439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485775</xdr:colOff>
      <xdr:row>7</xdr:row>
      <xdr:rowOff>9525</xdr:rowOff>
    </xdr:from>
    <xdr:to>
      <xdr:col>26</xdr:col>
      <xdr:colOff>76200</xdr:colOff>
      <xdr:row>8</xdr:row>
      <xdr:rowOff>152400</xdr:rowOff>
    </xdr:to>
    <xdr:sp macro="" textlink="">
      <xdr:nvSpPr>
        <xdr:cNvPr id="410" name="正方形/長方形 409"/>
        <xdr:cNvSpPr/>
      </xdr:nvSpPr>
      <xdr:spPr>
        <a:xfrm>
          <a:off x="11287125" y="120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38100</xdr:colOff>
      <xdr:row>9</xdr:row>
      <xdr:rowOff>28575</xdr:rowOff>
    </xdr:from>
    <xdr:ext cx="1438275" cy="304800"/>
    <xdr:sp macro="" textlink="">
      <xdr:nvSpPr>
        <xdr:cNvPr id="411" name="テキスト ボックス 410"/>
        <xdr:cNvSpPr txBox="1"/>
      </xdr:nvSpPr>
      <xdr:spPr>
        <a:xfrm>
          <a:off x="12039600" y="157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238125</xdr:colOff>
      <xdr:row>9</xdr:row>
      <xdr:rowOff>0</xdr:rowOff>
    </xdr:from>
    <xdr:ext cx="1647825" cy="361950"/>
    <xdr:sp macro="" textlink="">
      <xdr:nvSpPr>
        <xdr:cNvPr id="412" name="テキスト ボックス 411"/>
        <xdr:cNvSpPr txBox="1"/>
      </xdr:nvSpPr>
      <xdr:spPr>
        <a:xfrm>
          <a:off x="13439775" y="154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8</xdr:row>
      <xdr:rowOff>85725</xdr:rowOff>
    </xdr:from>
    <xdr:to>
      <xdr:col>28</xdr:col>
      <xdr:colOff>295275</xdr:colOff>
      <xdr:row>10</xdr:row>
      <xdr:rowOff>0</xdr:rowOff>
    </xdr:to>
    <xdr:sp macro="" textlink="">
      <xdr:nvSpPr>
        <xdr:cNvPr id="413" name="正方形/長方形 412"/>
        <xdr:cNvSpPr/>
      </xdr:nvSpPr>
      <xdr:spPr>
        <a:xfrm>
          <a:off x="15744825" y="145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414" name="正方形/長方形 413"/>
        <xdr:cNvSpPr/>
      </xdr:nvSpPr>
      <xdr:spPr>
        <a:xfrm>
          <a:off x="15744825" y="164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415" name="正方形/長方形 414"/>
        <xdr:cNvSpPr/>
      </xdr:nvSpPr>
      <xdr:spPr>
        <a:xfrm>
          <a:off x="17221200" y="145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416" name="正方形/長方形 415"/>
        <xdr:cNvSpPr/>
      </xdr:nvSpPr>
      <xdr:spPr>
        <a:xfrm>
          <a:off x="17221200" y="164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417" name="正方形/長方形 416"/>
        <xdr:cNvSpPr/>
      </xdr:nvSpPr>
      <xdr:spPr>
        <a:xfrm>
          <a:off x="18507075" y="145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418" name="正方形/長方形 417"/>
        <xdr:cNvSpPr/>
      </xdr:nvSpPr>
      <xdr:spPr>
        <a:xfrm>
          <a:off x="18507075" y="164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19" name="正方形/長方形 418"/>
        <xdr:cNvSpPr/>
      </xdr:nvSpPr>
      <xdr:spPr>
        <a:xfrm>
          <a:off x="11287125" y="197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20" name="正方形/長方形 419"/>
        <xdr:cNvSpPr/>
      </xdr:nvSpPr>
      <xdr:spPr>
        <a:xfrm>
          <a:off x="15868650" y="197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31</xdr:col>
      <xdr:colOff>600075</xdr:colOff>
      <xdr:row>12</xdr:row>
      <xdr:rowOff>161925</xdr:rowOff>
    </xdr:to>
    <xdr:sp macro="" textlink="">
      <xdr:nvSpPr>
        <xdr:cNvPr id="421" name="正方形/長方形 420"/>
        <xdr:cNvSpPr/>
      </xdr:nvSpPr>
      <xdr:spPr>
        <a:xfrm>
          <a:off x="15868650" y="197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fLocksText="0" textlink="">
      <xdr:nvSpPr>
        <xdr:cNvPr id="422" name="テキスト ボックス 421"/>
        <xdr:cNvSpPr txBox="1"/>
      </xdr:nvSpPr>
      <xdr:spPr>
        <a:xfrm>
          <a:off x="15992475" y="228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公共下水道事業特別会計等への公営企業債等繰入見込額、組合等負担等見込額等が増加したが、地方債の償還に充当可能な基金の増加</a:t>
          </a:r>
          <a:r>
            <a:rPr kumimoji="1" lang="en-US" altLang="ja-JP" sz="1300">
              <a:latin typeface="ＭＳ Ｐゴシック"/>
            </a:rPr>
            <a:t>(</a:t>
          </a:r>
          <a:r>
            <a:rPr kumimoji="1" lang="ja-JP" altLang="en-US" sz="1300">
              <a:latin typeface="ＭＳ Ｐゴシック"/>
            </a:rPr>
            <a:t>前年度比</a:t>
          </a:r>
          <a:r>
            <a:rPr kumimoji="1" lang="en-US" altLang="ja-JP" sz="1300">
              <a:latin typeface="ＭＳ Ｐゴシック"/>
            </a:rPr>
            <a:t>+5.9</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等もあり、平成</a:t>
          </a:r>
          <a:r>
            <a:rPr kumimoji="1" lang="en-US" altLang="ja-JP" sz="1300">
              <a:latin typeface="ＭＳ Ｐゴシック"/>
            </a:rPr>
            <a:t>28</a:t>
          </a:r>
          <a:r>
            <a:rPr kumimoji="1" lang="ja-JP" altLang="en-US" sz="1300">
              <a:latin typeface="ＭＳ Ｐゴシック"/>
            </a:rPr>
            <a:t>年度も引き続き算定なしという結果となった。類似団体平均、全国平均及び県平均を大きく下回っている。</a:t>
          </a:r>
        </a:p>
        <a:p>
          <a:r>
            <a:rPr kumimoji="1" lang="ja-JP" altLang="en-US" sz="1300">
              <a:latin typeface="ＭＳ Ｐゴシック"/>
            </a:rPr>
            <a:t>　しかしながら、市債残高、公営企業や一部事務組合への公債費財源負担、職員の退職手当等は未だ多額であることなどから、引き続き繰上償還による公債費負担軽減や投資的経費の平準化による計画的な起債等により持続可能な財政構造への転換に努める。</a:t>
          </a:r>
        </a:p>
      </xdr:txBody>
    </xdr:sp>
    <xdr:clientData/>
  </xdr:twoCellAnchor>
  <xdr:oneCellAnchor>
    <xdr:from>
      <xdr:col>18</xdr:col>
      <xdr:colOff>447675</xdr:colOff>
      <xdr:row>10</xdr:row>
      <xdr:rowOff>66675</xdr:rowOff>
    </xdr:from>
    <xdr:ext cx="295275" cy="228600"/>
    <xdr:sp macro="" textlink="">
      <xdr:nvSpPr>
        <xdr:cNvPr id="423" name="テキスト ボックス 422"/>
        <xdr:cNvSpPr txBox="1"/>
      </xdr:nvSpPr>
      <xdr:spPr>
        <a:xfrm>
          <a:off x="11249025" y="178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25</xdr:row>
      <xdr:rowOff>95250</xdr:rowOff>
    </xdr:from>
    <xdr:to>
      <xdr:col>26</xdr:col>
      <xdr:colOff>76200</xdr:colOff>
      <xdr:row>25</xdr:row>
      <xdr:rowOff>95250</xdr:rowOff>
    </xdr:to>
    <xdr:cxnSp macro="">
      <xdr:nvCxnSpPr>
        <xdr:cNvPr id="424" name="直線コネクタ 423"/>
        <xdr:cNvCxnSpPr/>
      </xdr:nvCxnSpPr>
      <xdr:spPr>
        <a:xfrm>
          <a:off x="11287125" y="438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24</xdr:row>
      <xdr:rowOff>123825</xdr:rowOff>
    </xdr:from>
    <xdr:ext cx="762000" cy="257175"/>
    <xdr:sp macro="" textlink="">
      <xdr:nvSpPr>
        <xdr:cNvPr id="425" name="テキスト ボックス 424"/>
        <xdr:cNvSpPr txBox="1"/>
      </xdr:nvSpPr>
      <xdr:spPr>
        <a:xfrm>
          <a:off x="10610850" y="423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485775</xdr:colOff>
      <xdr:row>23</xdr:row>
      <xdr:rowOff>38100</xdr:rowOff>
    </xdr:from>
    <xdr:to>
      <xdr:col>26</xdr:col>
      <xdr:colOff>76200</xdr:colOff>
      <xdr:row>23</xdr:row>
      <xdr:rowOff>38100</xdr:rowOff>
    </xdr:to>
    <xdr:cxnSp macro="">
      <xdr:nvCxnSpPr>
        <xdr:cNvPr id="426" name="直線コネクタ 425"/>
        <xdr:cNvCxnSpPr/>
      </xdr:nvCxnSpPr>
      <xdr:spPr>
        <a:xfrm>
          <a:off x="11287125" y="398145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22</xdr:row>
      <xdr:rowOff>66675</xdr:rowOff>
    </xdr:from>
    <xdr:ext cx="762000" cy="257175"/>
    <xdr:sp macro="" textlink="">
      <xdr:nvSpPr>
        <xdr:cNvPr id="427" name="テキスト ボックス 426"/>
        <xdr:cNvSpPr txBox="1"/>
      </xdr:nvSpPr>
      <xdr:spPr>
        <a:xfrm>
          <a:off x="10610850" y="383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485775</xdr:colOff>
      <xdr:row>20</xdr:row>
      <xdr:rowOff>152400</xdr:rowOff>
    </xdr:from>
    <xdr:to>
      <xdr:col>26</xdr:col>
      <xdr:colOff>76200</xdr:colOff>
      <xdr:row>20</xdr:row>
      <xdr:rowOff>152400</xdr:rowOff>
    </xdr:to>
    <xdr:cxnSp macro="">
      <xdr:nvCxnSpPr>
        <xdr:cNvPr id="428" name="直線コネクタ 427"/>
        <xdr:cNvCxnSpPr/>
      </xdr:nvCxnSpPr>
      <xdr:spPr>
        <a:xfrm>
          <a:off x="11287125" y="35814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20</xdr:row>
      <xdr:rowOff>9525</xdr:rowOff>
    </xdr:from>
    <xdr:ext cx="762000" cy="257175"/>
    <xdr:sp macro="" textlink="">
      <xdr:nvSpPr>
        <xdr:cNvPr id="429" name="テキスト ボックス 428"/>
        <xdr:cNvSpPr txBox="1"/>
      </xdr:nvSpPr>
      <xdr:spPr>
        <a:xfrm>
          <a:off x="10610850" y="343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485775</xdr:colOff>
      <xdr:row>18</xdr:row>
      <xdr:rowOff>85725</xdr:rowOff>
    </xdr:from>
    <xdr:to>
      <xdr:col>26</xdr:col>
      <xdr:colOff>76200</xdr:colOff>
      <xdr:row>18</xdr:row>
      <xdr:rowOff>85725</xdr:rowOff>
    </xdr:to>
    <xdr:cxnSp macro="">
      <xdr:nvCxnSpPr>
        <xdr:cNvPr id="430" name="直線コネクタ 429"/>
        <xdr:cNvCxnSpPr/>
      </xdr:nvCxnSpPr>
      <xdr:spPr>
        <a:xfrm>
          <a:off x="11287125" y="31718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17</xdr:row>
      <xdr:rowOff>114300</xdr:rowOff>
    </xdr:from>
    <xdr:ext cx="762000" cy="257175"/>
    <xdr:sp macro="" textlink="">
      <xdr:nvSpPr>
        <xdr:cNvPr id="431" name="テキスト ボックス 430"/>
        <xdr:cNvSpPr txBox="1"/>
      </xdr:nvSpPr>
      <xdr:spPr>
        <a:xfrm>
          <a:off x="10610850" y="302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16</xdr:row>
      <xdr:rowOff>28575</xdr:rowOff>
    </xdr:from>
    <xdr:to>
      <xdr:col>26</xdr:col>
      <xdr:colOff>76200</xdr:colOff>
      <xdr:row>16</xdr:row>
      <xdr:rowOff>28575</xdr:rowOff>
    </xdr:to>
    <xdr:cxnSp macro="">
      <xdr:nvCxnSpPr>
        <xdr:cNvPr id="432" name="直線コネクタ 431"/>
        <xdr:cNvCxnSpPr/>
      </xdr:nvCxnSpPr>
      <xdr:spPr>
        <a:xfrm>
          <a:off x="11287125" y="27717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15</xdr:row>
      <xdr:rowOff>57150</xdr:rowOff>
    </xdr:from>
    <xdr:ext cx="762000" cy="257175"/>
    <xdr:sp macro="" textlink="">
      <xdr:nvSpPr>
        <xdr:cNvPr id="433" name="テキスト ボックス 432"/>
        <xdr:cNvSpPr txBox="1"/>
      </xdr:nvSpPr>
      <xdr:spPr>
        <a:xfrm>
          <a:off x="10610850" y="262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485775</xdr:colOff>
      <xdr:row>13</xdr:row>
      <xdr:rowOff>142875</xdr:rowOff>
    </xdr:from>
    <xdr:to>
      <xdr:col>26</xdr:col>
      <xdr:colOff>76200</xdr:colOff>
      <xdr:row>13</xdr:row>
      <xdr:rowOff>142875</xdr:rowOff>
    </xdr:to>
    <xdr:cxnSp macro="">
      <xdr:nvCxnSpPr>
        <xdr:cNvPr id="434" name="直線コネクタ 433"/>
        <xdr:cNvCxnSpPr/>
      </xdr:nvCxnSpPr>
      <xdr:spPr>
        <a:xfrm>
          <a:off x="11287125" y="23717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12</xdr:row>
      <xdr:rowOff>171450</xdr:rowOff>
    </xdr:from>
    <xdr:ext cx="762000" cy="257175"/>
    <xdr:sp macro="" textlink="">
      <xdr:nvSpPr>
        <xdr:cNvPr id="435" name="テキスト ボックス 434"/>
        <xdr:cNvSpPr txBox="1"/>
      </xdr:nvSpPr>
      <xdr:spPr>
        <a:xfrm>
          <a:off x="10610850" y="222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11</xdr:row>
      <xdr:rowOff>85725</xdr:rowOff>
    </xdr:from>
    <xdr:to>
      <xdr:col>26</xdr:col>
      <xdr:colOff>76200</xdr:colOff>
      <xdr:row>11</xdr:row>
      <xdr:rowOff>85725</xdr:rowOff>
    </xdr:to>
    <xdr:cxnSp macro="">
      <xdr:nvCxnSpPr>
        <xdr:cNvPr id="436" name="直線コネクタ 435"/>
        <xdr:cNvCxnSpPr/>
      </xdr:nvCxnSpPr>
      <xdr:spPr>
        <a:xfrm>
          <a:off x="11287125" y="197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11</xdr:row>
      <xdr:rowOff>85725</xdr:rowOff>
    </xdr:from>
    <xdr:to>
      <xdr:col>26</xdr:col>
      <xdr:colOff>76200</xdr:colOff>
      <xdr:row>25</xdr:row>
      <xdr:rowOff>95250</xdr:rowOff>
    </xdr:to>
    <xdr:sp macro="" textlink="">
      <xdr:nvSpPr>
        <xdr:cNvPr id="437" name="将来負担の状況グラフ枠"/>
        <xdr:cNvSpPr/>
      </xdr:nvSpPr>
      <xdr:spPr>
        <a:xfrm>
          <a:off x="11287125" y="197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13</xdr:row>
      <xdr:rowOff>142875</xdr:rowOff>
    </xdr:from>
    <xdr:to>
      <xdr:col>24</xdr:col>
      <xdr:colOff>561975</xdr:colOff>
      <xdr:row>21</xdr:row>
      <xdr:rowOff>95250</xdr:rowOff>
    </xdr:to>
    <xdr:cxnSp macro="">
      <xdr:nvCxnSpPr>
        <xdr:cNvPr id="438" name="直線コネクタ 437"/>
        <xdr:cNvCxnSpPr/>
      </xdr:nvCxnSpPr>
      <xdr:spPr>
        <a:xfrm flipV="1">
          <a:off x="14963775" y="2371725"/>
          <a:ext cx="0" cy="13239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21</xdr:row>
      <xdr:rowOff>66675</xdr:rowOff>
    </xdr:from>
    <xdr:ext cx="752475" cy="257175"/>
    <xdr:sp macro="" textlink="">
      <xdr:nvSpPr>
        <xdr:cNvPr id="439" name="将来負担の状況最小値テキスト"/>
        <xdr:cNvSpPr txBox="1"/>
      </xdr:nvSpPr>
      <xdr:spPr>
        <a:xfrm>
          <a:off x="15001875" y="36671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466725</xdr:colOff>
      <xdr:row>21</xdr:row>
      <xdr:rowOff>95250</xdr:rowOff>
    </xdr:from>
    <xdr:to>
      <xdr:col>24</xdr:col>
      <xdr:colOff>600075</xdr:colOff>
      <xdr:row>21</xdr:row>
      <xdr:rowOff>95250</xdr:rowOff>
    </xdr:to>
    <xdr:cxnSp macro="">
      <xdr:nvCxnSpPr>
        <xdr:cNvPr id="440" name="直線コネクタ 439"/>
        <xdr:cNvCxnSpPr/>
      </xdr:nvCxnSpPr>
      <xdr:spPr>
        <a:xfrm>
          <a:off x="14868525" y="369570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12</xdr:row>
      <xdr:rowOff>57150</xdr:rowOff>
    </xdr:from>
    <xdr:ext cx="752475" cy="257175"/>
    <xdr:sp macro="" textlink="">
      <xdr:nvSpPr>
        <xdr:cNvPr id="441" name="将来負担の状況最大値テキスト"/>
        <xdr:cNvSpPr txBox="1"/>
      </xdr:nvSpPr>
      <xdr:spPr>
        <a:xfrm>
          <a:off x="15001875" y="21145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466725</xdr:colOff>
      <xdr:row>13</xdr:row>
      <xdr:rowOff>142875</xdr:rowOff>
    </xdr:from>
    <xdr:to>
      <xdr:col>24</xdr:col>
      <xdr:colOff>600075</xdr:colOff>
      <xdr:row>13</xdr:row>
      <xdr:rowOff>142875</xdr:rowOff>
    </xdr:to>
    <xdr:cxnSp macro="">
      <xdr:nvCxnSpPr>
        <xdr:cNvPr id="442" name="直線コネクタ 441"/>
        <xdr:cNvCxnSpPr/>
      </xdr:nvCxnSpPr>
      <xdr:spPr>
        <a:xfrm>
          <a:off x="14868525" y="237172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13</xdr:row>
      <xdr:rowOff>114300</xdr:rowOff>
    </xdr:from>
    <xdr:ext cx="752475" cy="257175"/>
    <xdr:sp macro="" textlink="">
      <xdr:nvSpPr>
        <xdr:cNvPr id="443" name="将来負担の状況平均値テキスト"/>
        <xdr:cNvSpPr txBox="1"/>
      </xdr:nvSpPr>
      <xdr:spPr>
        <a:xfrm>
          <a:off x="15001875" y="23431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24</xdr:col>
      <xdr:colOff>504825</xdr:colOff>
      <xdr:row>13</xdr:row>
      <xdr:rowOff>142875</xdr:rowOff>
    </xdr:from>
    <xdr:to>
      <xdr:col>24</xdr:col>
      <xdr:colOff>600075</xdr:colOff>
      <xdr:row>14</xdr:row>
      <xdr:rowOff>76200</xdr:rowOff>
    </xdr:to>
    <xdr:sp macro="" textlink="">
      <xdr:nvSpPr>
        <xdr:cNvPr id="444" name="フローチャート : 判断 443"/>
        <xdr:cNvSpPr/>
      </xdr:nvSpPr>
      <xdr:spPr>
        <a:xfrm>
          <a:off x="14906625" y="23717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352425</xdr:colOff>
      <xdr:row>14</xdr:row>
      <xdr:rowOff>47625</xdr:rowOff>
    </xdr:from>
    <xdr:to>
      <xdr:col>23</xdr:col>
      <xdr:colOff>457200</xdr:colOff>
      <xdr:row>14</xdr:row>
      <xdr:rowOff>152400</xdr:rowOff>
    </xdr:to>
    <xdr:sp macro="" textlink="">
      <xdr:nvSpPr>
        <xdr:cNvPr id="445" name="フローチャート : 判断 444"/>
        <xdr:cNvSpPr/>
      </xdr:nvSpPr>
      <xdr:spPr>
        <a:xfrm>
          <a:off x="14154150" y="2447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12</xdr:row>
      <xdr:rowOff>161925</xdr:rowOff>
    </xdr:from>
    <xdr:ext cx="733425" cy="257175"/>
    <xdr:sp macro="" textlink="">
      <xdr:nvSpPr>
        <xdr:cNvPr id="446" name="テキスト ボックス 445"/>
        <xdr:cNvSpPr txBox="1"/>
      </xdr:nvSpPr>
      <xdr:spPr>
        <a:xfrm>
          <a:off x="13830300" y="22193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19050</xdr:rowOff>
    </xdr:from>
    <xdr:to>
      <xdr:col>22</xdr:col>
      <xdr:colOff>257175</xdr:colOff>
      <xdr:row>15</xdr:row>
      <xdr:rowOff>114300</xdr:rowOff>
    </xdr:to>
    <xdr:sp macro="" textlink="">
      <xdr:nvSpPr>
        <xdr:cNvPr id="447" name="フローチャート : 判断 446"/>
        <xdr:cNvSpPr/>
      </xdr:nvSpPr>
      <xdr:spPr>
        <a:xfrm>
          <a:off x="13354050" y="25908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13</xdr:row>
      <xdr:rowOff>123825</xdr:rowOff>
    </xdr:from>
    <xdr:ext cx="762000" cy="257175"/>
    <xdr:sp macro="" textlink="">
      <xdr:nvSpPr>
        <xdr:cNvPr id="448" name="テキスト ボックス 447"/>
        <xdr:cNvSpPr txBox="1"/>
      </xdr:nvSpPr>
      <xdr:spPr>
        <a:xfrm>
          <a:off x="13106400" y="2352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33.3</a:t>
          </a:r>
          <a:endParaRPr kumimoji="1" lang="ja-JP" altLang="en-US" sz="1000" b="1">
            <a:solidFill>
              <a:srgbClr val="000080"/>
            </a:solidFill>
            <a:latin typeface="ＭＳ Ｐゴシック"/>
          </a:endParaRPr>
        </a:p>
      </xdr:txBody>
    </xdr:sp>
    <xdr:clientData/>
  </xdr:oneCellAnchor>
  <xdr:twoCellAnchor>
    <xdr:from>
      <xdr:col>20</xdr:col>
      <xdr:colOff>600075</xdr:colOff>
      <xdr:row>15</xdr:row>
      <xdr:rowOff>85725</xdr:rowOff>
    </xdr:from>
    <xdr:to>
      <xdr:col>21</xdr:col>
      <xdr:colOff>47625</xdr:colOff>
      <xdr:row>16</xdr:row>
      <xdr:rowOff>19050</xdr:rowOff>
    </xdr:to>
    <xdr:sp macro="" textlink="">
      <xdr:nvSpPr>
        <xdr:cNvPr id="449" name="フローチャート : 判断 448"/>
        <xdr:cNvSpPr/>
      </xdr:nvSpPr>
      <xdr:spPr>
        <a:xfrm>
          <a:off x="12601575" y="2657475"/>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28575</xdr:rowOff>
    </xdr:from>
    <xdr:ext cx="762000" cy="257175"/>
    <xdr:sp macro="" textlink="">
      <xdr:nvSpPr>
        <xdr:cNvPr id="450" name="テキスト ボックス 449"/>
        <xdr:cNvSpPr txBox="1"/>
      </xdr:nvSpPr>
      <xdr:spPr>
        <a:xfrm>
          <a:off x="12306300" y="242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42.2</a:t>
          </a:r>
          <a:endParaRPr kumimoji="1" lang="ja-JP" altLang="en-US" sz="1000" b="1">
            <a:solidFill>
              <a:srgbClr val="000080"/>
            </a:solidFill>
            <a:latin typeface="ＭＳ Ｐゴシック"/>
          </a:endParaRPr>
        </a:p>
      </xdr:txBody>
    </xdr:sp>
    <xdr:clientData/>
  </xdr:oneCellAnchor>
  <xdr:twoCellAnchor>
    <xdr:from>
      <xdr:col>19</xdr:col>
      <xdr:colOff>428625</xdr:colOff>
      <xdr:row>16</xdr:row>
      <xdr:rowOff>19050</xdr:rowOff>
    </xdr:from>
    <xdr:to>
      <xdr:col>19</xdr:col>
      <xdr:colOff>533400</xdr:colOff>
      <xdr:row>16</xdr:row>
      <xdr:rowOff>123825</xdr:rowOff>
    </xdr:to>
    <xdr:sp macro="" textlink="">
      <xdr:nvSpPr>
        <xdr:cNvPr id="451" name="フローチャート : 判断 450"/>
        <xdr:cNvSpPr/>
      </xdr:nvSpPr>
      <xdr:spPr>
        <a:xfrm>
          <a:off x="11830050" y="2762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14</xdr:row>
      <xdr:rowOff>133350</xdr:rowOff>
    </xdr:from>
    <xdr:ext cx="762000" cy="257175"/>
    <xdr:sp macro="" textlink="">
      <xdr:nvSpPr>
        <xdr:cNvPr id="452" name="テキスト ボックス 451"/>
        <xdr:cNvSpPr txBox="1"/>
      </xdr:nvSpPr>
      <xdr:spPr>
        <a:xfrm>
          <a:off x="11506200" y="253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95250</xdr:rowOff>
    </xdr:from>
    <xdr:ext cx="762000" cy="257175"/>
    <xdr:sp macro="" textlink="">
      <xdr:nvSpPr>
        <xdr:cNvPr id="453" name="テキスト ボックス 452"/>
        <xdr:cNvSpPr txBox="1"/>
      </xdr:nvSpPr>
      <xdr:spPr>
        <a:xfrm>
          <a:off x="147447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95250</xdr:rowOff>
    </xdr:from>
    <xdr:ext cx="762000" cy="257175"/>
    <xdr:sp macro="" textlink="">
      <xdr:nvSpPr>
        <xdr:cNvPr id="454" name="テキスト ボックス 453"/>
        <xdr:cNvSpPr txBox="1"/>
      </xdr:nvSpPr>
      <xdr:spPr>
        <a:xfrm>
          <a:off x="139922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25</xdr:row>
      <xdr:rowOff>95250</xdr:rowOff>
    </xdr:from>
    <xdr:ext cx="752475" cy="257175"/>
    <xdr:sp macro="" textlink="">
      <xdr:nvSpPr>
        <xdr:cNvPr id="455" name="テキスト ボックス 454"/>
        <xdr:cNvSpPr txBox="1"/>
      </xdr:nvSpPr>
      <xdr:spPr>
        <a:xfrm>
          <a:off x="13201650" y="438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25</xdr:row>
      <xdr:rowOff>95250</xdr:rowOff>
    </xdr:from>
    <xdr:ext cx="762000" cy="257175"/>
    <xdr:sp macro="" textlink="">
      <xdr:nvSpPr>
        <xdr:cNvPr id="456" name="テキスト ボックス 455"/>
        <xdr:cNvSpPr txBox="1"/>
      </xdr:nvSpPr>
      <xdr:spPr>
        <a:xfrm>
          <a:off x="124682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95250</xdr:rowOff>
    </xdr:from>
    <xdr:ext cx="762000" cy="257175"/>
    <xdr:sp macro="" textlink="">
      <xdr:nvSpPr>
        <xdr:cNvPr id="457" name="テキスト ボックス 456"/>
        <xdr:cNvSpPr txBox="1"/>
      </xdr:nvSpPr>
      <xdr:spPr>
        <a:xfrm>
          <a:off x="116681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18</xdr:col>
      <xdr:colOff>333375</xdr:colOff>
      <xdr:row>3</xdr:row>
      <xdr:rowOff>123825</xdr:rowOff>
    </xdr:to>
    <xdr:sp macro="" textlink="">
      <xdr:nvSpPr>
        <xdr:cNvPr id="2" name="正方形/長方形 1"/>
        <xdr:cNvSpPr/>
      </xdr:nvSpPr>
      <xdr:spPr>
        <a:xfrm>
          <a:off x="0" y="123825"/>
          <a:ext cx="11153775" cy="514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 name="正方形/長方形 2"/>
        <xdr:cNvSpPr/>
      </xdr:nvSpPr>
      <xdr:spPr>
        <a:xfrm>
          <a:off x="16802100" y="190500"/>
          <a:ext cx="34099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 name="正方形/長方形 3"/>
        <xdr:cNvSpPr/>
      </xdr:nvSpPr>
      <xdr:spPr>
        <a:xfrm>
          <a:off x="16821150" y="219075"/>
          <a:ext cx="337185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66675</xdr:rowOff>
    </xdr:from>
    <xdr:to>
      <xdr:col>33</xdr:col>
      <xdr:colOff>342900</xdr:colOff>
      <xdr:row>4</xdr:row>
      <xdr:rowOff>0</xdr:rowOff>
    </xdr:to>
    <xdr:sp macro="" textlink="">
      <xdr:nvSpPr>
        <xdr:cNvPr id="5" name="正方形/長方形 4"/>
        <xdr:cNvSpPr/>
      </xdr:nvSpPr>
      <xdr:spPr>
        <a:xfrm>
          <a:off x="16821150" y="238125"/>
          <a:ext cx="33432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滋賀県長浜市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6" name="正方形/長方形 5"/>
        <xdr:cNvSpPr/>
      </xdr:nvSpPr>
      <xdr:spPr>
        <a:xfrm>
          <a:off x="14344650" y="190500"/>
          <a:ext cx="23241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7" name="正方形/長方形 6"/>
        <xdr:cNvSpPr/>
      </xdr:nvSpPr>
      <xdr:spPr>
        <a:xfrm>
          <a:off x="14373225"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8" name="正方形/長方形 7"/>
        <xdr:cNvSpPr/>
      </xdr:nvSpPr>
      <xdr:spPr>
        <a:xfrm>
          <a:off x="14401800" y="238125"/>
          <a:ext cx="22098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9" name="正方形/長方形 8"/>
        <xdr:cNvSpPr/>
      </xdr:nvSpPr>
      <xdr:spPr>
        <a:xfrm>
          <a:off x="0" y="885825"/>
          <a:ext cx="20221575" cy="14173200"/>
        </a:xfrm>
        <a:prstGeom prst="rect">
          <a:avLst/>
        </a:prstGeom>
        <a:solidFill>
          <a:srgbClr val="FFFFFF"/>
        </a:solidFill>
        <a:ln w="19050">
          <a:solidFill>
            <a:srgbClr val="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114300</xdr:colOff>
      <xdr:row>19</xdr:row>
      <xdr:rowOff>28575</xdr:rowOff>
    </xdr:to>
    <xdr:sp macro="" textlink="">
      <xdr:nvSpPr>
        <xdr:cNvPr id="10" name="正方形/長方形 9"/>
        <xdr:cNvSpPr/>
      </xdr:nvSpPr>
      <xdr:spPr>
        <a:xfrm>
          <a:off x="676275" y="1524000"/>
          <a:ext cx="844867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9</xdr:row>
      <xdr:rowOff>9525</xdr:rowOff>
    </xdr:from>
    <xdr:to>
      <xdr:col>3</xdr:col>
      <xdr:colOff>219075</xdr:colOff>
      <xdr:row>19</xdr:row>
      <xdr:rowOff>9525</xdr:rowOff>
    </xdr:to>
    <xdr:sp macro="" textlink="">
      <xdr:nvSpPr>
        <xdr:cNvPr id="11" name="正方形/長方形 10"/>
        <xdr:cNvSpPr/>
      </xdr:nvSpPr>
      <xdr:spPr>
        <a:xfrm>
          <a:off x="800100" y="155257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9</xdr:row>
      <xdr:rowOff>9525</xdr:rowOff>
    </xdr:from>
    <xdr:to>
      <xdr:col>5</xdr:col>
      <xdr:colOff>57150</xdr:colOff>
      <xdr:row>19</xdr:row>
      <xdr:rowOff>9525</xdr:rowOff>
    </xdr:to>
    <xdr:sp macro="" textlink="">
      <xdr:nvSpPr>
        <xdr:cNvPr id="12" name="正方形/長方形 11"/>
        <xdr:cNvSpPr/>
      </xdr:nvSpPr>
      <xdr:spPr>
        <a:xfrm>
          <a:off x="1962150" y="155257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120,123
117,065
681.02
55,227,770
53,559,894
1,202,870
34,422,452
46,844,925</a:t>
          </a:r>
          <a:endParaRPr kumimoji="1" lang="ja-JP" altLang="en-US" sz="1100" b="1">
            <a:solidFill>
              <a:srgbClr val="000000"/>
            </a:solidFill>
            <a:latin typeface="ＭＳ ゴシック"/>
          </a:endParaRPr>
        </a:p>
      </xdr:txBody>
    </xdr:sp>
    <xdr:clientData/>
  </xdr:twoCellAnchor>
  <xdr:twoCellAnchor>
    <xdr:from>
      <xdr:col>5</xdr:col>
      <xdr:colOff>114300</xdr:colOff>
      <xdr:row>9</xdr:row>
      <xdr:rowOff>9525</xdr:rowOff>
    </xdr:from>
    <xdr:to>
      <xdr:col>7</xdr:col>
      <xdr:colOff>266700</xdr:colOff>
      <xdr:row>19</xdr:row>
      <xdr:rowOff>9525</xdr:rowOff>
    </xdr:to>
    <xdr:sp macro="" textlink="">
      <xdr:nvSpPr>
        <xdr:cNvPr id="13" name="正方形/長方形 12"/>
        <xdr:cNvSpPr/>
      </xdr:nvSpPr>
      <xdr:spPr>
        <a:xfrm>
          <a:off x="3124200" y="155257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9</xdr:row>
      <xdr:rowOff>9525</xdr:rowOff>
    </xdr:from>
    <xdr:to>
      <xdr:col>10</xdr:col>
      <xdr:colOff>247650</xdr:colOff>
      <xdr:row>14</xdr:row>
      <xdr:rowOff>161925</xdr:rowOff>
    </xdr:to>
    <xdr:sp macro="" textlink="">
      <xdr:nvSpPr>
        <xdr:cNvPr id="14" name="正方形/長方形 13"/>
        <xdr:cNvSpPr/>
      </xdr:nvSpPr>
      <xdr:spPr>
        <a:xfrm>
          <a:off x="4476750" y="1552575"/>
          <a:ext cx="1781175"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9</xdr:row>
      <xdr:rowOff>9525</xdr:rowOff>
    </xdr:from>
    <xdr:to>
      <xdr:col>12</xdr:col>
      <xdr:colOff>142875</xdr:colOff>
      <xdr:row>14</xdr:row>
      <xdr:rowOff>161925</xdr:rowOff>
    </xdr:to>
    <xdr:sp macro="" textlink="">
      <xdr:nvSpPr>
        <xdr:cNvPr id="15" name="正方形/長方形 14"/>
        <xdr:cNvSpPr/>
      </xdr:nvSpPr>
      <xdr:spPr>
        <a:xfrm>
          <a:off x="6257925" y="1552575"/>
          <a:ext cx="1095375"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209550</xdr:colOff>
      <xdr:row>9</xdr:row>
      <xdr:rowOff>9525</xdr:rowOff>
    </xdr:from>
    <xdr:to>
      <xdr:col>13</xdr:col>
      <xdr:colOff>152400</xdr:colOff>
      <xdr:row>14</xdr:row>
      <xdr:rowOff>161925</xdr:rowOff>
    </xdr:to>
    <xdr:sp macro="" textlink="">
      <xdr:nvSpPr>
        <xdr:cNvPr id="16" name="正方形/長方形 15"/>
        <xdr:cNvSpPr/>
      </xdr:nvSpPr>
      <xdr:spPr>
        <a:xfrm>
          <a:off x="7419975" y="1552575"/>
          <a:ext cx="542925"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14</xdr:row>
      <xdr:rowOff>9525</xdr:rowOff>
    </xdr:from>
    <xdr:to>
      <xdr:col>10</xdr:col>
      <xdr:colOff>247650</xdr:colOff>
      <xdr:row>18</xdr:row>
      <xdr:rowOff>28575</xdr:rowOff>
    </xdr:to>
    <xdr:sp macro="" textlink="">
      <xdr:nvSpPr>
        <xdr:cNvPr id="17" name="正方形/長方形 16"/>
        <xdr:cNvSpPr/>
      </xdr:nvSpPr>
      <xdr:spPr>
        <a:xfrm>
          <a:off x="4476750" y="2409825"/>
          <a:ext cx="1781175" cy="7048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14</xdr:row>
      <xdr:rowOff>9525</xdr:rowOff>
    </xdr:from>
    <xdr:to>
      <xdr:col>15</xdr:col>
      <xdr:colOff>304800</xdr:colOff>
      <xdr:row>18</xdr:row>
      <xdr:rowOff>28575</xdr:rowOff>
    </xdr:to>
    <xdr:sp macro="" textlink="">
      <xdr:nvSpPr>
        <xdr:cNvPr id="18" name="正方形/長方形 17"/>
        <xdr:cNvSpPr/>
      </xdr:nvSpPr>
      <xdr:spPr>
        <a:xfrm>
          <a:off x="6315075" y="2409825"/>
          <a:ext cx="3000375" cy="7048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9" name="角丸四角形 18"/>
        <xdr:cNvSpPr/>
      </xdr:nvSpPr>
      <xdr:spPr>
        <a:xfrm>
          <a:off x="9277350" y="1524000"/>
          <a:ext cx="126682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9</xdr:row>
      <xdr:rowOff>47625</xdr:rowOff>
    </xdr:from>
    <xdr:to>
      <xdr:col>17</xdr:col>
      <xdr:colOff>419100</xdr:colOff>
      <xdr:row>10</xdr:row>
      <xdr:rowOff>123825</xdr:rowOff>
    </xdr:to>
    <xdr:sp macro="" textlink="">
      <xdr:nvSpPr>
        <xdr:cNvPr id="20" name="正方形/長方形 19"/>
        <xdr:cNvSpPr/>
      </xdr:nvSpPr>
      <xdr:spPr>
        <a:xfrm>
          <a:off x="9544050" y="1590675"/>
          <a:ext cx="10953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533400</xdr:colOff>
      <xdr:row>10</xdr:row>
      <xdr:rowOff>142875</xdr:rowOff>
    </xdr:from>
    <xdr:to>
      <xdr:col>17</xdr:col>
      <xdr:colOff>419100</xdr:colOff>
      <xdr:row>12</xdr:row>
      <xdr:rowOff>47625</xdr:rowOff>
    </xdr:to>
    <xdr:sp macro="" textlink="">
      <xdr:nvSpPr>
        <xdr:cNvPr id="21" name="正方形/長方形 20"/>
        <xdr:cNvSpPr/>
      </xdr:nvSpPr>
      <xdr:spPr>
        <a:xfrm>
          <a:off x="9544050" y="1857375"/>
          <a:ext cx="10953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533400</xdr:colOff>
      <xdr:row>12</xdr:row>
      <xdr:rowOff>123825</xdr:rowOff>
    </xdr:from>
    <xdr:to>
      <xdr:col>17</xdr:col>
      <xdr:colOff>419100</xdr:colOff>
      <xdr:row>16</xdr:row>
      <xdr:rowOff>76200</xdr:rowOff>
    </xdr:to>
    <xdr:sp macro="" textlink="">
      <xdr:nvSpPr>
        <xdr:cNvPr id="22" name="正方形/長方形 21"/>
        <xdr:cNvSpPr/>
      </xdr:nvSpPr>
      <xdr:spPr>
        <a:xfrm>
          <a:off x="9544050" y="2181225"/>
          <a:ext cx="10953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9382125"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409575</xdr:colOff>
      <xdr:row>9</xdr:row>
      <xdr:rowOff>85725</xdr:rowOff>
    </xdr:from>
    <xdr:to>
      <xdr:col>15</xdr:col>
      <xdr:colOff>504825</xdr:colOff>
      <xdr:row>10</xdr:row>
      <xdr:rowOff>9525</xdr:rowOff>
    </xdr:to>
    <xdr:sp macro="" textlink="">
      <xdr:nvSpPr>
        <xdr:cNvPr id="24" name="円/楕円 23"/>
        <xdr:cNvSpPr/>
      </xdr:nvSpPr>
      <xdr:spPr>
        <a:xfrm>
          <a:off x="9420225" y="1628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5" name="フローチャート : 判断 24"/>
        <xdr:cNvSpPr/>
      </xdr:nvSpPr>
      <xdr:spPr>
        <a:xfrm>
          <a:off x="9420225" y="1895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447675</xdr:colOff>
      <xdr:row>12</xdr:row>
      <xdr:rowOff>104775</xdr:rowOff>
    </xdr:from>
    <xdr:to>
      <xdr:col>15</xdr:col>
      <xdr:colOff>447675</xdr:colOff>
      <xdr:row>13</xdr:row>
      <xdr:rowOff>66675</xdr:rowOff>
    </xdr:to>
    <xdr:cxnSp macro="">
      <xdr:nvCxnSpPr>
        <xdr:cNvPr id="26" name="直線コネクタ 25"/>
        <xdr:cNvCxnSpPr/>
      </xdr:nvCxnSpPr>
      <xdr:spPr>
        <a:xfrm>
          <a:off x="9458325"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104775</xdr:rowOff>
    </xdr:from>
    <xdr:to>
      <xdr:col>15</xdr:col>
      <xdr:colOff>542925</xdr:colOff>
      <xdr:row>12</xdr:row>
      <xdr:rowOff>104775</xdr:rowOff>
    </xdr:to>
    <xdr:cxnSp macro="">
      <xdr:nvCxnSpPr>
        <xdr:cNvPr id="27" name="直線コネクタ 26"/>
        <xdr:cNvCxnSpPr/>
      </xdr:nvCxnSpPr>
      <xdr:spPr>
        <a:xfrm>
          <a:off x="9382125"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447675</xdr:colOff>
      <xdr:row>13</xdr:row>
      <xdr:rowOff>171450</xdr:rowOff>
    </xdr:from>
    <xdr:to>
      <xdr:col>15</xdr:col>
      <xdr:colOff>447675</xdr:colOff>
      <xdr:row>14</xdr:row>
      <xdr:rowOff>133350</xdr:rowOff>
    </xdr:to>
    <xdr:cxnSp macro="">
      <xdr:nvCxnSpPr>
        <xdr:cNvPr id="28" name="直線コネクタ 27"/>
        <xdr:cNvCxnSpPr/>
      </xdr:nvCxnSpPr>
      <xdr:spPr>
        <a:xfrm flipV="1">
          <a:off x="9458325"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142875</xdr:rowOff>
    </xdr:from>
    <xdr:to>
      <xdr:col>15</xdr:col>
      <xdr:colOff>542925</xdr:colOff>
      <xdr:row>14</xdr:row>
      <xdr:rowOff>142875</xdr:rowOff>
    </xdr:to>
    <xdr:cxnSp macro="">
      <xdr:nvCxnSpPr>
        <xdr:cNvPr id="29" name="直線コネクタ 28"/>
        <xdr:cNvCxnSpPr/>
      </xdr:nvCxnSpPr>
      <xdr:spPr>
        <a:xfrm>
          <a:off x="9382125"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20</xdr:row>
      <xdr:rowOff>66675</xdr:rowOff>
    </xdr:from>
    <xdr:ext cx="8896350" cy="257175"/>
    <xdr:sp macro="" textlink="">
      <xdr:nvSpPr>
        <xdr:cNvPr id="30" name="テキスト ボックス 29"/>
        <xdr:cNvSpPr txBox="1"/>
      </xdr:nvSpPr>
      <xdr:spPr>
        <a:xfrm>
          <a:off x="609600" y="349567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21</xdr:row>
      <xdr:rowOff>142875</xdr:rowOff>
    </xdr:from>
    <xdr:ext cx="9705975" cy="257175"/>
    <xdr:sp macro="" textlink="">
      <xdr:nvSpPr>
        <xdr:cNvPr id="31" name="テキスト ボックス 30"/>
        <xdr:cNvSpPr txBox="1"/>
      </xdr:nvSpPr>
      <xdr:spPr>
        <a:xfrm>
          <a:off x="609600" y="37433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23</xdr:row>
      <xdr:rowOff>57150</xdr:rowOff>
    </xdr:from>
    <xdr:ext cx="8296275" cy="257175"/>
    <xdr:sp macro="" textlink="">
      <xdr:nvSpPr>
        <xdr:cNvPr id="32" name="テキスト ボックス 31"/>
        <xdr:cNvSpPr txBox="1"/>
      </xdr:nvSpPr>
      <xdr:spPr>
        <a:xfrm>
          <a:off x="609600" y="4000500"/>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0</xdr:colOff>
      <xdr:row>24</xdr:row>
      <xdr:rowOff>142875</xdr:rowOff>
    </xdr:from>
    <xdr:ext cx="180975" cy="257175"/>
    <xdr:sp macro="" textlink="">
      <xdr:nvSpPr>
        <xdr:cNvPr id="33" name="テキスト ボックス 32"/>
        <xdr:cNvSpPr txBox="1"/>
      </xdr:nvSpPr>
      <xdr:spPr>
        <a:xfrm>
          <a:off x="609600" y="425767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34" name="正方形/長方形 33"/>
        <xdr:cNvSpPr/>
      </xdr:nvSpPr>
      <xdr:spPr>
        <a:xfrm>
          <a:off x="676275" y="4695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35" name="正方形/長方形 34"/>
        <xdr:cNvSpPr/>
      </xdr:nvSpPr>
      <xdr:spPr>
        <a:xfrm>
          <a:off x="4800600" y="476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36" name="正方形/長方形 35"/>
        <xdr:cNvSpPr/>
      </xdr:nvSpPr>
      <xdr:spPr>
        <a:xfrm>
          <a:off x="4800600" y="4953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37" name="正方形/長方形 36"/>
        <xdr:cNvSpPr/>
      </xdr:nvSpPr>
      <xdr:spPr>
        <a:xfrm>
          <a:off x="6229350" y="47625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38" name="正方形/長方形 37"/>
        <xdr:cNvSpPr/>
      </xdr:nvSpPr>
      <xdr:spPr>
        <a:xfrm>
          <a:off x="6229350" y="49530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457200</xdr:colOff>
      <xdr:row>27</xdr:row>
      <xdr:rowOff>133350</xdr:rowOff>
    </xdr:from>
    <xdr:to>
      <xdr:col>14</xdr:col>
      <xdr:colOff>600075</xdr:colOff>
      <xdr:row>29</xdr:row>
      <xdr:rowOff>47625</xdr:rowOff>
    </xdr:to>
    <xdr:sp macro="" textlink="">
      <xdr:nvSpPr>
        <xdr:cNvPr id="39" name="正方形/長方形 38"/>
        <xdr:cNvSpPr/>
      </xdr:nvSpPr>
      <xdr:spPr>
        <a:xfrm>
          <a:off x="7667625" y="47625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28</xdr:row>
      <xdr:rowOff>152400</xdr:rowOff>
    </xdr:from>
    <xdr:to>
      <xdr:col>14</xdr:col>
      <xdr:colOff>600075</xdr:colOff>
      <xdr:row>30</xdr:row>
      <xdr:rowOff>66675</xdr:rowOff>
    </xdr:to>
    <xdr:sp macro="" textlink="">
      <xdr:nvSpPr>
        <xdr:cNvPr id="40" name="正方形/長方形 39"/>
        <xdr:cNvSpPr/>
      </xdr:nvSpPr>
      <xdr:spPr>
        <a:xfrm>
          <a:off x="7667625" y="49530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1" name="正方形/長方形 40"/>
        <xdr:cNvSpPr/>
      </xdr:nvSpPr>
      <xdr:spPr>
        <a:xfrm>
          <a:off x="676275" y="5267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2" name="正方形/長方形 41"/>
        <xdr:cNvSpPr/>
      </xdr:nvSpPr>
      <xdr:spPr>
        <a:xfrm>
          <a:off x="5029200" y="5267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30</xdr:row>
      <xdr:rowOff>123825</xdr:rowOff>
    </xdr:from>
    <xdr:to>
      <xdr:col>13</xdr:col>
      <xdr:colOff>600075</xdr:colOff>
      <xdr:row>32</xdr:row>
      <xdr:rowOff>38100</xdr:rowOff>
    </xdr:to>
    <xdr:sp macro="" textlink="">
      <xdr:nvSpPr>
        <xdr:cNvPr id="43" name="正方形/長方形 42"/>
        <xdr:cNvSpPr/>
      </xdr:nvSpPr>
      <xdr:spPr>
        <a:xfrm>
          <a:off x="5095875" y="5267325"/>
          <a:ext cx="33147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fLocksText="0" textlink="">
      <xdr:nvSpPr>
        <xdr:cNvPr id="44" name="テキスト ボックス 43"/>
        <xdr:cNvSpPr txBox="1"/>
      </xdr:nvSpPr>
      <xdr:spPr>
        <a:xfrm>
          <a:off x="5133975" y="5591175"/>
          <a:ext cx="44767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人件費に充当した一般財源が前年度から</a:t>
          </a:r>
          <a:r>
            <a:rPr kumimoji="1" lang="en-US" altLang="ja-JP" sz="1300">
              <a:latin typeface="ＭＳ Ｐゴシック"/>
            </a:rPr>
            <a:t>573</a:t>
          </a:r>
          <a:r>
            <a:rPr kumimoji="1" lang="ja-JP" altLang="en-US" sz="1300">
              <a:latin typeface="ＭＳ Ｐゴシック"/>
            </a:rPr>
            <a:t>百万増加し、分母となる経常一般財源</a:t>
          </a:r>
          <a:r>
            <a:rPr kumimoji="1" lang="en-US" altLang="ja-JP" sz="1300">
              <a:latin typeface="ＭＳ Ｐゴシック"/>
            </a:rPr>
            <a:t>(</a:t>
          </a:r>
          <a:r>
            <a:rPr kumimoji="1" lang="ja-JP" altLang="en-US" sz="1300">
              <a:latin typeface="ＭＳ Ｐゴシック"/>
            </a:rPr>
            <a:t>主に地方税や普通交付税</a:t>
          </a:r>
          <a:r>
            <a:rPr kumimoji="1" lang="en-US" altLang="ja-JP" sz="1300">
              <a:latin typeface="ＭＳ Ｐゴシック"/>
            </a:rPr>
            <a:t>)</a:t>
          </a:r>
          <a:r>
            <a:rPr kumimoji="1" lang="ja-JP" altLang="en-US" sz="1300">
              <a:latin typeface="ＭＳ Ｐゴシック"/>
            </a:rPr>
            <a:t>及び臨時財政対策債が</a:t>
          </a:r>
          <a:r>
            <a:rPr kumimoji="1" lang="en-US" altLang="ja-JP" sz="1300">
              <a:latin typeface="ＭＳ Ｐゴシック"/>
            </a:rPr>
            <a:t>1,593</a:t>
          </a:r>
          <a:r>
            <a:rPr kumimoji="1" lang="ja-JP" altLang="en-US" sz="1300">
              <a:latin typeface="ＭＳ Ｐゴシック"/>
            </a:rPr>
            <a:t>百万円減少したことにより、経常収支比率は前年度から</a:t>
          </a:r>
          <a:r>
            <a:rPr kumimoji="1" lang="en-US" altLang="ja-JP" sz="1300">
              <a:latin typeface="ＭＳ Ｐゴシック"/>
            </a:rPr>
            <a:t>2.4</a:t>
          </a:r>
          <a:r>
            <a:rPr kumimoji="1" lang="ja-JP" altLang="en-US" sz="1300">
              <a:latin typeface="ＭＳ Ｐゴシック"/>
            </a:rPr>
            <a:t>ポイント上昇した。</a:t>
          </a:r>
          <a:endParaRPr kumimoji="1" lang="en-US" altLang="ja-JP" sz="1300">
            <a:latin typeface="ＭＳ Ｐゴシック"/>
          </a:endParaRPr>
        </a:p>
        <a:p>
          <a:r>
            <a:rPr kumimoji="1" lang="ja-JP" altLang="en-US" sz="1300">
              <a:latin typeface="ＭＳ Ｐゴシック"/>
            </a:rPr>
            <a:t>　類似団体平均、全国平均及び県平均を下回っているが、今後も引き続き、定員適正化計画による職員数の適正管理や時間外削減等を進め、人件費の総額抑制に取り組む。</a:t>
          </a:r>
          <a:endParaRPr kumimoji="1" lang="en-US" altLang="ja-JP" sz="1300">
            <a:latin typeface="ＭＳ Ｐゴシック"/>
          </a:endParaRPr>
        </a:p>
      </xdr:txBody>
    </xdr:sp>
    <xdr:clientData/>
  </xdr:twoCellAnchor>
  <xdr:oneCellAnchor>
    <xdr:from>
      <xdr:col>1</xdr:col>
      <xdr:colOff>28575</xdr:colOff>
      <xdr:row>29</xdr:row>
      <xdr:rowOff>104775</xdr:rowOff>
    </xdr:from>
    <xdr:ext cx="295275" cy="228600"/>
    <xdr:sp macro="" textlink="">
      <xdr:nvSpPr>
        <xdr:cNvPr id="45" name="テキスト ボックス 44"/>
        <xdr:cNvSpPr txBox="1"/>
      </xdr:nvSpPr>
      <xdr:spPr>
        <a:xfrm>
          <a:off x="63817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9525</xdr:rowOff>
    </xdr:from>
    <xdr:to>
      <xdr:col>7</xdr:col>
      <xdr:colOff>571500</xdr:colOff>
      <xdr:row>44</xdr:row>
      <xdr:rowOff>9525</xdr:rowOff>
    </xdr:to>
    <xdr:cxnSp macro="">
      <xdr:nvCxnSpPr>
        <xdr:cNvPr id="46" name="直線コネクタ 45"/>
        <xdr:cNvCxnSpPr/>
      </xdr:nvCxnSpPr>
      <xdr:spPr>
        <a:xfrm>
          <a:off x="676275" y="7553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43</xdr:row>
      <xdr:rowOff>38100</xdr:rowOff>
    </xdr:from>
    <xdr:ext cx="504825" cy="257175"/>
    <xdr:sp macro="" textlink="">
      <xdr:nvSpPr>
        <xdr:cNvPr id="47" name="テキスト ボックス 46"/>
        <xdr:cNvSpPr txBox="1"/>
      </xdr:nvSpPr>
      <xdr:spPr>
        <a:xfrm>
          <a:off x="25717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142875</xdr:rowOff>
    </xdr:from>
    <xdr:to>
      <xdr:col>7</xdr:col>
      <xdr:colOff>571500</xdr:colOff>
      <xdr:row>41</xdr:row>
      <xdr:rowOff>142875</xdr:rowOff>
    </xdr:to>
    <xdr:cxnSp macro="">
      <xdr:nvCxnSpPr>
        <xdr:cNvPr id="48" name="直線コネクタ 47"/>
        <xdr:cNvCxnSpPr/>
      </xdr:nvCxnSpPr>
      <xdr:spPr>
        <a:xfrm>
          <a:off x="676275" y="717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41</xdr:row>
      <xdr:rowOff>0</xdr:rowOff>
    </xdr:from>
    <xdr:ext cx="504825" cy="257175"/>
    <xdr:sp macro="" textlink="">
      <xdr:nvSpPr>
        <xdr:cNvPr id="49" name="テキスト ボックス 48"/>
        <xdr:cNvSpPr txBox="1"/>
      </xdr:nvSpPr>
      <xdr:spPr>
        <a:xfrm>
          <a:off x="257175" y="702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104775</xdr:rowOff>
    </xdr:from>
    <xdr:to>
      <xdr:col>7</xdr:col>
      <xdr:colOff>571500</xdr:colOff>
      <xdr:row>39</xdr:row>
      <xdr:rowOff>104775</xdr:rowOff>
    </xdr:to>
    <xdr:cxnSp macro="">
      <xdr:nvCxnSpPr>
        <xdr:cNvPr id="50" name="直線コネクタ 49"/>
        <xdr:cNvCxnSpPr/>
      </xdr:nvCxnSpPr>
      <xdr:spPr>
        <a:xfrm>
          <a:off x="676275" y="679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38</xdr:row>
      <xdr:rowOff>133350</xdr:rowOff>
    </xdr:from>
    <xdr:ext cx="504825" cy="257175"/>
    <xdr:sp macro="" textlink="">
      <xdr:nvSpPr>
        <xdr:cNvPr id="51" name="テキスト ボックス 50"/>
        <xdr:cNvSpPr txBox="1"/>
      </xdr:nvSpPr>
      <xdr:spPr>
        <a:xfrm>
          <a:off x="257175" y="664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66675</xdr:rowOff>
    </xdr:from>
    <xdr:to>
      <xdr:col>7</xdr:col>
      <xdr:colOff>571500</xdr:colOff>
      <xdr:row>37</xdr:row>
      <xdr:rowOff>66675</xdr:rowOff>
    </xdr:to>
    <xdr:cxnSp macro="">
      <xdr:nvCxnSpPr>
        <xdr:cNvPr id="52" name="直線コネクタ 51"/>
        <xdr:cNvCxnSpPr/>
      </xdr:nvCxnSpPr>
      <xdr:spPr>
        <a:xfrm>
          <a:off x="676275" y="641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36</xdr:row>
      <xdr:rowOff>95250</xdr:rowOff>
    </xdr:from>
    <xdr:ext cx="504825" cy="257175"/>
    <xdr:sp macro="" textlink="">
      <xdr:nvSpPr>
        <xdr:cNvPr id="53" name="テキスト ボックス 52"/>
        <xdr:cNvSpPr txBox="1"/>
      </xdr:nvSpPr>
      <xdr:spPr>
        <a:xfrm>
          <a:off x="257175"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28575</xdr:rowOff>
    </xdr:from>
    <xdr:to>
      <xdr:col>7</xdr:col>
      <xdr:colOff>571500</xdr:colOff>
      <xdr:row>35</xdr:row>
      <xdr:rowOff>28575</xdr:rowOff>
    </xdr:to>
    <xdr:cxnSp macro="">
      <xdr:nvCxnSpPr>
        <xdr:cNvPr id="54" name="直線コネクタ 53"/>
        <xdr:cNvCxnSpPr/>
      </xdr:nvCxnSpPr>
      <xdr:spPr>
        <a:xfrm>
          <a:off x="676275" y="602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34</xdr:row>
      <xdr:rowOff>57150</xdr:rowOff>
    </xdr:from>
    <xdr:ext cx="504825" cy="257175"/>
    <xdr:sp macro="" textlink="">
      <xdr:nvSpPr>
        <xdr:cNvPr id="55" name="テキスト ボックス 54"/>
        <xdr:cNvSpPr txBox="1"/>
      </xdr:nvSpPr>
      <xdr:spPr>
        <a:xfrm>
          <a:off x="257175" y="588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161925</xdr:rowOff>
    </xdr:from>
    <xdr:to>
      <xdr:col>7</xdr:col>
      <xdr:colOff>571500</xdr:colOff>
      <xdr:row>32</xdr:row>
      <xdr:rowOff>161925</xdr:rowOff>
    </xdr:to>
    <xdr:cxnSp macro="">
      <xdr:nvCxnSpPr>
        <xdr:cNvPr id="56" name="直線コネクタ 55"/>
        <xdr:cNvCxnSpPr/>
      </xdr:nvCxnSpPr>
      <xdr:spPr>
        <a:xfrm>
          <a:off x="676275" y="564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32</xdr:row>
      <xdr:rowOff>19050</xdr:rowOff>
    </xdr:from>
    <xdr:ext cx="504825" cy="257175"/>
    <xdr:sp macro="" textlink="">
      <xdr:nvSpPr>
        <xdr:cNvPr id="57" name="テキスト ボックス 56"/>
        <xdr:cNvSpPr txBox="1"/>
      </xdr:nvSpPr>
      <xdr:spPr>
        <a:xfrm>
          <a:off x="257175" y="550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30</xdr:row>
      <xdr:rowOff>123825</xdr:rowOff>
    </xdr:to>
    <xdr:cxnSp macro="">
      <xdr:nvCxnSpPr>
        <xdr:cNvPr id="58" name="直線コネクタ 57"/>
        <xdr:cNvCxnSpPr/>
      </xdr:nvCxnSpPr>
      <xdr:spPr>
        <a:xfrm>
          <a:off x="676275" y="526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29</xdr:row>
      <xdr:rowOff>152400</xdr:rowOff>
    </xdr:from>
    <xdr:ext cx="504825" cy="257175"/>
    <xdr:sp macro="" textlink="">
      <xdr:nvSpPr>
        <xdr:cNvPr id="59" name="テキスト ボックス 58"/>
        <xdr:cNvSpPr txBox="1"/>
      </xdr:nvSpPr>
      <xdr:spPr>
        <a:xfrm>
          <a:off x="257175" y="512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44</xdr:row>
      <xdr:rowOff>9525</xdr:rowOff>
    </xdr:to>
    <xdr:sp macro="" textlink="">
      <xdr:nvSpPr>
        <xdr:cNvPr id="60" name="人件費グラフ枠"/>
        <xdr:cNvSpPr/>
      </xdr:nvSpPr>
      <xdr:spPr>
        <a:xfrm>
          <a:off x="676275" y="5267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32</xdr:row>
      <xdr:rowOff>76200</xdr:rowOff>
    </xdr:from>
    <xdr:to>
      <xdr:col>7</xdr:col>
      <xdr:colOff>19050</xdr:colOff>
      <xdr:row>42</xdr:row>
      <xdr:rowOff>9525</xdr:rowOff>
    </xdr:to>
    <xdr:cxnSp macro="">
      <xdr:nvCxnSpPr>
        <xdr:cNvPr id="61" name="直線コネクタ 60"/>
        <xdr:cNvCxnSpPr/>
      </xdr:nvCxnSpPr>
      <xdr:spPr>
        <a:xfrm flipV="1">
          <a:off x="4229100" y="5562600"/>
          <a:ext cx="0" cy="16478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152400</xdr:rowOff>
    </xdr:from>
    <xdr:ext cx="762000" cy="257175"/>
    <xdr:sp macro="" textlink="">
      <xdr:nvSpPr>
        <xdr:cNvPr id="62" name="人件費最小値テキスト"/>
        <xdr:cNvSpPr txBox="1"/>
      </xdr:nvSpPr>
      <xdr:spPr>
        <a:xfrm>
          <a:off x="4314825" y="7181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600075</xdr:colOff>
      <xdr:row>42</xdr:row>
      <xdr:rowOff>9525</xdr:rowOff>
    </xdr:from>
    <xdr:to>
      <xdr:col>7</xdr:col>
      <xdr:colOff>104775</xdr:colOff>
      <xdr:row>42</xdr:row>
      <xdr:rowOff>9525</xdr:rowOff>
    </xdr:to>
    <xdr:cxnSp macro="">
      <xdr:nvCxnSpPr>
        <xdr:cNvPr id="63" name="直線コネクタ 62"/>
        <xdr:cNvCxnSpPr/>
      </xdr:nvCxnSpPr>
      <xdr:spPr>
        <a:xfrm>
          <a:off x="4210050" y="721042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161925</xdr:rowOff>
    </xdr:from>
    <xdr:ext cx="762000" cy="257175"/>
    <xdr:sp macro="" textlink="">
      <xdr:nvSpPr>
        <xdr:cNvPr id="64" name="人件費最大値テキスト"/>
        <xdr:cNvSpPr txBox="1"/>
      </xdr:nvSpPr>
      <xdr:spPr>
        <a:xfrm>
          <a:off x="4314825" y="5305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600075</xdr:colOff>
      <xdr:row>32</xdr:row>
      <xdr:rowOff>76200</xdr:rowOff>
    </xdr:from>
    <xdr:to>
      <xdr:col>7</xdr:col>
      <xdr:colOff>104775</xdr:colOff>
      <xdr:row>32</xdr:row>
      <xdr:rowOff>76200</xdr:rowOff>
    </xdr:to>
    <xdr:cxnSp macro="">
      <xdr:nvCxnSpPr>
        <xdr:cNvPr id="65" name="直線コネクタ 64"/>
        <xdr:cNvCxnSpPr/>
      </xdr:nvCxnSpPr>
      <xdr:spPr>
        <a:xfrm>
          <a:off x="4210050" y="5562600"/>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32</xdr:row>
      <xdr:rowOff>152400</xdr:rowOff>
    </xdr:from>
    <xdr:to>
      <xdr:col>7</xdr:col>
      <xdr:colOff>19050</xdr:colOff>
      <xdr:row>34</xdr:row>
      <xdr:rowOff>114300</xdr:rowOff>
    </xdr:to>
    <xdr:cxnSp macro="">
      <xdr:nvCxnSpPr>
        <xdr:cNvPr id="66" name="直線コネクタ 65"/>
        <xdr:cNvCxnSpPr/>
      </xdr:nvCxnSpPr>
      <xdr:spPr>
        <a:xfrm>
          <a:off x="3562350" y="5638800"/>
          <a:ext cx="666750" cy="3048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114300</xdr:rowOff>
    </xdr:from>
    <xdr:ext cx="762000" cy="257175"/>
    <xdr:sp macro="" textlink="">
      <xdr:nvSpPr>
        <xdr:cNvPr id="67" name="人件費平均値テキスト"/>
        <xdr:cNvSpPr txBox="1"/>
      </xdr:nvSpPr>
      <xdr:spPr>
        <a:xfrm>
          <a:off x="4314825" y="611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600075</xdr:colOff>
      <xdr:row>35</xdr:row>
      <xdr:rowOff>142875</xdr:rowOff>
    </xdr:from>
    <xdr:to>
      <xdr:col>7</xdr:col>
      <xdr:colOff>66675</xdr:colOff>
      <xdr:row>36</xdr:row>
      <xdr:rowOff>76200</xdr:rowOff>
    </xdr:to>
    <xdr:sp macro="" textlink="">
      <xdr:nvSpPr>
        <xdr:cNvPr id="68" name="フローチャート : 判断 67"/>
        <xdr:cNvSpPr/>
      </xdr:nvSpPr>
      <xdr:spPr>
        <a:xfrm>
          <a:off x="4210050" y="6143625"/>
          <a:ext cx="666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32</xdr:row>
      <xdr:rowOff>104775</xdr:rowOff>
    </xdr:from>
    <xdr:to>
      <xdr:col>5</xdr:col>
      <xdr:colOff>552450</xdr:colOff>
      <xdr:row>32</xdr:row>
      <xdr:rowOff>152400</xdr:rowOff>
    </xdr:to>
    <xdr:cxnSp macro="">
      <xdr:nvCxnSpPr>
        <xdr:cNvPr id="69" name="直線コネクタ 68"/>
        <xdr:cNvCxnSpPr/>
      </xdr:nvCxnSpPr>
      <xdr:spPr>
        <a:xfrm>
          <a:off x="2752725" y="5591175"/>
          <a:ext cx="8096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35</xdr:row>
      <xdr:rowOff>142875</xdr:rowOff>
    </xdr:from>
    <xdr:to>
      <xdr:col>5</xdr:col>
      <xdr:colOff>600075</xdr:colOff>
      <xdr:row>36</xdr:row>
      <xdr:rowOff>76200</xdr:rowOff>
    </xdr:to>
    <xdr:sp macro="" textlink="">
      <xdr:nvSpPr>
        <xdr:cNvPr id="70" name="フローチャート : 判断 69"/>
        <xdr:cNvSpPr/>
      </xdr:nvSpPr>
      <xdr:spPr>
        <a:xfrm>
          <a:off x="3505200" y="6143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36</xdr:row>
      <xdr:rowOff>57150</xdr:rowOff>
    </xdr:from>
    <xdr:ext cx="733425" cy="257175"/>
    <xdr:sp macro="" textlink="">
      <xdr:nvSpPr>
        <xdr:cNvPr id="71" name="テキスト ボックス 70"/>
        <xdr:cNvSpPr txBox="1"/>
      </xdr:nvSpPr>
      <xdr:spPr>
        <a:xfrm>
          <a:off x="3181350" y="62293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32</xdr:row>
      <xdr:rowOff>47625</xdr:rowOff>
    </xdr:from>
    <xdr:to>
      <xdr:col>4</xdr:col>
      <xdr:colOff>342900</xdr:colOff>
      <xdr:row>32</xdr:row>
      <xdr:rowOff>104775</xdr:rowOff>
    </xdr:to>
    <xdr:cxnSp macro="">
      <xdr:nvCxnSpPr>
        <xdr:cNvPr id="72" name="直線コネクタ 71"/>
        <xdr:cNvCxnSpPr/>
      </xdr:nvCxnSpPr>
      <xdr:spPr>
        <a:xfrm>
          <a:off x="1952625" y="5534025"/>
          <a:ext cx="8001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123825</xdr:rowOff>
    </xdr:from>
    <xdr:to>
      <xdr:col>4</xdr:col>
      <xdr:colOff>400050</xdr:colOff>
      <xdr:row>35</xdr:row>
      <xdr:rowOff>57150</xdr:rowOff>
    </xdr:to>
    <xdr:sp macro="" textlink="">
      <xdr:nvSpPr>
        <xdr:cNvPr id="73" name="フローチャート : 判断 72"/>
        <xdr:cNvSpPr/>
      </xdr:nvSpPr>
      <xdr:spPr>
        <a:xfrm>
          <a:off x="2705100" y="5953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35</xdr:row>
      <xdr:rowOff>38100</xdr:rowOff>
    </xdr:from>
    <xdr:ext cx="752475" cy="257175"/>
    <xdr:sp macro="" textlink="">
      <xdr:nvSpPr>
        <xdr:cNvPr id="74" name="テキスト ボックス 73"/>
        <xdr:cNvSpPr txBox="1"/>
      </xdr:nvSpPr>
      <xdr:spPr>
        <a:xfrm>
          <a:off x="2409825" y="60388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a:t>
          </a:r>
          <a:endParaRPr kumimoji="1" lang="ja-JP" altLang="en-US" sz="1000" b="1">
            <a:solidFill>
              <a:srgbClr val="000080"/>
            </a:solidFill>
            <a:latin typeface="ＭＳ Ｐゴシック"/>
          </a:endParaRPr>
        </a:p>
      </xdr:txBody>
    </xdr:sp>
    <xdr:clientData/>
  </xdr:oneCellAnchor>
  <xdr:twoCellAnchor>
    <xdr:from>
      <xdr:col>1</xdr:col>
      <xdr:colOff>600075</xdr:colOff>
      <xdr:row>32</xdr:row>
      <xdr:rowOff>47625</xdr:rowOff>
    </xdr:from>
    <xdr:to>
      <xdr:col>3</xdr:col>
      <xdr:colOff>142875</xdr:colOff>
      <xdr:row>32</xdr:row>
      <xdr:rowOff>161925</xdr:rowOff>
    </xdr:to>
    <xdr:cxnSp macro="">
      <xdr:nvCxnSpPr>
        <xdr:cNvPr id="75" name="直線コネクタ 74"/>
        <xdr:cNvCxnSpPr/>
      </xdr:nvCxnSpPr>
      <xdr:spPr>
        <a:xfrm flipV="1">
          <a:off x="1209675" y="5534025"/>
          <a:ext cx="74295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34</xdr:row>
      <xdr:rowOff>152400</xdr:rowOff>
    </xdr:from>
    <xdr:to>
      <xdr:col>3</xdr:col>
      <xdr:colOff>190500</xdr:colOff>
      <xdr:row>35</xdr:row>
      <xdr:rowOff>85725</xdr:rowOff>
    </xdr:to>
    <xdr:sp macro="" textlink="">
      <xdr:nvSpPr>
        <xdr:cNvPr id="76" name="フローチャート : 判断 75"/>
        <xdr:cNvSpPr/>
      </xdr:nvSpPr>
      <xdr:spPr>
        <a:xfrm>
          <a:off x="1905000" y="59817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66675</xdr:rowOff>
    </xdr:from>
    <xdr:ext cx="762000" cy="257175"/>
    <xdr:sp macro="" textlink="">
      <xdr:nvSpPr>
        <xdr:cNvPr id="77" name="テキスト ボックス 76"/>
        <xdr:cNvSpPr txBox="1"/>
      </xdr:nvSpPr>
      <xdr:spPr>
        <a:xfrm>
          <a:off x="1657350" y="6067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1</xdr:col>
      <xdr:colOff>571500</xdr:colOff>
      <xdr:row>35</xdr:row>
      <xdr:rowOff>85725</xdr:rowOff>
    </xdr:from>
    <xdr:to>
      <xdr:col>1</xdr:col>
      <xdr:colOff>600075</xdr:colOff>
      <xdr:row>36</xdr:row>
      <xdr:rowOff>9525</xdr:rowOff>
    </xdr:to>
    <xdr:sp macro="" textlink="">
      <xdr:nvSpPr>
        <xdr:cNvPr id="78" name="フローチャート : 判断 77"/>
        <xdr:cNvSpPr/>
      </xdr:nvSpPr>
      <xdr:spPr>
        <a:xfrm>
          <a:off x="1181100" y="6086475"/>
          <a:ext cx="285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35</xdr:row>
      <xdr:rowOff>171450</xdr:rowOff>
    </xdr:from>
    <xdr:ext cx="762000" cy="257175"/>
    <xdr:sp macro="" textlink="">
      <xdr:nvSpPr>
        <xdr:cNvPr id="79" name="テキスト ボックス 78"/>
        <xdr:cNvSpPr txBox="1"/>
      </xdr:nvSpPr>
      <xdr:spPr>
        <a:xfrm>
          <a:off x="857250" y="6172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9525</xdr:rowOff>
    </xdr:from>
    <xdr:ext cx="762000" cy="257175"/>
    <xdr:sp macro="" textlink="">
      <xdr:nvSpPr>
        <xdr:cNvPr id="80" name="テキスト ボックス 79"/>
        <xdr:cNvSpPr txBox="1"/>
      </xdr:nvSpPr>
      <xdr:spPr>
        <a:xfrm>
          <a:off x="409575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9525</xdr:rowOff>
    </xdr:from>
    <xdr:ext cx="762000" cy="257175"/>
    <xdr:sp macro="" textlink="">
      <xdr:nvSpPr>
        <xdr:cNvPr id="81" name="テキスト ボックス 80"/>
        <xdr:cNvSpPr txBox="1"/>
      </xdr:nvSpPr>
      <xdr:spPr>
        <a:xfrm>
          <a:off x="33432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133350</xdr:colOff>
      <xdr:row>44</xdr:row>
      <xdr:rowOff>9525</xdr:rowOff>
    </xdr:from>
    <xdr:ext cx="762000" cy="257175"/>
    <xdr:sp macro="" textlink="">
      <xdr:nvSpPr>
        <xdr:cNvPr id="82" name="テキスト ボックス 81"/>
        <xdr:cNvSpPr txBox="1"/>
      </xdr:nvSpPr>
      <xdr:spPr>
        <a:xfrm>
          <a:off x="25431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600075</xdr:colOff>
      <xdr:row>44</xdr:row>
      <xdr:rowOff>9525</xdr:rowOff>
    </xdr:from>
    <xdr:ext cx="752475" cy="257175"/>
    <xdr:sp macro="" textlink="">
      <xdr:nvSpPr>
        <xdr:cNvPr id="83" name="テキスト ボックス 82"/>
        <xdr:cNvSpPr txBox="1"/>
      </xdr:nvSpPr>
      <xdr:spPr>
        <a:xfrm>
          <a:off x="1809750" y="7553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9525</xdr:rowOff>
    </xdr:from>
    <xdr:ext cx="762000" cy="257175"/>
    <xdr:sp macro="" textlink="">
      <xdr:nvSpPr>
        <xdr:cNvPr id="84" name="テキスト ボックス 83"/>
        <xdr:cNvSpPr txBox="1"/>
      </xdr:nvSpPr>
      <xdr:spPr>
        <a:xfrm>
          <a:off x="10191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600075</xdr:colOff>
      <xdr:row>34</xdr:row>
      <xdr:rowOff>66675</xdr:rowOff>
    </xdr:from>
    <xdr:to>
      <xdr:col>7</xdr:col>
      <xdr:colOff>66675</xdr:colOff>
      <xdr:row>34</xdr:row>
      <xdr:rowOff>161925</xdr:rowOff>
    </xdr:to>
    <xdr:sp macro="" textlink="">
      <xdr:nvSpPr>
        <xdr:cNvPr id="85" name="円/楕円 84"/>
        <xdr:cNvSpPr/>
      </xdr:nvSpPr>
      <xdr:spPr>
        <a:xfrm>
          <a:off x="4210050" y="5895975"/>
          <a:ext cx="666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76200</xdr:rowOff>
    </xdr:from>
    <xdr:ext cx="762000" cy="257175"/>
    <xdr:sp macro="" textlink="">
      <xdr:nvSpPr>
        <xdr:cNvPr id="86" name="人件費該当値テキスト"/>
        <xdr:cNvSpPr txBox="1"/>
      </xdr:nvSpPr>
      <xdr:spPr>
        <a:xfrm>
          <a:off x="4314825" y="5734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5</xdr:col>
      <xdr:colOff>495300</xdr:colOff>
      <xdr:row>32</xdr:row>
      <xdr:rowOff>104775</xdr:rowOff>
    </xdr:from>
    <xdr:to>
      <xdr:col>5</xdr:col>
      <xdr:colOff>600075</xdr:colOff>
      <xdr:row>33</xdr:row>
      <xdr:rowOff>28575</xdr:rowOff>
    </xdr:to>
    <xdr:sp macro="" textlink="">
      <xdr:nvSpPr>
        <xdr:cNvPr id="87" name="円/楕円 86"/>
        <xdr:cNvSpPr/>
      </xdr:nvSpPr>
      <xdr:spPr>
        <a:xfrm>
          <a:off x="3505200" y="5591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31</xdr:row>
      <xdr:rowOff>38100</xdr:rowOff>
    </xdr:from>
    <xdr:ext cx="733425" cy="257175"/>
    <xdr:sp macro="" textlink="">
      <xdr:nvSpPr>
        <xdr:cNvPr id="88" name="テキスト ボックス 87"/>
        <xdr:cNvSpPr txBox="1"/>
      </xdr:nvSpPr>
      <xdr:spPr>
        <a:xfrm>
          <a:off x="3181350" y="53530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4</xdr:col>
      <xdr:colOff>295275</xdr:colOff>
      <xdr:row>32</xdr:row>
      <xdr:rowOff>47625</xdr:rowOff>
    </xdr:from>
    <xdr:to>
      <xdr:col>4</xdr:col>
      <xdr:colOff>400050</xdr:colOff>
      <xdr:row>32</xdr:row>
      <xdr:rowOff>152400</xdr:rowOff>
    </xdr:to>
    <xdr:sp macro="" textlink="">
      <xdr:nvSpPr>
        <xdr:cNvPr id="89" name="円/楕円 88"/>
        <xdr:cNvSpPr/>
      </xdr:nvSpPr>
      <xdr:spPr>
        <a:xfrm>
          <a:off x="2705100" y="553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30</xdr:row>
      <xdr:rowOff>161925</xdr:rowOff>
    </xdr:from>
    <xdr:ext cx="752475" cy="257175"/>
    <xdr:sp macro="" textlink="">
      <xdr:nvSpPr>
        <xdr:cNvPr id="90" name="テキスト ボックス 89"/>
        <xdr:cNvSpPr txBox="1"/>
      </xdr:nvSpPr>
      <xdr:spPr>
        <a:xfrm>
          <a:off x="2409825" y="53054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3</xdr:col>
      <xdr:colOff>95250</xdr:colOff>
      <xdr:row>32</xdr:row>
      <xdr:rowOff>0</xdr:rowOff>
    </xdr:from>
    <xdr:to>
      <xdr:col>3</xdr:col>
      <xdr:colOff>190500</xdr:colOff>
      <xdr:row>32</xdr:row>
      <xdr:rowOff>104775</xdr:rowOff>
    </xdr:to>
    <xdr:sp macro="" textlink="">
      <xdr:nvSpPr>
        <xdr:cNvPr id="91" name="円/楕円 90"/>
        <xdr:cNvSpPr/>
      </xdr:nvSpPr>
      <xdr:spPr>
        <a:xfrm>
          <a:off x="1905000" y="54864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30</xdr:row>
      <xdr:rowOff>114300</xdr:rowOff>
    </xdr:from>
    <xdr:ext cx="762000" cy="257175"/>
    <xdr:sp macro="" textlink="">
      <xdr:nvSpPr>
        <xdr:cNvPr id="92" name="テキスト ボックス 91"/>
        <xdr:cNvSpPr txBox="1"/>
      </xdr:nvSpPr>
      <xdr:spPr>
        <a:xfrm>
          <a:off x="1657350" y="5257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571500</xdr:colOff>
      <xdr:row>32</xdr:row>
      <xdr:rowOff>114300</xdr:rowOff>
    </xdr:from>
    <xdr:to>
      <xdr:col>1</xdr:col>
      <xdr:colOff>600075</xdr:colOff>
      <xdr:row>33</xdr:row>
      <xdr:rowOff>47625</xdr:rowOff>
    </xdr:to>
    <xdr:sp macro="" textlink="">
      <xdr:nvSpPr>
        <xdr:cNvPr id="93" name="円/楕円 92"/>
        <xdr:cNvSpPr/>
      </xdr:nvSpPr>
      <xdr:spPr>
        <a:xfrm>
          <a:off x="1181100" y="5600700"/>
          <a:ext cx="285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31</xdr:row>
      <xdr:rowOff>57150</xdr:rowOff>
    </xdr:from>
    <xdr:ext cx="762000" cy="257175"/>
    <xdr:sp macro="" textlink="">
      <xdr:nvSpPr>
        <xdr:cNvPr id="94" name="テキスト ボックス 93"/>
        <xdr:cNvSpPr txBox="1"/>
      </xdr:nvSpPr>
      <xdr:spPr>
        <a:xfrm>
          <a:off x="857250" y="5372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85725</xdr:colOff>
      <xdr:row>7</xdr:row>
      <xdr:rowOff>66675</xdr:rowOff>
    </xdr:from>
    <xdr:to>
      <xdr:col>24</xdr:col>
      <xdr:colOff>590550</xdr:colOff>
      <xdr:row>9</xdr:row>
      <xdr:rowOff>47625</xdr:rowOff>
    </xdr:to>
    <xdr:sp macro="" textlink="">
      <xdr:nvSpPr>
        <xdr:cNvPr id="95" name="正方形/長方形 94"/>
        <xdr:cNvSpPr/>
      </xdr:nvSpPr>
      <xdr:spPr>
        <a:xfrm>
          <a:off x="10906125" y="1266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96" name="正方形/長方形 95"/>
        <xdr:cNvSpPr/>
      </xdr:nvSpPr>
      <xdr:spPr>
        <a:xfrm>
          <a:off x="15020925" y="1333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97" name="正方形/長方形 96"/>
        <xdr:cNvSpPr/>
      </xdr:nvSpPr>
      <xdr:spPr>
        <a:xfrm>
          <a:off x="15020925" y="1524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10/30</a:t>
          </a:r>
          <a:endParaRPr kumimoji="1" lang="ja-JP" altLang="en-US" sz="1200" b="1" i="1">
            <a:solidFill>
              <a:srgbClr val="4080FF"/>
            </a:solidFill>
            <a:latin typeface="ＭＳ Ｐゴシック"/>
          </a:endParaRP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98" name="正方形/長方形 97"/>
        <xdr:cNvSpPr/>
      </xdr:nvSpPr>
      <xdr:spPr>
        <a:xfrm>
          <a:off x="16459200" y="1333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99" name="正方形/長方形 98"/>
        <xdr:cNvSpPr/>
      </xdr:nvSpPr>
      <xdr:spPr>
        <a:xfrm>
          <a:off x="16459200" y="1524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600075</xdr:colOff>
      <xdr:row>9</xdr:row>
      <xdr:rowOff>47625</xdr:rowOff>
    </xdr:to>
    <xdr:sp macro="" textlink="">
      <xdr:nvSpPr>
        <xdr:cNvPr id="100" name="正方形/長方形 99"/>
        <xdr:cNvSpPr/>
      </xdr:nvSpPr>
      <xdr:spPr>
        <a:xfrm>
          <a:off x="17897475" y="1333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600075</xdr:colOff>
      <xdr:row>10</xdr:row>
      <xdr:rowOff>66675</xdr:rowOff>
    </xdr:to>
    <xdr:sp macro="" textlink="">
      <xdr:nvSpPr>
        <xdr:cNvPr id="101" name="正方形/長方形 100"/>
        <xdr:cNvSpPr/>
      </xdr:nvSpPr>
      <xdr:spPr>
        <a:xfrm>
          <a:off x="17897475" y="1524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02" name="正方形/長方形 101"/>
        <xdr:cNvSpPr/>
      </xdr:nvSpPr>
      <xdr:spPr>
        <a:xfrm>
          <a:off x="10906125" y="1838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03" name="正方形/長方形 102"/>
        <xdr:cNvSpPr/>
      </xdr:nvSpPr>
      <xdr:spPr>
        <a:xfrm>
          <a:off x="15259050" y="1838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10</xdr:row>
      <xdr:rowOff>123825</xdr:rowOff>
    </xdr:from>
    <xdr:to>
      <xdr:col>30</xdr:col>
      <xdr:colOff>600075</xdr:colOff>
      <xdr:row>12</xdr:row>
      <xdr:rowOff>38100</xdr:rowOff>
    </xdr:to>
    <xdr:sp macro="" textlink="">
      <xdr:nvSpPr>
        <xdr:cNvPr id="104" name="正方形/長方形 103"/>
        <xdr:cNvSpPr/>
      </xdr:nvSpPr>
      <xdr:spPr>
        <a:xfrm>
          <a:off x="15316200" y="1838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333375</xdr:colOff>
      <xdr:row>12</xdr:row>
      <xdr:rowOff>104775</xdr:rowOff>
    </xdr:from>
    <xdr:to>
      <xdr:col>32</xdr:col>
      <xdr:colOff>600075</xdr:colOff>
      <xdr:row>23</xdr:row>
      <xdr:rowOff>123825</xdr:rowOff>
    </xdr:to>
    <xdr:sp macro="" fLocksText="0" textlink="">
      <xdr:nvSpPr>
        <xdr:cNvPr id="105" name="テキスト ボックス 104"/>
        <xdr:cNvSpPr txBox="1"/>
      </xdr:nvSpPr>
      <xdr:spPr>
        <a:xfrm>
          <a:off x="15354300" y="2162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物件費に充当した一般財源は</a:t>
          </a:r>
          <a:r>
            <a:rPr kumimoji="1" lang="en-US" altLang="ja-JP" sz="1300">
              <a:latin typeface="ＭＳ Ｐゴシック"/>
            </a:rPr>
            <a:t>203</a:t>
          </a:r>
          <a:r>
            <a:rPr kumimoji="1" lang="ja-JP" altLang="en-US" sz="1300">
              <a:latin typeface="ＭＳ Ｐゴシック"/>
            </a:rPr>
            <a:t>百万円減少したものの、分母となる経常一般財源が減少したことにより、経常収支比率は前年度から</a:t>
          </a:r>
          <a:r>
            <a:rPr kumimoji="1" lang="en-US" altLang="ja-JP" sz="1300">
              <a:latin typeface="ＭＳ Ｐゴシック"/>
            </a:rPr>
            <a:t>0.1</a:t>
          </a:r>
          <a:r>
            <a:rPr kumimoji="1" lang="ja-JP" altLang="en-US" sz="1300">
              <a:latin typeface="ＭＳ Ｐゴシック"/>
            </a:rPr>
            <a:t>ポイント上昇した。</a:t>
          </a:r>
          <a:endParaRPr kumimoji="1" lang="en-US" altLang="ja-JP" sz="1300">
            <a:latin typeface="ＭＳ Ｐゴシック"/>
          </a:endParaRPr>
        </a:p>
        <a:p>
          <a:r>
            <a:rPr kumimoji="1" lang="ja-JP" altLang="en-US" sz="1300">
              <a:latin typeface="ＭＳ Ｐゴシック"/>
            </a:rPr>
            <a:t>　類似団体や県平均を下回っているものの、当市は合併により保有する施設数が多いため、公共施設の計画的な見直し、指定管理者制度への移行等を進め、コストの削減に努める。</a:t>
          </a:r>
        </a:p>
        <a:p>
          <a:endParaRPr kumimoji="1" lang="ja-JP" altLang="en-US" sz="1300">
            <a:latin typeface="ＭＳ Ｐゴシック"/>
          </a:endParaRPr>
        </a:p>
      </xdr:txBody>
    </xdr:sp>
    <xdr:clientData/>
  </xdr:twoCellAnchor>
  <xdr:oneCellAnchor>
    <xdr:from>
      <xdr:col>18</xdr:col>
      <xdr:colOff>47625</xdr:colOff>
      <xdr:row>9</xdr:row>
      <xdr:rowOff>104775</xdr:rowOff>
    </xdr:from>
    <xdr:ext cx="295275" cy="228600"/>
    <xdr:sp macro="" textlink="">
      <xdr:nvSpPr>
        <xdr:cNvPr id="106" name="テキスト ボックス 105"/>
        <xdr:cNvSpPr txBox="1"/>
      </xdr:nvSpPr>
      <xdr:spPr>
        <a:xfrm>
          <a:off x="10868025" y="1647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24</xdr:row>
      <xdr:rowOff>9525</xdr:rowOff>
    </xdr:from>
    <xdr:to>
      <xdr:col>24</xdr:col>
      <xdr:colOff>590550</xdr:colOff>
      <xdr:row>24</xdr:row>
      <xdr:rowOff>9525</xdr:rowOff>
    </xdr:to>
    <xdr:cxnSp macro="">
      <xdr:nvCxnSpPr>
        <xdr:cNvPr id="107" name="直線コネクタ 106"/>
        <xdr:cNvCxnSpPr/>
      </xdr:nvCxnSpPr>
      <xdr:spPr>
        <a:xfrm>
          <a:off x="10906125" y="4124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23</xdr:row>
      <xdr:rowOff>38100</xdr:rowOff>
    </xdr:from>
    <xdr:ext cx="504825" cy="257175"/>
    <xdr:sp macro="" textlink="">
      <xdr:nvSpPr>
        <xdr:cNvPr id="108" name="テキスト ボックス 107"/>
        <xdr:cNvSpPr txBox="1"/>
      </xdr:nvSpPr>
      <xdr:spPr>
        <a:xfrm>
          <a:off x="10477500" y="3981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85725</xdr:colOff>
      <xdr:row>22</xdr:row>
      <xdr:rowOff>28575</xdr:rowOff>
    </xdr:from>
    <xdr:to>
      <xdr:col>24</xdr:col>
      <xdr:colOff>590550</xdr:colOff>
      <xdr:row>22</xdr:row>
      <xdr:rowOff>28575</xdr:rowOff>
    </xdr:to>
    <xdr:cxnSp macro="">
      <xdr:nvCxnSpPr>
        <xdr:cNvPr id="109" name="直線コネクタ 108"/>
        <xdr:cNvCxnSpPr/>
      </xdr:nvCxnSpPr>
      <xdr:spPr>
        <a:xfrm>
          <a:off x="10906125" y="380047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21</xdr:row>
      <xdr:rowOff>57150</xdr:rowOff>
    </xdr:from>
    <xdr:ext cx="504825" cy="257175"/>
    <xdr:sp macro="" textlink="">
      <xdr:nvSpPr>
        <xdr:cNvPr id="110" name="テキスト ボックス 109"/>
        <xdr:cNvSpPr txBox="1"/>
      </xdr:nvSpPr>
      <xdr:spPr>
        <a:xfrm>
          <a:off x="10477500" y="36576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85725</xdr:colOff>
      <xdr:row>20</xdr:row>
      <xdr:rowOff>47625</xdr:rowOff>
    </xdr:from>
    <xdr:to>
      <xdr:col>24</xdr:col>
      <xdr:colOff>590550</xdr:colOff>
      <xdr:row>20</xdr:row>
      <xdr:rowOff>47625</xdr:rowOff>
    </xdr:to>
    <xdr:cxnSp macro="">
      <xdr:nvCxnSpPr>
        <xdr:cNvPr id="111" name="直線コネクタ 110"/>
        <xdr:cNvCxnSpPr/>
      </xdr:nvCxnSpPr>
      <xdr:spPr>
        <a:xfrm>
          <a:off x="10906125" y="34766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19</xdr:row>
      <xdr:rowOff>76200</xdr:rowOff>
    </xdr:from>
    <xdr:ext cx="504825" cy="257175"/>
    <xdr:sp macro="" textlink="">
      <xdr:nvSpPr>
        <xdr:cNvPr id="112" name="テキスト ボックス 111"/>
        <xdr:cNvSpPr txBox="1"/>
      </xdr:nvSpPr>
      <xdr:spPr>
        <a:xfrm>
          <a:off x="10477500" y="33337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85725</xdr:colOff>
      <xdr:row>18</xdr:row>
      <xdr:rowOff>57150</xdr:rowOff>
    </xdr:from>
    <xdr:to>
      <xdr:col>24</xdr:col>
      <xdr:colOff>590550</xdr:colOff>
      <xdr:row>18</xdr:row>
      <xdr:rowOff>57150</xdr:rowOff>
    </xdr:to>
    <xdr:cxnSp macro="">
      <xdr:nvCxnSpPr>
        <xdr:cNvPr id="113" name="直線コネクタ 112"/>
        <xdr:cNvCxnSpPr/>
      </xdr:nvCxnSpPr>
      <xdr:spPr>
        <a:xfrm>
          <a:off x="10906125" y="314325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17</xdr:row>
      <xdr:rowOff>95250</xdr:rowOff>
    </xdr:from>
    <xdr:ext cx="504825" cy="257175"/>
    <xdr:sp macro="" textlink="">
      <xdr:nvSpPr>
        <xdr:cNvPr id="114" name="テキスト ボックス 113"/>
        <xdr:cNvSpPr txBox="1"/>
      </xdr:nvSpPr>
      <xdr:spPr>
        <a:xfrm>
          <a:off x="10477500" y="30099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85725</xdr:colOff>
      <xdr:row>16</xdr:row>
      <xdr:rowOff>76200</xdr:rowOff>
    </xdr:from>
    <xdr:to>
      <xdr:col>24</xdr:col>
      <xdr:colOff>590550</xdr:colOff>
      <xdr:row>16</xdr:row>
      <xdr:rowOff>76200</xdr:rowOff>
    </xdr:to>
    <xdr:cxnSp macro="">
      <xdr:nvCxnSpPr>
        <xdr:cNvPr id="115" name="直線コネクタ 114"/>
        <xdr:cNvCxnSpPr/>
      </xdr:nvCxnSpPr>
      <xdr:spPr>
        <a:xfrm>
          <a:off x="10906125" y="281940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15</xdr:row>
      <xdr:rowOff>104775</xdr:rowOff>
    </xdr:from>
    <xdr:ext cx="504825" cy="257175"/>
    <xdr:sp macro="" textlink="">
      <xdr:nvSpPr>
        <xdr:cNvPr id="116" name="テキスト ボックス 115"/>
        <xdr:cNvSpPr txBox="1"/>
      </xdr:nvSpPr>
      <xdr:spPr>
        <a:xfrm>
          <a:off x="10477500" y="26765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14</xdr:row>
      <xdr:rowOff>95250</xdr:rowOff>
    </xdr:from>
    <xdr:to>
      <xdr:col>24</xdr:col>
      <xdr:colOff>590550</xdr:colOff>
      <xdr:row>14</xdr:row>
      <xdr:rowOff>95250</xdr:rowOff>
    </xdr:to>
    <xdr:cxnSp macro="">
      <xdr:nvCxnSpPr>
        <xdr:cNvPr id="117" name="直線コネクタ 116"/>
        <xdr:cNvCxnSpPr/>
      </xdr:nvCxnSpPr>
      <xdr:spPr>
        <a:xfrm>
          <a:off x="10906125" y="249555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13</xdr:row>
      <xdr:rowOff>123825</xdr:rowOff>
    </xdr:from>
    <xdr:ext cx="504825" cy="257175"/>
    <xdr:sp macro="" textlink="">
      <xdr:nvSpPr>
        <xdr:cNvPr id="118" name="テキスト ボックス 117"/>
        <xdr:cNvSpPr txBox="1"/>
      </xdr:nvSpPr>
      <xdr:spPr>
        <a:xfrm>
          <a:off x="10477500" y="235267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85725</xdr:colOff>
      <xdr:row>12</xdr:row>
      <xdr:rowOff>114300</xdr:rowOff>
    </xdr:from>
    <xdr:to>
      <xdr:col>24</xdr:col>
      <xdr:colOff>590550</xdr:colOff>
      <xdr:row>12</xdr:row>
      <xdr:rowOff>114300</xdr:rowOff>
    </xdr:to>
    <xdr:cxnSp macro="">
      <xdr:nvCxnSpPr>
        <xdr:cNvPr id="119" name="直線コネクタ 118"/>
        <xdr:cNvCxnSpPr/>
      </xdr:nvCxnSpPr>
      <xdr:spPr>
        <a:xfrm>
          <a:off x="10906125" y="217170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11</xdr:row>
      <xdr:rowOff>142875</xdr:rowOff>
    </xdr:from>
    <xdr:ext cx="504825" cy="257175"/>
    <xdr:sp macro="" textlink="">
      <xdr:nvSpPr>
        <xdr:cNvPr id="120" name="テキスト ボックス 119"/>
        <xdr:cNvSpPr txBox="1"/>
      </xdr:nvSpPr>
      <xdr:spPr>
        <a:xfrm>
          <a:off x="10477500" y="20288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10</xdr:row>
      <xdr:rowOff>123825</xdr:rowOff>
    </xdr:to>
    <xdr:cxnSp macro="">
      <xdr:nvCxnSpPr>
        <xdr:cNvPr id="121" name="直線コネクタ 120"/>
        <xdr:cNvCxnSpPr/>
      </xdr:nvCxnSpPr>
      <xdr:spPr>
        <a:xfrm>
          <a:off x="10906125" y="183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9</xdr:row>
      <xdr:rowOff>152400</xdr:rowOff>
    </xdr:from>
    <xdr:ext cx="504825" cy="257175"/>
    <xdr:sp macro="" textlink="">
      <xdr:nvSpPr>
        <xdr:cNvPr id="122" name="テキスト ボックス 121"/>
        <xdr:cNvSpPr txBox="1"/>
      </xdr:nvSpPr>
      <xdr:spPr>
        <a:xfrm>
          <a:off x="10477500" y="169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24</xdr:row>
      <xdr:rowOff>9525</xdr:rowOff>
    </xdr:to>
    <xdr:sp macro="" textlink="">
      <xdr:nvSpPr>
        <xdr:cNvPr id="123" name="物件費グラフ枠"/>
        <xdr:cNvSpPr/>
      </xdr:nvSpPr>
      <xdr:spPr>
        <a:xfrm>
          <a:off x="10906125" y="1838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13</xdr:row>
      <xdr:rowOff>104775</xdr:rowOff>
    </xdr:from>
    <xdr:to>
      <xdr:col>24</xdr:col>
      <xdr:colOff>28575</xdr:colOff>
      <xdr:row>22</xdr:row>
      <xdr:rowOff>104775</xdr:rowOff>
    </xdr:to>
    <xdr:cxnSp macro="">
      <xdr:nvCxnSpPr>
        <xdr:cNvPr id="124" name="直線コネクタ 123"/>
        <xdr:cNvCxnSpPr/>
      </xdr:nvCxnSpPr>
      <xdr:spPr>
        <a:xfrm flipV="1">
          <a:off x="14449425" y="2333625"/>
          <a:ext cx="0" cy="1543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22</xdr:row>
      <xdr:rowOff>76200</xdr:rowOff>
    </xdr:from>
    <xdr:ext cx="762000" cy="257175"/>
    <xdr:sp macro="" textlink="">
      <xdr:nvSpPr>
        <xdr:cNvPr id="125" name="物件費最小値テキスト"/>
        <xdr:cNvSpPr txBox="1"/>
      </xdr:nvSpPr>
      <xdr:spPr>
        <a:xfrm>
          <a:off x="14544675" y="3848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600075</xdr:colOff>
      <xdr:row>22</xdr:row>
      <xdr:rowOff>104775</xdr:rowOff>
    </xdr:from>
    <xdr:to>
      <xdr:col>24</xdr:col>
      <xdr:colOff>123825</xdr:colOff>
      <xdr:row>22</xdr:row>
      <xdr:rowOff>104775</xdr:rowOff>
    </xdr:to>
    <xdr:cxnSp macro="">
      <xdr:nvCxnSpPr>
        <xdr:cNvPr id="126" name="直線コネクタ 125"/>
        <xdr:cNvCxnSpPr/>
      </xdr:nvCxnSpPr>
      <xdr:spPr>
        <a:xfrm>
          <a:off x="14420850" y="387667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12</xdr:row>
      <xdr:rowOff>19050</xdr:rowOff>
    </xdr:from>
    <xdr:ext cx="762000" cy="257175"/>
    <xdr:sp macro="" textlink="">
      <xdr:nvSpPr>
        <xdr:cNvPr id="127" name="物件費最大値テキスト"/>
        <xdr:cNvSpPr txBox="1"/>
      </xdr:nvSpPr>
      <xdr:spPr>
        <a:xfrm>
          <a:off x="14544675" y="2076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23</xdr:col>
      <xdr:colOff>600075</xdr:colOff>
      <xdr:row>13</xdr:row>
      <xdr:rowOff>104775</xdr:rowOff>
    </xdr:from>
    <xdr:to>
      <xdr:col>24</xdr:col>
      <xdr:colOff>123825</xdr:colOff>
      <xdr:row>13</xdr:row>
      <xdr:rowOff>104775</xdr:rowOff>
    </xdr:to>
    <xdr:cxnSp macro="">
      <xdr:nvCxnSpPr>
        <xdr:cNvPr id="128" name="直線コネクタ 127"/>
        <xdr:cNvCxnSpPr/>
      </xdr:nvCxnSpPr>
      <xdr:spPr>
        <a:xfrm>
          <a:off x="14420850" y="233362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16</xdr:row>
      <xdr:rowOff>47625</xdr:rowOff>
    </xdr:from>
    <xdr:to>
      <xdr:col>24</xdr:col>
      <xdr:colOff>28575</xdr:colOff>
      <xdr:row>16</xdr:row>
      <xdr:rowOff>57150</xdr:rowOff>
    </xdr:to>
    <xdr:cxnSp macro="">
      <xdr:nvCxnSpPr>
        <xdr:cNvPr id="129" name="直線コネクタ 128"/>
        <xdr:cNvCxnSpPr/>
      </xdr:nvCxnSpPr>
      <xdr:spPr>
        <a:xfrm>
          <a:off x="13782675" y="2790825"/>
          <a:ext cx="6667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17</xdr:row>
      <xdr:rowOff>0</xdr:rowOff>
    </xdr:from>
    <xdr:ext cx="762000" cy="257175"/>
    <xdr:sp macro="" textlink="">
      <xdr:nvSpPr>
        <xdr:cNvPr id="130" name="物件費平均値テキスト"/>
        <xdr:cNvSpPr txBox="1"/>
      </xdr:nvSpPr>
      <xdr:spPr>
        <a:xfrm>
          <a:off x="14544675" y="291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23</xdr:col>
      <xdr:colOff>600075</xdr:colOff>
      <xdr:row>17</xdr:row>
      <xdr:rowOff>28575</xdr:rowOff>
    </xdr:from>
    <xdr:to>
      <xdr:col>24</xdr:col>
      <xdr:colOff>85725</xdr:colOff>
      <xdr:row>17</xdr:row>
      <xdr:rowOff>133350</xdr:rowOff>
    </xdr:to>
    <xdr:sp macro="" textlink="">
      <xdr:nvSpPr>
        <xdr:cNvPr id="131" name="フローチャート : 判断 130"/>
        <xdr:cNvSpPr/>
      </xdr:nvSpPr>
      <xdr:spPr>
        <a:xfrm>
          <a:off x="14420850" y="29432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95250</xdr:rowOff>
    </xdr:from>
    <xdr:to>
      <xdr:col>22</xdr:col>
      <xdr:colOff>561975</xdr:colOff>
      <xdr:row>16</xdr:row>
      <xdr:rowOff>47625</xdr:rowOff>
    </xdr:to>
    <xdr:cxnSp macro="">
      <xdr:nvCxnSpPr>
        <xdr:cNvPr id="132" name="直線コネクタ 131"/>
        <xdr:cNvCxnSpPr/>
      </xdr:nvCxnSpPr>
      <xdr:spPr>
        <a:xfrm>
          <a:off x="12982575" y="2667000"/>
          <a:ext cx="800100"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123825</xdr:rowOff>
    </xdr:from>
    <xdr:to>
      <xdr:col>22</xdr:col>
      <xdr:colOff>600075</xdr:colOff>
      <xdr:row>17</xdr:row>
      <xdr:rowOff>57150</xdr:rowOff>
    </xdr:to>
    <xdr:sp macro="" textlink="">
      <xdr:nvSpPr>
        <xdr:cNvPr id="133" name="フローチャート : 判断 132"/>
        <xdr:cNvSpPr/>
      </xdr:nvSpPr>
      <xdr:spPr>
        <a:xfrm>
          <a:off x="13735050" y="28670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17</xdr:row>
      <xdr:rowOff>38100</xdr:rowOff>
    </xdr:from>
    <xdr:ext cx="733425" cy="257175"/>
    <xdr:sp macro="" textlink="">
      <xdr:nvSpPr>
        <xdr:cNvPr id="134" name="テキスト ボックス 133"/>
        <xdr:cNvSpPr txBox="1"/>
      </xdr:nvSpPr>
      <xdr:spPr>
        <a:xfrm>
          <a:off x="13401675" y="29527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161925</xdr:colOff>
      <xdr:row>15</xdr:row>
      <xdr:rowOff>9525</xdr:rowOff>
    </xdr:from>
    <xdr:to>
      <xdr:col>21</xdr:col>
      <xdr:colOff>361950</xdr:colOff>
      <xdr:row>15</xdr:row>
      <xdr:rowOff>95250</xdr:rowOff>
    </xdr:to>
    <xdr:cxnSp macro="">
      <xdr:nvCxnSpPr>
        <xdr:cNvPr id="135" name="直線コネクタ 134"/>
        <xdr:cNvCxnSpPr/>
      </xdr:nvCxnSpPr>
      <xdr:spPr>
        <a:xfrm>
          <a:off x="12182475" y="2581275"/>
          <a:ext cx="8001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15</xdr:row>
      <xdr:rowOff>133350</xdr:rowOff>
    </xdr:from>
    <xdr:to>
      <xdr:col>21</xdr:col>
      <xdr:colOff>409575</xdr:colOff>
      <xdr:row>16</xdr:row>
      <xdr:rowOff>66675</xdr:rowOff>
    </xdr:to>
    <xdr:sp macro="" textlink="">
      <xdr:nvSpPr>
        <xdr:cNvPr id="136" name="フローチャート : 判断 135"/>
        <xdr:cNvSpPr/>
      </xdr:nvSpPr>
      <xdr:spPr>
        <a:xfrm>
          <a:off x="12934950" y="27051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16</xdr:row>
      <xdr:rowOff>47625</xdr:rowOff>
    </xdr:from>
    <xdr:ext cx="752475" cy="257175"/>
    <xdr:sp macro="" textlink="">
      <xdr:nvSpPr>
        <xdr:cNvPr id="137" name="テキスト ボックス 136"/>
        <xdr:cNvSpPr txBox="1"/>
      </xdr:nvSpPr>
      <xdr:spPr>
        <a:xfrm>
          <a:off x="12620625" y="27908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600075</xdr:colOff>
      <xdr:row>13</xdr:row>
      <xdr:rowOff>171450</xdr:rowOff>
    </xdr:from>
    <xdr:to>
      <xdr:col>20</xdr:col>
      <xdr:colOff>161925</xdr:colOff>
      <xdr:row>15</xdr:row>
      <xdr:rowOff>9525</xdr:rowOff>
    </xdr:to>
    <xdr:cxnSp macro="">
      <xdr:nvCxnSpPr>
        <xdr:cNvPr id="138" name="直線コネクタ 137"/>
        <xdr:cNvCxnSpPr/>
      </xdr:nvCxnSpPr>
      <xdr:spPr>
        <a:xfrm>
          <a:off x="11420475" y="2400300"/>
          <a:ext cx="762000" cy="180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15</xdr:row>
      <xdr:rowOff>114300</xdr:rowOff>
    </xdr:from>
    <xdr:to>
      <xdr:col>20</xdr:col>
      <xdr:colOff>209550</xdr:colOff>
      <xdr:row>16</xdr:row>
      <xdr:rowOff>38100</xdr:rowOff>
    </xdr:to>
    <xdr:sp macro="" textlink="">
      <xdr:nvSpPr>
        <xdr:cNvPr id="139" name="フローチャート : 判断 138"/>
        <xdr:cNvSpPr/>
      </xdr:nvSpPr>
      <xdr:spPr>
        <a:xfrm>
          <a:off x="12125325" y="2686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16</xdr:row>
      <xdr:rowOff>28575</xdr:rowOff>
    </xdr:from>
    <xdr:ext cx="762000" cy="257175"/>
    <xdr:sp macro="" textlink="">
      <xdr:nvSpPr>
        <xdr:cNvPr id="140" name="テキスト ボックス 139"/>
        <xdr:cNvSpPr txBox="1"/>
      </xdr:nvSpPr>
      <xdr:spPr>
        <a:xfrm>
          <a:off x="11887200" y="2771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47625</xdr:rowOff>
    </xdr:from>
    <xdr:to>
      <xdr:col>19</xdr:col>
      <xdr:colOff>9525</xdr:colOff>
      <xdr:row>15</xdr:row>
      <xdr:rowOff>152400</xdr:rowOff>
    </xdr:to>
    <xdr:sp macro="" textlink="">
      <xdr:nvSpPr>
        <xdr:cNvPr id="141" name="フローチャート : 判断 140"/>
        <xdr:cNvSpPr/>
      </xdr:nvSpPr>
      <xdr:spPr>
        <a:xfrm>
          <a:off x="11410950" y="261937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15</xdr:row>
      <xdr:rowOff>133350</xdr:rowOff>
    </xdr:from>
    <xdr:ext cx="762000" cy="257175"/>
    <xdr:sp macro="" textlink="">
      <xdr:nvSpPr>
        <xdr:cNvPr id="142" name="テキスト ボックス 141"/>
        <xdr:cNvSpPr txBox="1"/>
      </xdr:nvSpPr>
      <xdr:spPr>
        <a:xfrm>
          <a:off x="11077575" y="2705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504825</xdr:colOff>
      <xdr:row>24</xdr:row>
      <xdr:rowOff>9525</xdr:rowOff>
    </xdr:from>
    <xdr:ext cx="762000" cy="257175"/>
    <xdr:sp macro="" textlink="">
      <xdr:nvSpPr>
        <xdr:cNvPr id="143" name="テキスト ボックス 142"/>
        <xdr:cNvSpPr txBox="1"/>
      </xdr:nvSpPr>
      <xdr:spPr>
        <a:xfrm>
          <a:off x="143256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24</xdr:row>
      <xdr:rowOff>9525</xdr:rowOff>
    </xdr:from>
    <xdr:ext cx="762000" cy="257175"/>
    <xdr:sp macro="" textlink="">
      <xdr:nvSpPr>
        <xdr:cNvPr id="144" name="テキスト ボックス 143"/>
        <xdr:cNvSpPr txBox="1"/>
      </xdr:nvSpPr>
      <xdr:spPr>
        <a:xfrm>
          <a:off x="135731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24</xdr:row>
      <xdr:rowOff>9525</xdr:rowOff>
    </xdr:from>
    <xdr:ext cx="762000" cy="257175"/>
    <xdr:sp macro="" textlink="">
      <xdr:nvSpPr>
        <xdr:cNvPr id="145" name="テキスト ボックス 144"/>
        <xdr:cNvSpPr txBox="1"/>
      </xdr:nvSpPr>
      <xdr:spPr>
        <a:xfrm>
          <a:off x="127635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24</xdr:row>
      <xdr:rowOff>9525</xdr:rowOff>
    </xdr:from>
    <xdr:ext cx="752475" cy="257175"/>
    <xdr:sp macro="" textlink="">
      <xdr:nvSpPr>
        <xdr:cNvPr id="146" name="テキスト ボックス 145"/>
        <xdr:cNvSpPr txBox="1"/>
      </xdr:nvSpPr>
      <xdr:spPr>
        <a:xfrm>
          <a:off x="12020550" y="4124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24</xdr:row>
      <xdr:rowOff>9525</xdr:rowOff>
    </xdr:from>
    <xdr:ext cx="762000" cy="257175"/>
    <xdr:sp macro="" textlink="">
      <xdr:nvSpPr>
        <xdr:cNvPr id="147" name="テキスト ボックス 146"/>
        <xdr:cNvSpPr txBox="1"/>
      </xdr:nvSpPr>
      <xdr:spPr>
        <a:xfrm>
          <a:off x="112490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16</xdr:row>
      <xdr:rowOff>9525</xdr:rowOff>
    </xdr:from>
    <xdr:to>
      <xdr:col>24</xdr:col>
      <xdr:colOff>85725</xdr:colOff>
      <xdr:row>16</xdr:row>
      <xdr:rowOff>104775</xdr:rowOff>
    </xdr:to>
    <xdr:sp macro="" textlink="">
      <xdr:nvSpPr>
        <xdr:cNvPr id="148" name="円/楕円 147"/>
        <xdr:cNvSpPr/>
      </xdr:nvSpPr>
      <xdr:spPr>
        <a:xfrm>
          <a:off x="14420850" y="275272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15</xdr:row>
      <xdr:rowOff>19050</xdr:rowOff>
    </xdr:from>
    <xdr:ext cx="762000" cy="257175"/>
    <xdr:sp macro="" textlink="">
      <xdr:nvSpPr>
        <xdr:cNvPr id="149" name="物件費該当値テキスト"/>
        <xdr:cNvSpPr txBox="1"/>
      </xdr:nvSpPr>
      <xdr:spPr>
        <a:xfrm>
          <a:off x="14544675" y="2590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161925</xdr:rowOff>
    </xdr:from>
    <xdr:to>
      <xdr:col>22</xdr:col>
      <xdr:colOff>600075</xdr:colOff>
      <xdr:row>16</xdr:row>
      <xdr:rowOff>95250</xdr:rowOff>
    </xdr:to>
    <xdr:sp macro="" textlink="">
      <xdr:nvSpPr>
        <xdr:cNvPr id="150" name="円/楕円 149"/>
        <xdr:cNvSpPr/>
      </xdr:nvSpPr>
      <xdr:spPr>
        <a:xfrm>
          <a:off x="13735050" y="273367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14</xdr:row>
      <xdr:rowOff>104775</xdr:rowOff>
    </xdr:from>
    <xdr:ext cx="733425" cy="257175"/>
    <xdr:sp macro="" textlink="">
      <xdr:nvSpPr>
        <xdr:cNvPr id="151" name="テキスト ボックス 150"/>
        <xdr:cNvSpPr txBox="1"/>
      </xdr:nvSpPr>
      <xdr:spPr>
        <a:xfrm>
          <a:off x="13401675" y="25050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314325</xdr:colOff>
      <xdr:row>15</xdr:row>
      <xdr:rowOff>47625</xdr:rowOff>
    </xdr:from>
    <xdr:to>
      <xdr:col>21</xdr:col>
      <xdr:colOff>409575</xdr:colOff>
      <xdr:row>15</xdr:row>
      <xdr:rowOff>152400</xdr:rowOff>
    </xdr:to>
    <xdr:sp macro="" textlink="">
      <xdr:nvSpPr>
        <xdr:cNvPr id="152" name="円/楕円 151"/>
        <xdr:cNvSpPr/>
      </xdr:nvSpPr>
      <xdr:spPr>
        <a:xfrm>
          <a:off x="12934950" y="26193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13</xdr:row>
      <xdr:rowOff>161925</xdr:rowOff>
    </xdr:from>
    <xdr:ext cx="752475" cy="257175"/>
    <xdr:sp macro="" textlink="">
      <xdr:nvSpPr>
        <xdr:cNvPr id="153" name="テキスト ボックス 152"/>
        <xdr:cNvSpPr txBox="1"/>
      </xdr:nvSpPr>
      <xdr:spPr>
        <a:xfrm>
          <a:off x="12620625" y="23907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104775</xdr:colOff>
      <xdr:row>14</xdr:row>
      <xdr:rowOff>133350</xdr:rowOff>
    </xdr:from>
    <xdr:to>
      <xdr:col>20</xdr:col>
      <xdr:colOff>209550</xdr:colOff>
      <xdr:row>15</xdr:row>
      <xdr:rowOff>57150</xdr:rowOff>
    </xdr:to>
    <xdr:sp macro="" textlink="">
      <xdr:nvSpPr>
        <xdr:cNvPr id="154" name="円/楕円 153"/>
        <xdr:cNvSpPr/>
      </xdr:nvSpPr>
      <xdr:spPr>
        <a:xfrm>
          <a:off x="12125325" y="25336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13</xdr:row>
      <xdr:rowOff>66675</xdr:rowOff>
    </xdr:from>
    <xdr:ext cx="762000" cy="257175"/>
    <xdr:sp macro="" textlink="">
      <xdr:nvSpPr>
        <xdr:cNvPr id="155" name="テキスト ボックス 154"/>
        <xdr:cNvSpPr txBox="1"/>
      </xdr:nvSpPr>
      <xdr:spPr>
        <a:xfrm>
          <a:off x="11887200" y="229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114300</xdr:rowOff>
    </xdr:from>
    <xdr:to>
      <xdr:col>19</xdr:col>
      <xdr:colOff>9525</xdr:colOff>
      <xdr:row>14</xdr:row>
      <xdr:rowOff>47625</xdr:rowOff>
    </xdr:to>
    <xdr:sp macro="" textlink="">
      <xdr:nvSpPr>
        <xdr:cNvPr id="156" name="円/楕円 155"/>
        <xdr:cNvSpPr/>
      </xdr:nvSpPr>
      <xdr:spPr>
        <a:xfrm>
          <a:off x="11410950" y="234315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12</xdr:row>
      <xdr:rowOff>57150</xdr:rowOff>
    </xdr:from>
    <xdr:ext cx="762000" cy="257175"/>
    <xdr:sp macro="" textlink="">
      <xdr:nvSpPr>
        <xdr:cNvPr id="157" name="テキスト ボックス 156"/>
        <xdr:cNvSpPr txBox="1"/>
      </xdr:nvSpPr>
      <xdr:spPr>
        <a:xfrm>
          <a:off x="11077575" y="2114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66675</xdr:rowOff>
    </xdr:from>
    <xdr:to>
      <xdr:col>7</xdr:col>
      <xdr:colOff>571500</xdr:colOff>
      <xdr:row>49</xdr:row>
      <xdr:rowOff>47625</xdr:rowOff>
    </xdr:to>
    <xdr:sp macro="" textlink="">
      <xdr:nvSpPr>
        <xdr:cNvPr id="158" name="正方形/長方形 157"/>
        <xdr:cNvSpPr/>
      </xdr:nvSpPr>
      <xdr:spPr>
        <a:xfrm>
          <a:off x="676275" y="8124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59" name="正方形/長方形 158"/>
        <xdr:cNvSpPr/>
      </xdr:nvSpPr>
      <xdr:spPr>
        <a:xfrm>
          <a:off x="4800600" y="8191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60" name="正方形/長方形 159"/>
        <xdr:cNvSpPr/>
      </xdr:nvSpPr>
      <xdr:spPr>
        <a:xfrm>
          <a:off x="4800600" y="8382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61" name="正方形/長方形 160"/>
        <xdr:cNvSpPr/>
      </xdr:nvSpPr>
      <xdr:spPr>
        <a:xfrm>
          <a:off x="6229350" y="81915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62" name="正方形/長方形 161"/>
        <xdr:cNvSpPr/>
      </xdr:nvSpPr>
      <xdr:spPr>
        <a:xfrm>
          <a:off x="6229350" y="83820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457200</xdr:colOff>
      <xdr:row>47</xdr:row>
      <xdr:rowOff>133350</xdr:rowOff>
    </xdr:from>
    <xdr:to>
      <xdr:col>14</xdr:col>
      <xdr:colOff>600075</xdr:colOff>
      <xdr:row>49</xdr:row>
      <xdr:rowOff>47625</xdr:rowOff>
    </xdr:to>
    <xdr:sp macro="" textlink="">
      <xdr:nvSpPr>
        <xdr:cNvPr id="163" name="正方形/長方形 162"/>
        <xdr:cNvSpPr/>
      </xdr:nvSpPr>
      <xdr:spPr>
        <a:xfrm>
          <a:off x="7667625" y="81915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48</xdr:row>
      <xdr:rowOff>152400</xdr:rowOff>
    </xdr:from>
    <xdr:to>
      <xdr:col>14</xdr:col>
      <xdr:colOff>600075</xdr:colOff>
      <xdr:row>50</xdr:row>
      <xdr:rowOff>66675</xdr:rowOff>
    </xdr:to>
    <xdr:sp macro="" textlink="">
      <xdr:nvSpPr>
        <xdr:cNvPr id="164" name="正方形/長方形 163"/>
        <xdr:cNvSpPr/>
      </xdr:nvSpPr>
      <xdr:spPr>
        <a:xfrm>
          <a:off x="7667625" y="83820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65" name="正方形/長方形 164"/>
        <xdr:cNvSpPr/>
      </xdr:nvSpPr>
      <xdr:spPr>
        <a:xfrm>
          <a:off x="676275" y="8696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66" name="正方形/長方形 165"/>
        <xdr:cNvSpPr/>
      </xdr:nvSpPr>
      <xdr:spPr>
        <a:xfrm>
          <a:off x="5029200" y="8696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50</xdr:row>
      <xdr:rowOff>123825</xdr:rowOff>
    </xdr:from>
    <xdr:to>
      <xdr:col>13</xdr:col>
      <xdr:colOff>600075</xdr:colOff>
      <xdr:row>52</xdr:row>
      <xdr:rowOff>38100</xdr:rowOff>
    </xdr:to>
    <xdr:sp macro="" textlink="">
      <xdr:nvSpPr>
        <xdr:cNvPr id="167" name="正方形/長方形 166"/>
        <xdr:cNvSpPr/>
      </xdr:nvSpPr>
      <xdr:spPr>
        <a:xfrm>
          <a:off x="5095875" y="8696325"/>
          <a:ext cx="33147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fLocksText="0" textlink="">
      <xdr:nvSpPr>
        <xdr:cNvPr id="168" name="テキスト ボックス 167"/>
        <xdr:cNvSpPr txBox="1"/>
      </xdr:nvSpPr>
      <xdr:spPr>
        <a:xfrm>
          <a:off x="5133975" y="9020175"/>
          <a:ext cx="44767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扶助費に充当した一般財源は、保育料の負担軽減施策等により前年度から</a:t>
          </a:r>
          <a:r>
            <a:rPr kumimoji="1" lang="en-US" altLang="ja-JP" sz="1300">
              <a:latin typeface="ＭＳ Ｐゴシック"/>
            </a:rPr>
            <a:t>160</a:t>
          </a:r>
          <a:r>
            <a:rPr kumimoji="1" lang="ja-JP" altLang="en-US" sz="1300">
              <a:latin typeface="ＭＳ Ｐゴシック"/>
            </a:rPr>
            <a:t>百万増加し、分母となる経常一般財源は減少したことにより、経常収支比率は前年度から</a:t>
          </a:r>
          <a:r>
            <a:rPr kumimoji="1" lang="en-US" altLang="ja-JP" sz="1300">
              <a:latin typeface="ＭＳ Ｐゴシック"/>
            </a:rPr>
            <a:t>0.8</a:t>
          </a:r>
          <a:r>
            <a:rPr kumimoji="1" lang="ja-JP" altLang="en-US" sz="1300">
              <a:latin typeface="ＭＳ Ｐゴシック"/>
            </a:rPr>
            <a:t>ポイント上昇した。</a:t>
          </a:r>
          <a:endParaRPr kumimoji="1" lang="en-US" altLang="ja-JP" sz="1300">
            <a:latin typeface="ＭＳ Ｐゴシック"/>
          </a:endParaRPr>
        </a:p>
        <a:p>
          <a:r>
            <a:rPr kumimoji="1" lang="ja-JP" altLang="en-US" sz="1300">
              <a:latin typeface="ＭＳ Ｐゴシック"/>
            </a:rPr>
            <a:t>　類似団体平均、全国平均及び県平均を下回っているものの、今後も扶助費は増加傾向が見込まれるため、財源確保のため、財政計画に基づき財政規模の縮小を図り持続可能な財政構造への転換に取り組む。</a:t>
          </a:r>
        </a:p>
      </xdr:txBody>
    </xdr:sp>
    <xdr:clientData/>
  </xdr:twoCellAnchor>
  <xdr:oneCellAnchor>
    <xdr:from>
      <xdr:col>1</xdr:col>
      <xdr:colOff>28575</xdr:colOff>
      <xdr:row>49</xdr:row>
      <xdr:rowOff>104775</xdr:rowOff>
    </xdr:from>
    <xdr:ext cx="295275" cy="228600"/>
    <xdr:sp macro="" textlink="">
      <xdr:nvSpPr>
        <xdr:cNvPr id="169" name="テキスト ボックス 168"/>
        <xdr:cNvSpPr txBox="1"/>
      </xdr:nvSpPr>
      <xdr:spPr>
        <a:xfrm>
          <a:off x="63817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9525</xdr:rowOff>
    </xdr:from>
    <xdr:to>
      <xdr:col>7</xdr:col>
      <xdr:colOff>571500</xdr:colOff>
      <xdr:row>64</xdr:row>
      <xdr:rowOff>9525</xdr:rowOff>
    </xdr:to>
    <xdr:cxnSp macro="">
      <xdr:nvCxnSpPr>
        <xdr:cNvPr id="170" name="直線コネクタ 169"/>
        <xdr:cNvCxnSpPr/>
      </xdr:nvCxnSpPr>
      <xdr:spPr>
        <a:xfrm>
          <a:off x="676275" y="1098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63</xdr:row>
      <xdr:rowOff>38100</xdr:rowOff>
    </xdr:from>
    <xdr:ext cx="504825" cy="257175"/>
    <xdr:sp macro="" textlink="">
      <xdr:nvSpPr>
        <xdr:cNvPr id="171" name="テキスト ボックス 170"/>
        <xdr:cNvSpPr txBox="1"/>
      </xdr:nvSpPr>
      <xdr:spPr>
        <a:xfrm>
          <a:off x="25717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142875</xdr:rowOff>
    </xdr:from>
    <xdr:to>
      <xdr:col>7</xdr:col>
      <xdr:colOff>571500</xdr:colOff>
      <xdr:row>61</xdr:row>
      <xdr:rowOff>142875</xdr:rowOff>
    </xdr:to>
    <xdr:cxnSp macro="">
      <xdr:nvCxnSpPr>
        <xdr:cNvPr id="172" name="直線コネクタ 171"/>
        <xdr:cNvCxnSpPr/>
      </xdr:nvCxnSpPr>
      <xdr:spPr>
        <a:xfrm>
          <a:off x="676275" y="1060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61</xdr:row>
      <xdr:rowOff>0</xdr:rowOff>
    </xdr:from>
    <xdr:ext cx="504825" cy="257175"/>
    <xdr:sp macro="" textlink="">
      <xdr:nvSpPr>
        <xdr:cNvPr id="173" name="テキスト ボックス 172"/>
        <xdr:cNvSpPr txBox="1"/>
      </xdr:nvSpPr>
      <xdr:spPr>
        <a:xfrm>
          <a:off x="257175" y="1045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104775</xdr:rowOff>
    </xdr:from>
    <xdr:to>
      <xdr:col>7</xdr:col>
      <xdr:colOff>571500</xdr:colOff>
      <xdr:row>59</xdr:row>
      <xdr:rowOff>104775</xdr:rowOff>
    </xdr:to>
    <xdr:cxnSp macro="">
      <xdr:nvCxnSpPr>
        <xdr:cNvPr id="174" name="直線コネクタ 173"/>
        <xdr:cNvCxnSpPr/>
      </xdr:nvCxnSpPr>
      <xdr:spPr>
        <a:xfrm>
          <a:off x="676275" y="1022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58</xdr:row>
      <xdr:rowOff>133350</xdr:rowOff>
    </xdr:from>
    <xdr:ext cx="504825" cy="257175"/>
    <xdr:sp macro="" textlink="">
      <xdr:nvSpPr>
        <xdr:cNvPr id="175" name="テキスト ボックス 174"/>
        <xdr:cNvSpPr txBox="1"/>
      </xdr:nvSpPr>
      <xdr:spPr>
        <a:xfrm>
          <a:off x="257175" y="1007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66675</xdr:rowOff>
    </xdr:from>
    <xdr:to>
      <xdr:col>7</xdr:col>
      <xdr:colOff>571500</xdr:colOff>
      <xdr:row>57</xdr:row>
      <xdr:rowOff>66675</xdr:rowOff>
    </xdr:to>
    <xdr:cxnSp macro="">
      <xdr:nvCxnSpPr>
        <xdr:cNvPr id="176" name="直線コネクタ 175"/>
        <xdr:cNvCxnSpPr/>
      </xdr:nvCxnSpPr>
      <xdr:spPr>
        <a:xfrm>
          <a:off x="676275" y="983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56</xdr:row>
      <xdr:rowOff>95250</xdr:rowOff>
    </xdr:from>
    <xdr:ext cx="504825" cy="257175"/>
    <xdr:sp macro="" textlink="">
      <xdr:nvSpPr>
        <xdr:cNvPr id="177" name="テキスト ボックス 176"/>
        <xdr:cNvSpPr txBox="1"/>
      </xdr:nvSpPr>
      <xdr:spPr>
        <a:xfrm>
          <a:off x="257175"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28575</xdr:rowOff>
    </xdr:from>
    <xdr:to>
      <xdr:col>7</xdr:col>
      <xdr:colOff>571500</xdr:colOff>
      <xdr:row>55</xdr:row>
      <xdr:rowOff>28575</xdr:rowOff>
    </xdr:to>
    <xdr:cxnSp macro="">
      <xdr:nvCxnSpPr>
        <xdr:cNvPr id="178" name="直線コネクタ 177"/>
        <xdr:cNvCxnSpPr/>
      </xdr:nvCxnSpPr>
      <xdr:spPr>
        <a:xfrm>
          <a:off x="676275" y="945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54</xdr:row>
      <xdr:rowOff>57150</xdr:rowOff>
    </xdr:from>
    <xdr:ext cx="504825" cy="257175"/>
    <xdr:sp macro="" textlink="">
      <xdr:nvSpPr>
        <xdr:cNvPr id="179" name="テキスト ボックス 178"/>
        <xdr:cNvSpPr txBox="1"/>
      </xdr:nvSpPr>
      <xdr:spPr>
        <a:xfrm>
          <a:off x="257175" y="931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161925</xdr:rowOff>
    </xdr:from>
    <xdr:to>
      <xdr:col>7</xdr:col>
      <xdr:colOff>571500</xdr:colOff>
      <xdr:row>52</xdr:row>
      <xdr:rowOff>161925</xdr:rowOff>
    </xdr:to>
    <xdr:cxnSp macro="">
      <xdr:nvCxnSpPr>
        <xdr:cNvPr id="180" name="直線コネクタ 179"/>
        <xdr:cNvCxnSpPr/>
      </xdr:nvCxnSpPr>
      <xdr:spPr>
        <a:xfrm>
          <a:off x="676275" y="907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52</xdr:row>
      <xdr:rowOff>19050</xdr:rowOff>
    </xdr:from>
    <xdr:ext cx="504825" cy="257175"/>
    <xdr:sp macro="" textlink="">
      <xdr:nvSpPr>
        <xdr:cNvPr id="181" name="テキスト ボックス 180"/>
        <xdr:cNvSpPr txBox="1"/>
      </xdr:nvSpPr>
      <xdr:spPr>
        <a:xfrm>
          <a:off x="257175" y="893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50</xdr:row>
      <xdr:rowOff>123825</xdr:rowOff>
    </xdr:to>
    <xdr:cxnSp macro="">
      <xdr:nvCxnSpPr>
        <xdr:cNvPr id="182" name="直線コネクタ 181"/>
        <xdr:cNvCxnSpPr/>
      </xdr:nvCxnSpPr>
      <xdr:spPr>
        <a:xfrm>
          <a:off x="676275" y="8696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49</xdr:row>
      <xdr:rowOff>152400</xdr:rowOff>
    </xdr:from>
    <xdr:ext cx="504825" cy="257175"/>
    <xdr:sp macro="" textlink="">
      <xdr:nvSpPr>
        <xdr:cNvPr id="183" name="テキスト ボックス 182"/>
        <xdr:cNvSpPr txBox="1"/>
      </xdr:nvSpPr>
      <xdr:spPr>
        <a:xfrm>
          <a:off x="25717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64</xdr:row>
      <xdr:rowOff>9525</xdr:rowOff>
    </xdr:to>
    <xdr:sp macro="" textlink="">
      <xdr:nvSpPr>
        <xdr:cNvPr id="184" name="扶助費グラフ枠"/>
        <xdr:cNvSpPr/>
      </xdr:nvSpPr>
      <xdr:spPr>
        <a:xfrm>
          <a:off x="676275" y="8696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53</xdr:row>
      <xdr:rowOff>123825</xdr:rowOff>
    </xdr:from>
    <xdr:to>
      <xdr:col>7</xdr:col>
      <xdr:colOff>19050</xdr:colOff>
      <xdr:row>60</xdr:row>
      <xdr:rowOff>66675</xdr:rowOff>
    </xdr:to>
    <xdr:cxnSp macro="">
      <xdr:nvCxnSpPr>
        <xdr:cNvPr id="185" name="直線コネクタ 184"/>
        <xdr:cNvCxnSpPr/>
      </xdr:nvCxnSpPr>
      <xdr:spPr>
        <a:xfrm flipV="1">
          <a:off x="4229100" y="9210675"/>
          <a:ext cx="0" cy="11430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38100</xdr:rowOff>
    </xdr:from>
    <xdr:ext cx="762000" cy="257175"/>
    <xdr:sp macro="" textlink="">
      <xdr:nvSpPr>
        <xdr:cNvPr id="186" name="扶助費最小値テキスト"/>
        <xdr:cNvSpPr txBox="1"/>
      </xdr:nvSpPr>
      <xdr:spPr>
        <a:xfrm>
          <a:off x="4314825" y="10325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6</xdr:col>
      <xdr:colOff>600075</xdr:colOff>
      <xdr:row>60</xdr:row>
      <xdr:rowOff>66675</xdr:rowOff>
    </xdr:from>
    <xdr:to>
      <xdr:col>7</xdr:col>
      <xdr:colOff>104775</xdr:colOff>
      <xdr:row>60</xdr:row>
      <xdr:rowOff>66675</xdr:rowOff>
    </xdr:to>
    <xdr:cxnSp macro="">
      <xdr:nvCxnSpPr>
        <xdr:cNvPr id="187" name="直線コネクタ 186"/>
        <xdr:cNvCxnSpPr/>
      </xdr:nvCxnSpPr>
      <xdr:spPr>
        <a:xfrm>
          <a:off x="4210050" y="1035367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38100</xdr:rowOff>
    </xdr:from>
    <xdr:ext cx="762000" cy="257175"/>
    <xdr:sp macro="" textlink="">
      <xdr:nvSpPr>
        <xdr:cNvPr id="188" name="扶助費最大値テキスト"/>
        <xdr:cNvSpPr txBox="1"/>
      </xdr:nvSpPr>
      <xdr:spPr>
        <a:xfrm>
          <a:off x="4314825" y="8953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600075</xdr:colOff>
      <xdr:row>53</xdr:row>
      <xdr:rowOff>123825</xdr:rowOff>
    </xdr:from>
    <xdr:to>
      <xdr:col>7</xdr:col>
      <xdr:colOff>104775</xdr:colOff>
      <xdr:row>53</xdr:row>
      <xdr:rowOff>123825</xdr:rowOff>
    </xdr:to>
    <xdr:cxnSp macro="">
      <xdr:nvCxnSpPr>
        <xdr:cNvPr id="189" name="直線コネクタ 188"/>
        <xdr:cNvCxnSpPr/>
      </xdr:nvCxnSpPr>
      <xdr:spPr>
        <a:xfrm>
          <a:off x="4210050" y="921067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53</xdr:row>
      <xdr:rowOff>161925</xdr:rowOff>
    </xdr:from>
    <xdr:to>
      <xdr:col>7</xdr:col>
      <xdr:colOff>19050</xdr:colOff>
      <xdr:row>54</xdr:row>
      <xdr:rowOff>142875</xdr:rowOff>
    </xdr:to>
    <xdr:cxnSp macro="">
      <xdr:nvCxnSpPr>
        <xdr:cNvPr id="190" name="直線コネクタ 189"/>
        <xdr:cNvCxnSpPr/>
      </xdr:nvCxnSpPr>
      <xdr:spPr>
        <a:xfrm>
          <a:off x="3562350" y="9248775"/>
          <a:ext cx="666750"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47625</xdr:rowOff>
    </xdr:from>
    <xdr:ext cx="762000" cy="257175"/>
    <xdr:sp macro="" textlink="">
      <xdr:nvSpPr>
        <xdr:cNvPr id="191" name="扶助費平均値テキスト"/>
        <xdr:cNvSpPr txBox="1"/>
      </xdr:nvSpPr>
      <xdr:spPr>
        <a:xfrm>
          <a:off x="4314825" y="9648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6</xdr:col>
      <xdr:colOff>600075</xdr:colOff>
      <xdr:row>56</xdr:row>
      <xdr:rowOff>76200</xdr:rowOff>
    </xdr:from>
    <xdr:to>
      <xdr:col>7</xdr:col>
      <xdr:colOff>66675</xdr:colOff>
      <xdr:row>57</xdr:row>
      <xdr:rowOff>9525</xdr:rowOff>
    </xdr:to>
    <xdr:sp macro="" textlink="">
      <xdr:nvSpPr>
        <xdr:cNvPr id="192" name="フローチャート : 判断 191"/>
        <xdr:cNvSpPr/>
      </xdr:nvSpPr>
      <xdr:spPr>
        <a:xfrm>
          <a:off x="4210050" y="9677400"/>
          <a:ext cx="666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53</xdr:row>
      <xdr:rowOff>104775</xdr:rowOff>
    </xdr:from>
    <xdr:to>
      <xdr:col>5</xdr:col>
      <xdr:colOff>552450</xdr:colOff>
      <xdr:row>53</xdr:row>
      <xdr:rowOff>161925</xdr:rowOff>
    </xdr:to>
    <xdr:cxnSp macro="">
      <xdr:nvCxnSpPr>
        <xdr:cNvPr id="193" name="直線コネクタ 192"/>
        <xdr:cNvCxnSpPr/>
      </xdr:nvCxnSpPr>
      <xdr:spPr>
        <a:xfrm>
          <a:off x="2752725" y="9191625"/>
          <a:ext cx="8096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56</xdr:row>
      <xdr:rowOff>19050</xdr:rowOff>
    </xdr:from>
    <xdr:to>
      <xdr:col>5</xdr:col>
      <xdr:colOff>600075</xdr:colOff>
      <xdr:row>56</xdr:row>
      <xdr:rowOff>123825</xdr:rowOff>
    </xdr:to>
    <xdr:sp macro="" textlink="">
      <xdr:nvSpPr>
        <xdr:cNvPr id="194" name="フローチャート : 判断 193"/>
        <xdr:cNvSpPr/>
      </xdr:nvSpPr>
      <xdr:spPr>
        <a:xfrm>
          <a:off x="3505200" y="9620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56</xdr:row>
      <xdr:rowOff>104775</xdr:rowOff>
    </xdr:from>
    <xdr:ext cx="733425" cy="257175"/>
    <xdr:sp macro="" textlink="">
      <xdr:nvSpPr>
        <xdr:cNvPr id="195" name="テキスト ボックス 194"/>
        <xdr:cNvSpPr txBox="1"/>
      </xdr:nvSpPr>
      <xdr:spPr>
        <a:xfrm>
          <a:off x="3181350" y="97059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104775</xdr:rowOff>
    </xdr:from>
    <xdr:to>
      <xdr:col>4</xdr:col>
      <xdr:colOff>342900</xdr:colOff>
      <xdr:row>53</xdr:row>
      <xdr:rowOff>123825</xdr:rowOff>
    </xdr:to>
    <xdr:cxnSp macro="">
      <xdr:nvCxnSpPr>
        <xdr:cNvPr id="196" name="直線コネクタ 195"/>
        <xdr:cNvCxnSpPr/>
      </xdr:nvCxnSpPr>
      <xdr:spPr>
        <a:xfrm flipV="1">
          <a:off x="1952625" y="9191625"/>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53</xdr:row>
      <xdr:rowOff>38100</xdr:rowOff>
    </xdr:from>
    <xdr:to>
      <xdr:col>4</xdr:col>
      <xdr:colOff>400050</xdr:colOff>
      <xdr:row>53</xdr:row>
      <xdr:rowOff>142875</xdr:rowOff>
    </xdr:to>
    <xdr:sp macro="" textlink="">
      <xdr:nvSpPr>
        <xdr:cNvPr id="197" name="フローチャート : 判断 196"/>
        <xdr:cNvSpPr/>
      </xdr:nvSpPr>
      <xdr:spPr>
        <a:xfrm>
          <a:off x="2705100" y="9124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51</xdr:row>
      <xdr:rowOff>152400</xdr:rowOff>
    </xdr:from>
    <xdr:ext cx="752475" cy="257175"/>
    <xdr:sp macro="" textlink="">
      <xdr:nvSpPr>
        <xdr:cNvPr id="198" name="テキスト ボックス 197"/>
        <xdr:cNvSpPr txBox="1"/>
      </xdr:nvSpPr>
      <xdr:spPr>
        <a:xfrm>
          <a:off x="2409825" y="88963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xdr:col>
      <xdr:colOff>600075</xdr:colOff>
      <xdr:row>53</xdr:row>
      <xdr:rowOff>104775</xdr:rowOff>
    </xdr:from>
    <xdr:to>
      <xdr:col>3</xdr:col>
      <xdr:colOff>142875</xdr:colOff>
      <xdr:row>53</xdr:row>
      <xdr:rowOff>123825</xdr:rowOff>
    </xdr:to>
    <xdr:cxnSp macro="">
      <xdr:nvCxnSpPr>
        <xdr:cNvPr id="199" name="直線コネクタ 198"/>
        <xdr:cNvCxnSpPr/>
      </xdr:nvCxnSpPr>
      <xdr:spPr>
        <a:xfrm>
          <a:off x="1209675" y="9191625"/>
          <a:ext cx="7429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53</xdr:row>
      <xdr:rowOff>19050</xdr:rowOff>
    </xdr:from>
    <xdr:to>
      <xdr:col>3</xdr:col>
      <xdr:colOff>190500</xdr:colOff>
      <xdr:row>53</xdr:row>
      <xdr:rowOff>123825</xdr:rowOff>
    </xdr:to>
    <xdr:sp macro="" textlink="">
      <xdr:nvSpPr>
        <xdr:cNvPr id="200" name="フローチャート : 判断 199"/>
        <xdr:cNvSpPr/>
      </xdr:nvSpPr>
      <xdr:spPr>
        <a:xfrm>
          <a:off x="1905000" y="91059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133350</xdr:rowOff>
    </xdr:from>
    <xdr:ext cx="762000" cy="257175"/>
    <xdr:sp macro="" textlink="">
      <xdr:nvSpPr>
        <xdr:cNvPr id="201" name="テキスト ボックス 200"/>
        <xdr:cNvSpPr txBox="1"/>
      </xdr:nvSpPr>
      <xdr:spPr>
        <a:xfrm>
          <a:off x="1657350" y="8877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571500</xdr:colOff>
      <xdr:row>53</xdr:row>
      <xdr:rowOff>57150</xdr:rowOff>
    </xdr:from>
    <xdr:to>
      <xdr:col>1</xdr:col>
      <xdr:colOff>600075</xdr:colOff>
      <xdr:row>53</xdr:row>
      <xdr:rowOff>161925</xdr:rowOff>
    </xdr:to>
    <xdr:sp macro="" textlink="">
      <xdr:nvSpPr>
        <xdr:cNvPr id="202" name="フローチャート : 判断 201"/>
        <xdr:cNvSpPr/>
      </xdr:nvSpPr>
      <xdr:spPr>
        <a:xfrm>
          <a:off x="1181100" y="9144000"/>
          <a:ext cx="285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51</xdr:row>
      <xdr:rowOff>171450</xdr:rowOff>
    </xdr:from>
    <xdr:ext cx="762000" cy="257175"/>
    <xdr:sp macro="" textlink="">
      <xdr:nvSpPr>
        <xdr:cNvPr id="203" name="テキスト ボックス 202"/>
        <xdr:cNvSpPr txBox="1"/>
      </xdr:nvSpPr>
      <xdr:spPr>
        <a:xfrm>
          <a:off x="857250" y="8915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9525</xdr:rowOff>
    </xdr:from>
    <xdr:ext cx="762000" cy="257175"/>
    <xdr:sp macro="" textlink="">
      <xdr:nvSpPr>
        <xdr:cNvPr id="204" name="テキスト ボックス 203"/>
        <xdr:cNvSpPr txBox="1"/>
      </xdr:nvSpPr>
      <xdr:spPr>
        <a:xfrm>
          <a:off x="409575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9525</xdr:rowOff>
    </xdr:from>
    <xdr:ext cx="762000" cy="257175"/>
    <xdr:sp macro="" textlink="">
      <xdr:nvSpPr>
        <xdr:cNvPr id="205" name="テキスト ボックス 204"/>
        <xdr:cNvSpPr txBox="1"/>
      </xdr:nvSpPr>
      <xdr:spPr>
        <a:xfrm>
          <a:off x="33432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133350</xdr:colOff>
      <xdr:row>64</xdr:row>
      <xdr:rowOff>9525</xdr:rowOff>
    </xdr:from>
    <xdr:ext cx="762000" cy="257175"/>
    <xdr:sp macro="" textlink="">
      <xdr:nvSpPr>
        <xdr:cNvPr id="206" name="テキスト ボックス 205"/>
        <xdr:cNvSpPr txBox="1"/>
      </xdr:nvSpPr>
      <xdr:spPr>
        <a:xfrm>
          <a:off x="25431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600075</xdr:colOff>
      <xdr:row>64</xdr:row>
      <xdr:rowOff>9525</xdr:rowOff>
    </xdr:from>
    <xdr:ext cx="752475" cy="257175"/>
    <xdr:sp macro="" textlink="">
      <xdr:nvSpPr>
        <xdr:cNvPr id="207" name="テキスト ボックス 206"/>
        <xdr:cNvSpPr txBox="1"/>
      </xdr:nvSpPr>
      <xdr:spPr>
        <a:xfrm>
          <a:off x="1809750" y="10982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9525</xdr:rowOff>
    </xdr:from>
    <xdr:ext cx="762000" cy="257175"/>
    <xdr:sp macro="" textlink="">
      <xdr:nvSpPr>
        <xdr:cNvPr id="208" name="テキスト ボックス 207"/>
        <xdr:cNvSpPr txBox="1"/>
      </xdr:nvSpPr>
      <xdr:spPr>
        <a:xfrm>
          <a:off x="10191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600075</xdr:colOff>
      <xdr:row>54</xdr:row>
      <xdr:rowOff>95250</xdr:rowOff>
    </xdr:from>
    <xdr:to>
      <xdr:col>7</xdr:col>
      <xdr:colOff>66675</xdr:colOff>
      <xdr:row>55</xdr:row>
      <xdr:rowOff>28575</xdr:rowOff>
    </xdr:to>
    <xdr:sp macro="" textlink="">
      <xdr:nvSpPr>
        <xdr:cNvPr id="209" name="円/楕円 208"/>
        <xdr:cNvSpPr/>
      </xdr:nvSpPr>
      <xdr:spPr>
        <a:xfrm>
          <a:off x="4210050" y="9353550"/>
          <a:ext cx="666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114300</xdr:rowOff>
    </xdr:from>
    <xdr:ext cx="762000" cy="257175"/>
    <xdr:sp macro="" textlink="">
      <xdr:nvSpPr>
        <xdr:cNvPr id="210" name="扶助費該当値テキスト"/>
        <xdr:cNvSpPr txBox="1"/>
      </xdr:nvSpPr>
      <xdr:spPr>
        <a:xfrm>
          <a:off x="4314825" y="9201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5</xdr:col>
      <xdr:colOff>495300</xdr:colOff>
      <xdr:row>53</xdr:row>
      <xdr:rowOff>114300</xdr:rowOff>
    </xdr:from>
    <xdr:to>
      <xdr:col>5</xdr:col>
      <xdr:colOff>600075</xdr:colOff>
      <xdr:row>54</xdr:row>
      <xdr:rowOff>47625</xdr:rowOff>
    </xdr:to>
    <xdr:sp macro="" textlink="">
      <xdr:nvSpPr>
        <xdr:cNvPr id="211" name="円/楕円 210"/>
        <xdr:cNvSpPr/>
      </xdr:nvSpPr>
      <xdr:spPr>
        <a:xfrm>
          <a:off x="3505200" y="9201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52</xdr:row>
      <xdr:rowOff>57150</xdr:rowOff>
    </xdr:from>
    <xdr:ext cx="733425" cy="257175"/>
    <xdr:sp macro="" textlink="">
      <xdr:nvSpPr>
        <xdr:cNvPr id="212" name="テキスト ボックス 211"/>
        <xdr:cNvSpPr txBox="1"/>
      </xdr:nvSpPr>
      <xdr:spPr>
        <a:xfrm>
          <a:off x="3181350" y="89725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57150</xdr:rowOff>
    </xdr:from>
    <xdr:to>
      <xdr:col>4</xdr:col>
      <xdr:colOff>400050</xdr:colOff>
      <xdr:row>53</xdr:row>
      <xdr:rowOff>161925</xdr:rowOff>
    </xdr:to>
    <xdr:sp macro="" textlink="">
      <xdr:nvSpPr>
        <xdr:cNvPr id="213" name="円/楕円 212"/>
        <xdr:cNvSpPr/>
      </xdr:nvSpPr>
      <xdr:spPr>
        <a:xfrm>
          <a:off x="2705100" y="9144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53</xdr:row>
      <xdr:rowOff>142875</xdr:rowOff>
    </xdr:from>
    <xdr:ext cx="752475" cy="257175"/>
    <xdr:sp macro="" textlink="">
      <xdr:nvSpPr>
        <xdr:cNvPr id="214" name="テキスト ボックス 213"/>
        <xdr:cNvSpPr txBox="1"/>
      </xdr:nvSpPr>
      <xdr:spPr>
        <a:xfrm>
          <a:off x="2409825" y="92297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3</xdr:col>
      <xdr:colOff>95250</xdr:colOff>
      <xdr:row>53</xdr:row>
      <xdr:rowOff>76200</xdr:rowOff>
    </xdr:from>
    <xdr:to>
      <xdr:col>3</xdr:col>
      <xdr:colOff>190500</xdr:colOff>
      <xdr:row>54</xdr:row>
      <xdr:rowOff>9525</xdr:rowOff>
    </xdr:to>
    <xdr:sp macro="" textlink="">
      <xdr:nvSpPr>
        <xdr:cNvPr id="215" name="円/楕円 214"/>
        <xdr:cNvSpPr/>
      </xdr:nvSpPr>
      <xdr:spPr>
        <a:xfrm>
          <a:off x="1905000" y="91630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161925</xdr:rowOff>
    </xdr:from>
    <xdr:ext cx="762000" cy="257175"/>
    <xdr:sp macro="" textlink="">
      <xdr:nvSpPr>
        <xdr:cNvPr id="216" name="テキスト ボックス 215"/>
        <xdr:cNvSpPr txBox="1"/>
      </xdr:nvSpPr>
      <xdr:spPr>
        <a:xfrm>
          <a:off x="1657350" y="9248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571500</xdr:colOff>
      <xdr:row>53</xdr:row>
      <xdr:rowOff>57150</xdr:rowOff>
    </xdr:from>
    <xdr:to>
      <xdr:col>1</xdr:col>
      <xdr:colOff>600075</xdr:colOff>
      <xdr:row>53</xdr:row>
      <xdr:rowOff>161925</xdr:rowOff>
    </xdr:to>
    <xdr:sp macro="" textlink="">
      <xdr:nvSpPr>
        <xdr:cNvPr id="217" name="円/楕円 216"/>
        <xdr:cNvSpPr/>
      </xdr:nvSpPr>
      <xdr:spPr>
        <a:xfrm>
          <a:off x="1181100" y="9144000"/>
          <a:ext cx="285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53</xdr:row>
      <xdr:rowOff>142875</xdr:rowOff>
    </xdr:from>
    <xdr:ext cx="762000" cy="257175"/>
    <xdr:sp macro="" textlink="">
      <xdr:nvSpPr>
        <xdr:cNvPr id="218" name="テキスト ボックス 217"/>
        <xdr:cNvSpPr txBox="1"/>
      </xdr:nvSpPr>
      <xdr:spPr>
        <a:xfrm>
          <a:off x="857250" y="9229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85725</xdr:colOff>
      <xdr:row>47</xdr:row>
      <xdr:rowOff>66675</xdr:rowOff>
    </xdr:from>
    <xdr:to>
      <xdr:col>24</xdr:col>
      <xdr:colOff>590550</xdr:colOff>
      <xdr:row>49</xdr:row>
      <xdr:rowOff>47625</xdr:rowOff>
    </xdr:to>
    <xdr:sp macro="" textlink="">
      <xdr:nvSpPr>
        <xdr:cNvPr id="219" name="正方形/長方形 218"/>
        <xdr:cNvSpPr/>
      </xdr:nvSpPr>
      <xdr:spPr>
        <a:xfrm>
          <a:off x="10906125" y="8124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220" name="正方形/長方形 219"/>
        <xdr:cNvSpPr/>
      </xdr:nvSpPr>
      <xdr:spPr>
        <a:xfrm>
          <a:off x="15020925" y="8191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221" name="正方形/長方形 220"/>
        <xdr:cNvSpPr/>
      </xdr:nvSpPr>
      <xdr:spPr>
        <a:xfrm>
          <a:off x="15020925" y="8382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222" name="正方形/長方形 221"/>
        <xdr:cNvSpPr/>
      </xdr:nvSpPr>
      <xdr:spPr>
        <a:xfrm>
          <a:off x="16459200" y="8191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223" name="正方形/長方形 222"/>
        <xdr:cNvSpPr/>
      </xdr:nvSpPr>
      <xdr:spPr>
        <a:xfrm>
          <a:off x="16459200" y="8382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600075</xdr:colOff>
      <xdr:row>49</xdr:row>
      <xdr:rowOff>47625</xdr:rowOff>
    </xdr:to>
    <xdr:sp macro="" textlink="">
      <xdr:nvSpPr>
        <xdr:cNvPr id="224" name="正方形/長方形 223"/>
        <xdr:cNvSpPr/>
      </xdr:nvSpPr>
      <xdr:spPr>
        <a:xfrm>
          <a:off x="17897475" y="8191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600075</xdr:colOff>
      <xdr:row>50</xdr:row>
      <xdr:rowOff>66675</xdr:rowOff>
    </xdr:to>
    <xdr:sp macro="" textlink="">
      <xdr:nvSpPr>
        <xdr:cNvPr id="225" name="正方形/長方形 224"/>
        <xdr:cNvSpPr/>
      </xdr:nvSpPr>
      <xdr:spPr>
        <a:xfrm>
          <a:off x="17897475" y="8382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6" name="正方形/長方形 225"/>
        <xdr:cNvSpPr/>
      </xdr:nvSpPr>
      <xdr:spPr>
        <a:xfrm>
          <a:off x="10906125" y="8696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27" name="正方形/長方形 226"/>
        <xdr:cNvSpPr/>
      </xdr:nvSpPr>
      <xdr:spPr>
        <a:xfrm>
          <a:off x="15259050" y="8696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50</xdr:row>
      <xdr:rowOff>123825</xdr:rowOff>
    </xdr:from>
    <xdr:to>
      <xdr:col>30</xdr:col>
      <xdr:colOff>600075</xdr:colOff>
      <xdr:row>52</xdr:row>
      <xdr:rowOff>38100</xdr:rowOff>
    </xdr:to>
    <xdr:sp macro="" textlink="">
      <xdr:nvSpPr>
        <xdr:cNvPr id="228" name="正方形/長方形 227"/>
        <xdr:cNvSpPr/>
      </xdr:nvSpPr>
      <xdr:spPr>
        <a:xfrm>
          <a:off x="15316200" y="8696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333375</xdr:colOff>
      <xdr:row>52</xdr:row>
      <xdr:rowOff>104775</xdr:rowOff>
    </xdr:from>
    <xdr:to>
      <xdr:col>32</xdr:col>
      <xdr:colOff>600075</xdr:colOff>
      <xdr:row>63</xdr:row>
      <xdr:rowOff>123825</xdr:rowOff>
    </xdr:to>
    <xdr:sp macro="" fLocksText="0" textlink="">
      <xdr:nvSpPr>
        <xdr:cNvPr id="229" name="テキスト ボックス 228"/>
        <xdr:cNvSpPr txBox="1"/>
      </xdr:nvSpPr>
      <xdr:spPr>
        <a:xfrm>
          <a:off x="15354300" y="9020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介護保険特別会計等の繰出金や病院事業への出資金等が増加したことから、経常収支比率は前年度から</a:t>
          </a:r>
          <a:r>
            <a:rPr kumimoji="1" lang="en-US" altLang="ja-JP" sz="1300">
              <a:latin typeface="ＭＳ Ｐゴシック"/>
            </a:rPr>
            <a:t>1.3</a:t>
          </a:r>
          <a:r>
            <a:rPr kumimoji="1" lang="ja-JP" altLang="en-US" sz="1300">
              <a:latin typeface="ＭＳ Ｐゴシック"/>
            </a:rPr>
            <a:t>ポイント上昇し、類似団体平均、全国平均及び県平均よりも高い水準となっている。</a:t>
          </a:r>
          <a:endParaRPr kumimoji="1" lang="en-US" altLang="ja-JP" sz="1300">
            <a:latin typeface="ＭＳ Ｐゴシック"/>
          </a:endParaRPr>
        </a:p>
        <a:p>
          <a:r>
            <a:rPr kumimoji="1" lang="ja-JP" altLang="en-US" sz="1300">
              <a:latin typeface="ＭＳ Ｐゴシック"/>
            </a:rPr>
            <a:t>　今後も、公営企業会計等における職員数や給付費等事業費の適正化を進め、普通会計の負担の抑制に努める。</a:t>
          </a:r>
          <a:endParaRPr kumimoji="1" lang="en-US" altLang="ja-JP" sz="1300">
            <a:latin typeface="ＭＳ Ｐゴシック"/>
          </a:endParaRPr>
        </a:p>
      </xdr:txBody>
    </xdr:sp>
    <xdr:clientData/>
  </xdr:twoCellAnchor>
  <xdr:oneCellAnchor>
    <xdr:from>
      <xdr:col>18</xdr:col>
      <xdr:colOff>47625</xdr:colOff>
      <xdr:row>49</xdr:row>
      <xdr:rowOff>104775</xdr:rowOff>
    </xdr:from>
    <xdr:ext cx="295275" cy="228600"/>
    <xdr:sp macro="" textlink="">
      <xdr:nvSpPr>
        <xdr:cNvPr id="230" name="テキスト ボックス 229"/>
        <xdr:cNvSpPr txBox="1"/>
      </xdr:nvSpPr>
      <xdr:spPr>
        <a:xfrm>
          <a:off x="1086802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64</xdr:row>
      <xdr:rowOff>9525</xdr:rowOff>
    </xdr:from>
    <xdr:to>
      <xdr:col>24</xdr:col>
      <xdr:colOff>590550</xdr:colOff>
      <xdr:row>64</xdr:row>
      <xdr:rowOff>9525</xdr:rowOff>
    </xdr:to>
    <xdr:cxnSp macro="">
      <xdr:nvCxnSpPr>
        <xdr:cNvPr id="231" name="直線コネクタ 230"/>
        <xdr:cNvCxnSpPr/>
      </xdr:nvCxnSpPr>
      <xdr:spPr>
        <a:xfrm>
          <a:off x="10906125" y="1098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63</xdr:row>
      <xdr:rowOff>38100</xdr:rowOff>
    </xdr:from>
    <xdr:ext cx="504825" cy="257175"/>
    <xdr:sp macro="" textlink="">
      <xdr:nvSpPr>
        <xdr:cNvPr id="232" name="テキスト ボックス 231"/>
        <xdr:cNvSpPr txBox="1"/>
      </xdr:nvSpPr>
      <xdr:spPr>
        <a:xfrm>
          <a:off x="10477500"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85725</xdr:colOff>
      <xdr:row>61</xdr:row>
      <xdr:rowOff>142875</xdr:rowOff>
    </xdr:from>
    <xdr:to>
      <xdr:col>24</xdr:col>
      <xdr:colOff>590550</xdr:colOff>
      <xdr:row>61</xdr:row>
      <xdr:rowOff>142875</xdr:rowOff>
    </xdr:to>
    <xdr:cxnSp macro="">
      <xdr:nvCxnSpPr>
        <xdr:cNvPr id="233" name="直線コネクタ 232"/>
        <xdr:cNvCxnSpPr/>
      </xdr:nvCxnSpPr>
      <xdr:spPr>
        <a:xfrm>
          <a:off x="10906125" y="1060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61</xdr:row>
      <xdr:rowOff>0</xdr:rowOff>
    </xdr:from>
    <xdr:ext cx="504825" cy="257175"/>
    <xdr:sp macro="" textlink="">
      <xdr:nvSpPr>
        <xdr:cNvPr id="234" name="テキスト ボックス 233"/>
        <xdr:cNvSpPr txBox="1"/>
      </xdr:nvSpPr>
      <xdr:spPr>
        <a:xfrm>
          <a:off x="10477500" y="1045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85725</xdr:colOff>
      <xdr:row>59</xdr:row>
      <xdr:rowOff>104775</xdr:rowOff>
    </xdr:from>
    <xdr:to>
      <xdr:col>24</xdr:col>
      <xdr:colOff>590550</xdr:colOff>
      <xdr:row>59</xdr:row>
      <xdr:rowOff>104775</xdr:rowOff>
    </xdr:to>
    <xdr:cxnSp macro="">
      <xdr:nvCxnSpPr>
        <xdr:cNvPr id="235" name="直線コネクタ 234"/>
        <xdr:cNvCxnSpPr/>
      </xdr:nvCxnSpPr>
      <xdr:spPr>
        <a:xfrm>
          <a:off x="10906125" y="1022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58</xdr:row>
      <xdr:rowOff>133350</xdr:rowOff>
    </xdr:from>
    <xdr:ext cx="504825" cy="257175"/>
    <xdr:sp macro="" textlink="">
      <xdr:nvSpPr>
        <xdr:cNvPr id="236" name="テキスト ボックス 235"/>
        <xdr:cNvSpPr txBox="1"/>
      </xdr:nvSpPr>
      <xdr:spPr>
        <a:xfrm>
          <a:off x="10477500" y="1007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85725</xdr:colOff>
      <xdr:row>57</xdr:row>
      <xdr:rowOff>66675</xdr:rowOff>
    </xdr:from>
    <xdr:to>
      <xdr:col>24</xdr:col>
      <xdr:colOff>590550</xdr:colOff>
      <xdr:row>57</xdr:row>
      <xdr:rowOff>66675</xdr:rowOff>
    </xdr:to>
    <xdr:cxnSp macro="">
      <xdr:nvCxnSpPr>
        <xdr:cNvPr id="237" name="直線コネクタ 236"/>
        <xdr:cNvCxnSpPr/>
      </xdr:nvCxnSpPr>
      <xdr:spPr>
        <a:xfrm>
          <a:off x="10906125" y="983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56</xdr:row>
      <xdr:rowOff>95250</xdr:rowOff>
    </xdr:from>
    <xdr:ext cx="504825" cy="257175"/>
    <xdr:sp macro="" textlink="">
      <xdr:nvSpPr>
        <xdr:cNvPr id="238" name="テキスト ボックス 237"/>
        <xdr:cNvSpPr txBox="1"/>
      </xdr:nvSpPr>
      <xdr:spPr>
        <a:xfrm>
          <a:off x="10477500"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55</xdr:row>
      <xdr:rowOff>28575</xdr:rowOff>
    </xdr:from>
    <xdr:to>
      <xdr:col>24</xdr:col>
      <xdr:colOff>590550</xdr:colOff>
      <xdr:row>55</xdr:row>
      <xdr:rowOff>28575</xdr:rowOff>
    </xdr:to>
    <xdr:cxnSp macro="">
      <xdr:nvCxnSpPr>
        <xdr:cNvPr id="239" name="直線コネクタ 238"/>
        <xdr:cNvCxnSpPr/>
      </xdr:nvCxnSpPr>
      <xdr:spPr>
        <a:xfrm>
          <a:off x="10906125" y="945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54</xdr:row>
      <xdr:rowOff>57150</xdr:rowOff>
    </xdr:from>
    <xdr:ext cx="504825" cy="257175"/>
    <xdr:sp macro="" textlink="">
      <xdr:nvSpPr>
        <xdr:cNvPr id="240" name="テキスト ボックス 239"/>
        <xdr:cNvSpPr txBox="1"/>
      </xdr:nvSpPr>
      <xdr:spPr>
        <a:xfrm>
          <a:off x="10477500" y="931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85725</xdr:colOff>
      <xdr:row>52</xdr:row>
      <xdr:rowOff>161925</xdr:rowOff>
    </xdr:from>
    <xdr:to>
      <xdr:col>24</xdr:col>
      <xdr:colOff>590550</xdr:colOff>
      <xdr:row>52</xdr:row>
      <xdr:rowOff>161925</xdr:rowOff>
    </xdr:to>
    <xdr:cxnSp macro="">
      <xdr:nvCxnSpPr>
        <xdr:cNvPr id="241" name="直線コネクタ 240"/>
        <xdr:cNvCxnSpPr/>
      </xdr:nvCxnSpPr>
      <xdr:spPr>
        <a:xfrm>
          <a:off x="10906125" y="907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52</xdr:row>
      <xdr:rowOff>19050</xdr:rowOff>
    </xdr:from>
    <xdr:ext cx="504825" cy="257175"/>
    <xdr:sp macro="" textlink="">
      <xdr:nvSpPr>
        <xdr:cNvPr id="242" name="テキスト ボックス 241"/>
        <xdr:cNvSpPr txBox="1"/>
      </xdr:nvSpPr>
      <xdr:spPr>
        <a:xfrm>
          <a:off x="10477500" y="893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50</xdr:row>
      <xdr:rowOff>123825</xdr:rowOff>
    </xdr:to>
    <xdr:cxnSp macro="">
      <xdr:nvCxnSpPr>
        <xdr:cNvPr id="243" name="直線コネクタ 242"/>
        <xdr:cNvCxnSpPr/>
      </xdr:nvCxnSpPr>
      <xdr:spPr>
        <a:xfrm>
          <a:off x="10906125" y="8696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49</xdr:row>
      <xdr:rowOff>152400</xdr:rowOff>
    </xdr:from>
    <xdr:ext cx="504825" cy="257175"/>
    <xdr:sp macro="" textlink="">
      <xdr:nvSpPr>
        <xdr:cNvPr id="244" name="テキスト ボックス 243"/>
        <xdr:cNvSpPr txBox="1"/>
      </xdr:nvSpPr>
      <xdr:spPr>
        <a:xfrm>
          <a:off x="10477500"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64</xdr:row>
      <xdr:rowOff>9525</xdr:rowOff>
    </xdr:to>
    <xdr:sp macro="" textlink="">
      <xdr:nvSpPr>
        <xdr:cNvPr id="245" name="その他グラフ枠"/>
        <xdr:cNvSpPr/>
      </xdr:nvSpPr>
      <xdr:spPr>
        <a:xfrm>
          <a:off x="10906125" y="8696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53</xdr:row>
      <xdr:rowOff>28575</xdr:rowOff>
    </xdr:from>
    <xdr:to>
      <xdr:col>24</xdr:col>
      <xdr:colOff>28575</xdr:colOff>
      <xdr:row>62</xdr:row>
      <xdr:rowOff>47625</xdr:rowOff>
    </xdr:to>
    <xdr:cxnSp macro="">
      <xdr:nvCxnSpPr>
        <xdr:cNvPr id="246" name="直線コネクタ 245"/>
        <xdr:cNvCxnSpPr/>
      </xdr:nvCxnSpPr>
      <xdr:spPr>
        <a:xfrm flipV="1">
          <a:off x="14449425" y="9115425"/>
          <a:ext cx="0" cy="1562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62</xdr:row>
      <xdr:rowOff>19050</xdr:rowOff>
    </xdr:from>
    <xdr:ext cx="762000" cy="257175"/>
    <xdr:sp macro="" textlink="">
      <xdr:nvSpPr>
        <xdr:cNvPr id="247" name="その他最小値テキスト"/>
        <xdr:cNvSpPr txBox="1"/>
      </xdr:nvSpPr>
      <xdr:spPr>
        <a:xfrm>
          <a:off x="14544675" y="1064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600075</xdr:colOff>
      <xdr:row>62</xdr:row>
      <xdr:rowOff>47625</xdr:rowOff>
    </xdr:from>
    <xdr:to>
      <xdr:col>24</xdr:col>
      <xdr:colOff>123825</xdr:colOff>
      <xdr:row>62</xdr:row>
      <xdr:rowOff>47625</xdr:rowOff>
    </xdr:to>
    <xdr:cxnSp macro="">
      <xdr:nvCxnSpPr>
        <xdr:cNvPr id="248" name="直線コネクタ 247"/>
        <xdr:cNvCxnSpPr/>
      </xdr:nvCxnSpPr>
      <xdr:spPr>
        <a:xfrm>
          <a:off x="14420850" y="1067752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51</xdr:row>
      <xdr:rowOff>114300</xdr:rowOff>
    </xdr:from>
    <xdr:ext cx="762000" cy="257175"/>
    <xdr:sp macro="" textlink="">
      <xdr:nvSpPr>
        <xdr:cNvPr id="249" name="その他最大値テキスト"/>
        <xdr:cNvSpPr txBox="1"/>
      </xdr:nvSpPr>
      <xdr:spPr>
        <a:xfrm>
          <a:off x="14544675" y="8858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600075</xdr:colOff>
      <xdr:row>53</xdr:row>
      <xdr:rowOff>28575</xdr:rowOff>
    </xdr:from>
    <xdr:to>
      <xdr:col>24</xdr:col>
      <xdr:colOff>123825</xdr:colOff>
      <xdr:row>53</xdr:row>
      <xdr:rowOff>28575</xdr:rowOff>
    </xdr:to>
    <xdr:cxnSp macro="">
      <xdr:nvCxnSpPr>
        <xdr:cNvPr id="250" name="直線コネクタ 249"/>
        <xdr:cNvCxnSpPr/>
      </xdr:nvCxnSpPr>
      <xdr:spPr>
        <a:xfrm>
          <a:off x="14420850" y="911542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58</xdr:row>
      <xdr:rowOff>66675</xdr:rowOff>
    </xdr:from>
    <xdr:to>
      <xdr:col>24</xdr:col>
      <xdr:colOff>28575</xdr:colOff>
      <xdr:row>59</xdr:row>
      <xdr:rowOff>57150</xdr:rowOff>
    </xdr:to>
    <xdr:cxnSp macro="">
      <xdr:nvCxnSpPr>
        <xdr:cNvPr id="251" name="直線コネクタ 250"/>
        <xdr:cNvCxnSpPr/>
      </xdr:nvCxnSpPr>
      <xdr:spPr>
        <a:xfrm>
          <a:off x="13782675" y="10010775"/>
          <a:ext cx="666750"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55</xdr:row>
      <xdr:rowOff>133350</xdr:rowOff>
    </xdr:from>
    <xdr:ext cx="762000" cy="257175"/>
    <xdr:sp macro="" textlink="">
      <xdr:nvSpPr>
        <xdr:cNvPr id="252" name="その他平均値テキスト"/>
        <xdr:cNvSpPr txBox="1"/>
      </xdr:nvSpPr>
      <xdr:spPr>
        <a:xfrm>
          <a:off x="14544675" y="9563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600075</xdr:colOff>
      <xdr:row>56</xdr:row>
      <xdr:rowOff>114300</xdr:rowOff>
    </xdr:from>
    <xdr:to>
      <xdr:col>24</xdr:col>
      <xdr:colOff>85725</xdr:colOff>
      <xdr:row>57</xdr:row>
      <xdr:rowOff>47625</xdr:rowOff>
    </xdr:to>
    <xdr:sp macro="" textlink="">
      <xdr:nvSpPr>
        <xdr:cNvPr id="253" name="フローチャート : 判断 252"/>
        <xdr:cNvSpPr/>
      </xdr:nvSpPr>
      <xdr:spPr>
        <a:xfrm>
          <a:off x="14420850" y="97155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142875</xdr:rowOff>
    </xdr:from>
    <xdr:to>
      <xdr:col>22</xdr:col>
      <xdr:colOff>561975</xdr:colOff>
      <xdr:row>58</xdr:row>
      <xdr:rowOff>66675</xdr:rowOff>
    </xdr:to>
    <xdr:cxnSp macro="">
      <xdr:nvCxnSpPr>
        <xdr:cNvPr id="254" name="直線コネクタ 253"/>
        <xdr:cNvCxnSpPr/>
      </xdr:nvCxnSpPr>
      <xdr:spPr>
        <a:xfrm>
          <a:off x="12982575" y="9915525"/>
          <a:ext cx="8001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66675</xdr:rowOff>
    </xdr:from>
    <xdr:to>
      <xdr:col>22</xdr:col>
      <xdr:colOff>600075</xdr:colOff>
      <xdr:row>56</xdr:row>
      <xdr:rowOff>161925</xdr:rowOff>
    </xdr:to>
    <xdr:sp macro="" textlink="">
      <xdr:nvSpPr>
        <xdr:cNvPr id="255" name="フローチャート : 判断 254"/>
        <xdr:cNvSpPr/>
      </xdr:nvSpPr>
      <xdr:spPr>
        <a:xfrm>
          <a:off x="13735050" y="9667875"/>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55</xdr:row>
      <xdr:rowOff>0</xdr:rowOff>
    </xdr:from>
    <xdr:ext cx="733425" cy="257175"/>
    <xdr:sp macro="" textlink="">
      <xdr:nvSpPr>
        <xdr:cNvPr id="256" name="テキスト ボックス 255"/>
        <xdr:cNvSpPr txBox="1"/>
      </xdr:nvSpPr>
      <xdr:spPr>
        <a:xfrm>
          <a:off x="13401675" y="94297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161925</xdr:colOff>
      <xdr:row>57</xdr:row>
      <xdr:rowOff>47625</xdr:rowOff>
    </xdr:from>
    <xdr:to>
      <xdr:col>21</xdr:col>
      <xdr:colOff>361950</xdr:colOff>
      <xdr:row>57</xdr:row>
      <xdr:rowOff>142875</xdr:rowOff>
    </xdr:to>
    <xdr:cxnSp macro="">
      <xdr:nvCxnSpPr>
        <xdr:cNvPr id="257" name="直線コネクタ 256"/>
        <xdr:cNvCxnSpPr/>
      </xdr:nvCxnSpPr>
      <xdr:spPr>
        <a:xfrm>
          <a:off x="12182475" y="9820275"/>
          <a:ext cx="8001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56</xdr:row>
      <xdr:rowOff>47625</xdr:rowOff>
    </xdr:from>
    <xdr:to>
      <xdr:col>21</xdr:col>
      <xdr:colOff>409575</xdr:colOff>
      <xdr:row>56</xdr:row>
      <xdr:rowOff>152400</xdr:rowOff>
    </xdr:to>
    <xdr:sp macro="" textlink="">
      <xdr:nvSpPr>
        <xdr:cNvPr id="258" name="フローチャート : 判断 257"/>
        <xdr:cNvSpPr/>
      </xdr:nvSpPr>
      <xdr:spPr>
        <a:xfrm>
          <a:off x="12934950" y="96488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54</xdr:row>
      <xdr:rowOff>161925</xdr:rowOff>
    </xdr:from>
    <xdr:ext cx="752475" cy="257175"/>
    <xdr:sp macro="" textlink="">
      <xdr:nvSpPr>
        <xdr:cNvPr id="259" name="テキスト ボックス 258"/>
        <xdr:cNvSpPr txBox="1"/>
      </xdr:nvSpPr>
      <xdr:spPr>
        <a:xfrm>
          <a:off x="12620625" y="94202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600075</xdr:colOff>
      <xdr:row>57</xdr:row>
      <xdr:rowOff>47625</xdr:rowOff>
    </xdr:from>
    <xdr:to>
      <xdr:col>20</xdr:col>
      <xdr:colOff>161925</xdr:colOff>
      <xdr:row>57</xdr:row>
      <xdr:rowOff>123825</xdr:rowOff>
    </xdr:to>
    <xdr:cxnSp macro="">
      <xdr:nvCxnSpPr>
        <xdr:cNvPr id="260" name="直線コネクタ 259"/>
        <xdr:cNvCxnSpPr/>
      </xdr:nvCxnSpPr>
      <xdr:spPr>
        <a:xfrm flipV="1">
          <a:off x="11420475" y="9820275"/>
          <a:ext cx="76200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56</xdr:row>
      <xdr:rowOff>9525</xdr:rowOff>
    </xdr:from>
    <xdr:to>
      <xdr:col>20</xdr:col>
      <xdr:colOff>209550</xdr:colOff>
      <xdr:row>56</xdr:row>
      <xdr:rowOff>114300</xdr:rowOff>
    </xdr:to>
    <xdr:sp macro="" textlink="">
      <xdr:nvSpPr>
        <xdr:cNvPr id="261" name="フローチャート : 判断 260"/>
        <xdr:cNvSpPr/>
      </xdr:nvSpPr>
      <xdr:spPr>
        <a:xfrm>
          <a:off x="12125325" y="9610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54</xdr:row>
      <xdr:rowOff>123825</xdr:rowOff>
    </xdr:from>
    <xdr:ext cx="762000" cy="257175"/>
    <xdr:sp macro="" textlink="">
      <xdr:nvSpPr>
        <xdr:cNvPr id="262" name="テキスト ボックス 261"/>
        <xdr:cNvSpPr txBox="1"/>
      </xdr:nvSpPr>
      <xdr:spPr>
        <a:xfrm>
          <a:off x="11887200" y="9382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133350</xdr:rowOff>
    </xdr:from>
    <xdr:to>
      <xdr:col>19</xdr:col>
      <xdr:colOff>9525</xdr:colOff>
      <xdr:row>56</xdr:row>
      <xdr:rowOff>66675</xdr:rowOff>
    </xdr:to>
    <xdr:sp macro="" textlink="">
      <xdr:nvSpPr>
        <xdr:cNvPr id="263" name="フローチャート : 判断 262"/>
        <xdr:cNvSpPr/>
      </xdr:nvSpPr>
      <xdr:spPr>
        <a:xfrm>
          <a:off x="11410950" y="956310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54</xdr:row>
      <xdr:rowOff>76200</xdr:rowOff>
    </xdr:from>
    <xdr:ext cx="762000" cy="257175"/>
    <xdr:sp macro="" textlink="">
      <xdr:nvSpPr>
        <xdr:cNvPr id="264" name="テキスト ボックス 263"/>
        <xdr:cNvSpPr txBox="1"/>
      </xdr:nvSpPr>
      <xdr:spPr>
        <a:xfrm>
          <a:off x="11077575" y="9334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504825</xdr:colOff>
      <xdr:row>64</xdr:row>
      <xdr:rowOff>9525</xdr:rowOff>
    </xdr:from>
    <xdr:ext cx="762000" cy="257175"/>
    <xdr:sp macro="" textlink="">
      <xdr:nvSpPr>
        <xdr:cNvPr id="265" name="テキスト ボックス 264"/>
        <xdr:cNvSpPr txBox="1"/>
      </xdr:nvSpPr>
      <xdr:spPr>
        <a:xfrm>
          <a:off x="143256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64</xdr:row>
      <xdr:rowOff>9525</xdr:rowOff>
    </xdr:from>
    <xdr:ext cx="762000" cy="257175"/>
    <xdr:sp macro="" textlink="">
      <xdr:nvSpPr>
        <xdr:cNvPr id="266" name="テキスト ボックス 265"/>
        <xdr:cNvSpPr txBox="1"/>
      </xdr:nvSpPr>
      <xdr:spPr>
        <a:xfrm>
          <a:off x="135731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64</xdr:row>
      <xdr:rowOff>9525</xdr:rowOff>
    </xdr:from>
    <xdr:ext cx="762000" cy="257175"/>
    <xdr:sp macro="" textlink="">
      <xdr:nvSpPr>
        <xdr:cNvPr id="267" name="テキスト ボックス 266"/>
        <xdr:cNvSpPr txBox="1"/>
      </xdr:nvSpPr>
      <xdr:spPr>
        <a:xfrm>
          <a:off x="127635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64</xdr:row>
      <xdr:rowOff>9525</xdr:rowOff>
    </xdr:from>
    <xdr:ext cx="752475" cy="257175"/>
    <xdr:sp macro="" textlink="">
      <xdr:nvSpPr>
        <xdr:cNvPr id="268" name="テキスト ボックス 267"/>
        <xdr:cNvSpPr txBox="1"/>
      </xdr:nvSpPr>
      <xdr:spPr>
        <a:xfrm>
          <a:off x="12020550" y="10982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64</xdr:row>
      <xdr:rowOff>9525</xdr:rowOff>
    </xdr:from>
    <xdr:ext cx="762000" cy="257175"/>
    <xdr:sp macro="" textlink="">
      <xdr:nvSpPr>
        <xdr:cNvPr id="269" name="テキスト ボックス 268"/>
        <xdr:cNvSpPr txBox="1"/>
      </xdr:nvSpPr>
      <xdr:spPr>
        <a:xfrm>
          <a:off x="112490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59</xdr:row>
      <xdr:rowOff>9525</xdr:rowOff>
    </xdr:from>
    <xdr:to>
      <xdr:col>24</xdr:col>
      <xdr:colOff>85725</xdr:colOff>
      <xdr:row>59</xdr:row>
      <xdr:rowOff>104775</xdr:rowOff>
    </xdr:to>
    <xdr:sp macro="" textlink="">
      <xdr:nvSpPr>
        <xdr:cNvPr id="270" name="円/楕円 269"/>
        <xdr:cNvSpPr/>
      </xdr:nvSpPr>
      <xdr:spPr>
        <a:xfrm>
          <a:off x="14420850" y="1012507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58</xdr:row>
      <xdr:rowOff>152400</xdr:rowOff>
    </xdr:from>
    <xdr:ext cx="762000" cy="257175"/>
    <xdr:sp macro="" textlink="">
      <xdr:nvSpPr>
        <xdr:cNvPr id="271" name="その他該当値テキスト"/>
        <xdr:cNvSpPr txBox="1"/>
      </xdr:nvSpPr>
      <xdr:spPr>
        <a:xfrm>
          <a:off x="14544675" y="10096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9525</xdr:rowOff>
    </xdr:from>
    <xdr:to>
      <xdr:col>22</xdr:col>
      <xdr:colOff>600075</xdr:colOff>
      <xdr:row>58</xdr:row>
      <xdr:rowOff>114300</xdr:rowOff>
    </xdr:to>
    <xdr:sp macro="" textlink="">
      <xdr:nvSpPr>
        <xdr:cNvPr id="272" name="円/楕円 271"/>
        <xdr:cNvSpPr/>
      </xdr:nvSpPr>
      <xdr:spPr>
        <a:xfrm>
          <a:off x="13735050" y="99536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58</xdr:row>
      <xdr:rowOff>95250</xdr:rowOff>
    </xdr:from>
    <xdr:ext cx="733425" cy="257175"/>
    <xdr:sp macro="" textlink="">
      <xdr:nvSpPr>
        <xdr:cNvPr id="273" name="テキスト ボックス 272"/>
        <xdr:cNvSpPr txBox="1"/>
      </xdr:nvSpPr>
      <xdr:spPr>
        <a:xfrm>
          <a:off x="13401675" y="100393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314325</xdr:colOff>
      <xdr:row>57</xdr:row>
      <xdr:rowOff>95250</xdr:rowOff>
    </xdr:from>
    <xdr:to>
      <xdr:col>21</xdr:col>
      <xdr:colOff>409575</xdr:colOff>
      <xdr:row>58</xdr:row>
      <xdr:rowOff>28575</xdr:rowOff>
    </xdr:to>
    <xdr:sp macro="" textlink="">
      <xdr:nvSpPr>
        <xdr:cNvPr id="274" name="円/楕円 273"/>
        <xdr:cNvSpPr/>
      </xdr:nvSpPr>
      <xdr:spPr>
        <a:xfrm>
          <a:off x="12934950" y="98679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58</xdr:row>
      <xdr:rowOff>9525</xdr:rowOff>
    </xdr:from>
    <xdr:ext cx="752475" cy="257175"/>
    <xdr:sp macro="" textlink="">
      <xdr:nvSpPr>
        <xdr:cNvPr id="275" name="テキスト ボックス 274"/>
        <xdr:cNvSpPr txBox="1"/>
      </xdr:nvSpPr>
      <xdr:spPr>
        <a:xfrm>
          <a:off x="12620625" y="99536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104775</xdr:colOff>
      <xdr:row>56</xdr:row>
      <xdr:rowOff>161925</xdr:rowOff>
    </xdr:from>
    <xdr:to>
      <xdr:col>20</xdr:col>
      <xdr:colOff>209550</xdr:colOff>
      <xdr:row>57</xdr:row>
      <xdr:rowOff>95250</xdr:rowOff>
    </xdr:to>
    <xdr:sp macro="" textlink="">
      <xdr:nvSpPr>
        <xdr:cNvPr id="276" name="円/楕円 275"/>
        <xdr:cNvSpPr/>
      </xdr:nvSpPr>
      <xdr:spPr>
        <a:xfrm>
          <a:off x="12125325" y="9763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57</xdr:row>
      <xdr:rowOff>76200</xdr:rowOff>
    </xdr:from>
    <xdr:ext cx="762000" cy="257175"/>
    <xdr:sp macro="" textlink="">
      <xdr:nvSpPr>
        <xdr:cNvPr id="277" name="テキスト ボックス 276"/>
        <xdr:cNvSpPr txBox="1"/>
      </xdr:nvSpPr>
      <xdr:spPr>
        <a:xfrm>
          <a:off x="11887200" y="984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66675</xdr:rowOff>
    </xdr:from>
    <xdr:to>
      <xdr:col>19</xdr:col>
      <xdr:colOff>9525</xdr:colOff>
      <xdr:row>58</xdr:row>
      <xdr:rowOff>0</xdr:rowOff>
    </xdr:to>
    <xdr:sp macro="" textlink="">
      <xdr:nvSpPr>
        <xdr:cNvPr id="278" name="円/楕円 277"/>
        <xdr:cNvSpPr/>
      </xdr:nvSpPr>
      <xdr:spPr>
        <a:xfrm>
          <a:off x="11410950" y="98393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57</xdr:row>
      <xdr:rowOff>152400</xdr:rowOff>
    </xdr:from>
    <xdr:ext cx="762000" cy="257175"/>
    <xdr:sp macro="" textlink="">
      <xdr:nvSpPr>
        <xdr:cNvPr id="279" name="テキスト ボックス 278"/>
        <xdr:cNvSpPr txBox="1"/>
      </xdr:nvSpPr>
      <xdr:spPr>
        <a:xfrm>
          <a:off x="11077575" y="992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85725</xdr:colOff>
      <xdr:row>27</xdr:row>
      <xdr:rowOff>66675</xdr:rowOff>
    </xdr:from>
    <xdr:to>
      <xdr:col>24</xdr:col>
      <xdr:colOff>590550</xdr:colOff>
      <xdr:row>29</xdr:row>
      <xdr:rowOff>47625</xdr:rowOff>
    </xdr:to>
    <xdr:sp macro="" textlink="">
      <xdr:nvSpPr>
        <xdr:cNvPr id="280" name="正方形/長方形 279"/>
        <xdr:cNvSpPr/>
      </xdr:nvSpPr>
      <xdr:spPr>
        <a:xfrm>
          <a:off x="10906125" y="4695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281" name="正方形/長方形 280"/>
        <xdr:cNvSpPr/>
      </xdr:nvSpPr>
      <xdr:spPr>
        <a:xfrm>
          <a:off x="15020925" y="476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282" name="正方形/長方形 281"/>
        <xdr:cNvSpPr/>
      </xdr:nvSpPr>
      <xdr:spPr>
        <a:xfrm>
          <a:off x="15020925" y="4953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24/30</a:t>
          </a:r>
          <a:endParaRPr kumimoji="1" lang="ja-JP" altLang="en-US" sz="1200" b="1" i="1">
            <a:solidFill>
              <a:srgbClr val="4080FF"/>
            </a:solidFill>
            <a:latin typeface="ＭＳ Ｐゴシック"/>
          </a:endParaRP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283" name="正方形/長方形 282"/>
        <xdr:cNvSpPr/>
      </xdr:nvSpPr>
      <xdr:spPr>
        <a:xfrm>
          <a:off x="16459200" y="4762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284" name="正方形/長方形 283"/>
        <xdr:cNvSpPr/>
      </xdr:nvSpPr>
      <xdr:spPr>
        <a:xfrm>
          <a:off x="16459200" y="4953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600075</xdr:colOff>
      <xdr:row>29</xdr:row>
      <xdr:rowOff>47625</xdr:rowOff>
    </xdr:to>
    <xdr:sp macro="" textlink="">
      <xdr:nvSpPr>
        <xdr:cNvPr id="285" name="正方形/長方形 284"/>
        <xdr:cNvSpPr/>
      </xdr:nvSpPr>
      <xdr:spPr>
        <a:xfrm>
          <a:off x="17897475" y="4762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600075</xdr:colOff>
      <xdr:row>30</xdr:row>
      <xdr:rowOff>66675</xdr:rowOff>
    </xdr:to>
    <xdr:sp macro="" textlink="">
      <xdr:nvSpPr>
        <xdr:cNvPr id="286" name="正方形/長方形 285"/>
        <xdr:cNvSpPr/>
      </xdr:nvSpPr>
      <xdr:spPr>
        <a:xfrm>
          <a:off x="17897475" y="4953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7" name="正方形/長方形 286"/>
        <xdr:cNvSpPr/>
      </xdr:nvSpPr>
      <xdr:spPr>
        <a:xfrm>
          <a:off x="10906125" y="5267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88" name="正方形/長方形 287"/>
        <xdr:cNvSpPr/>
      </xdr:nvSpPr>
      <xdr:spPr>
        <a:xfrm>
          <a:off x="15259050" y="5267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30</xdr:row>
      <xdr:rowOff>123825</xdr:rowOff>
    </xdr:from>
    <xdr:to>
      <xdr:col>30</xdr:col>
      <xdr:colOff>600075</xdr:colOff>
      <xdr:row>32</xdr:row>
      <xdr:rowOff>38100</xdr:rowOff>
    </xdr:to>
    <xdr:sp macro="" textlink="">
      <xdr:nvSpPr>
        <xdr:cNvPr id="289" name="正方形/長方形 288"/>
        <xdr:cNvSpPr/>
      </xdr:nvSpPr>
      <xdr:spPr>
        <a:xfrm>
          <a:off x="15316200" y="5267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333375</xdr:colOff>
      <xdr:row>32</xdr:row>
      <xdr:rowOff>104775</xdr:rowOff>
    </xdr:from>
    <xdr:to>
      <xdr:col>32</xdr:col>
      <xdr:colOff>600075</xdr:colOff>
      <xdr:row>43</xdr:row>
      <xdr:rowOff>123825</xdr:rowOff>
    </xdr:to>
    <xdr:sp macro="" fLocksText="0" textlink="">
      <xdr:nvSpPr>
        <xdr:cNvPr id="290" name="テキスト ボックス 289"/>
        <xdr:cNvSpPr txBox="1"/>
      </xdr:nvSpPr>
      <xdr:spPr>
        <a:xfrm>
          <a:off x="15354300" y="5591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小学校給食費無料化等施策の実施により補助費等が増加し、経常一般財源が減少したため、経常収支比率は前年度から</a:t>
          </a:r>
          <a:r>
            <a:rPr kumimoji="1" lang="en-US" altLang="ja-JP" sz="1300">
              <a:latin typeface="ＭＳ Ｐゴシック"/>
            </a:rPr>
            <a:t>0.8</a:t>
          </a:r>
          <a:r>
            <a:rPr kumimoji="1" lang="ja-JP" altLang="en-US" sz="1300">
              <a:latin typeface="ＭＳ Ｐゴシック"/>
            </a:rPr>
            <a:t>ポイント上昇した。これまでからも一部事務組合等への負担金等により類似団体平均、全国平均及び県平均よりも高い水準となっている。</a:t>
          </a:r>
          <a:endParaRPr kumimoji="1" lang="en-US" altLang="ja-JP" sz="1300">
            <a:latin typeface="ＭＳ Ｐゴシック"/>
          </a:endParaRPr>
        </a:p>
        <a:p>
          <a:r>
            <a:rPr kumimoji="1" lang="ja-JP" altLang="en-US" sz="1300">
              <a:latin typeface="ＭＳ Ｐゴシック"/>
            </a:rPr>
            <a:t>　今後も、必要性の低い補助金等は見直しや廃止等あり方を検討していく。</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47625</xdr:colOff>
      <xdr:row>29</xdr:row>
      <xdr:rowOff>104775</xdr:rowOff>
    </xdr:from>
    <xdr:ext cx="295275" cy="228600"/>
    <xdr:sp macro="" textlink="">
      <xdr:nvSpPr>
        <xdr:cNvPr id="291" name="テキスト ボックス 290"/>
        <xdr:cNvSpPr txBox="1"/>
      </xdr:nvSpPr>
      <xdr:spPr>
        <a:xfrm>
          <a:off x="1086802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44</xdr:row>
      <xdr:rowOff>9525</xdr:rowOff>
    </xdr:from>
    <xdr:to>
      <xdr:col>24</xdr:col>
      <xdr:colOff>590550</xdr:colOff>
      <xdr:row>44</xdr:row>
      <xdr:rowOff>9525</xdr:rowOff>
    </xdr:to>
    <xdr:cxnSp macro="">
      <xdr:nvCxnSpPr>
        <xdr:cNvPr id="292" name="直線コネクタ 291"/>
        <xdr:cNvCxnSpPr/>
      </xdr:nvCxnSpPr>
      <xdr:spPr>
        <a:xfrm>
          <a:off x="10906125" y="7553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43</xdr:row>
      <xdr:rowOff>38100</xdr:rowOff>
    </xdr:from>
    <xdr:ext cx="504825" cy="257175"/>
    <xdr:sp macro="" textlink="">
      <xdr:nvSpPr>
        <xdr:cNvPr id="293" name="テキスト ボックス 292"/>
        <xdr:cNvSpPr txBox="1"/>
      </xdr:nvSpPr>
      <xdr:spPr>
        <a:xfrm>
          <a:off x="10477500"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41</xdr:row>
      <xdr:rowOff>142875</xdr:rowOff>
    </xdr:from>
    <xdr:to>
      <xdr:col>24</xdr:col>
      <xdr:colOff>590550</xdr:colOff>
      <xdr:row>41</xdr:row>
      <xdr:rowOff>142875</xdr:rowOff>
    </xdr:to>
    <xdr:cxnSp macro="">
      <xdr:nvCxnSpPr>
        <xdr:cNvPr id="294" name="直線コネクタ 293"/>
        <xdr:cNvCxnSpPr/>
      </xdr:nvCxnSpPr>
      <xdr:spPr>
        <a:xfrm>
          <a:off x="10906125" y="717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41</xdr:row>
      <xdr:rowOff>0</xdr:rowOff>
    </xdr:from>
    <xdr:ext cx="504825" cy="257175"/>
    <xdr:sp macro="" textlink="">
      <xdr:nvSpPr>
        <xdr:cNvPr id="295" name="テキスト ボックス 294"/>
        <xdr:cNvSpPr txBox="1"/>
      </xdr:nvSpPr>
      <xdr:spPr>
        <a:xfrm>
          <a:off x="10477500" y="702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39</xdr:row>
      <xdr:rowOff>104775</xdr:rowOff>
    </xdr:from>
    <xdr:to>
      <xdr:col>24</xdr:col>
      <xdr:colOff>590550</xdr:colOff>
      <xdr:row>39</xdr:row>
      <xdr:rowOff>104775</xdr:rowOff>
    </xdr:to>
    <xdr:cxnSp macro="">
      <xdr:nvCxnSpPr>
        <xdr:cNvPr id="296" name="直線コネクタ 295"/>
        <xdr:cNvCxnSpPr/>
      </xdr:nvCxnSpPr>
      <xdr:spPr>
        <a:xfrm>
          <a:off x="10906125" y="679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38</xdr:row>
      <xdr:rowOff>133350</xdr:rowOff>
    </xdr:from>
    <xdr:ext cx="504825" cy="257175"/>
    <xdr:sp macro="" textlink="">
      <xdr:nvSpPr>
        <xdr:cNvPr id="297" name="テキスト ボックス 296"/>
        <xdr:cNvSpPr txBox="1"/>
      </xdr:nvSpPr>
      <xdr:spPr>
        <a:xfrm>
          <a:off x="10477500" y="664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37</xdr:row>
      <xdr:rowOff>66675</xdr:rowOff>
    </xdr:from>
    <xdr:to>
      <xdr:col>24</xdr:col>
      <xdr:colOff>590550</xdr:colOff>
      <xdr:row>37</xdr:row>
      <xdr:rowOff>66675</xdr:rowOff>
    </xdr:to>
    <xdr:cxnSp macro="">
      <xdr:nvCxnSpPr>
        <xdr:cNvPr id="298" name="直線コネクタ 297"/>
        <xdr:cNvCxnSpPr/>
      </xdr:nvCxnSpPr>
      <xdr:spPr>
        <a:xfrm>
          <a:off x="10906125" y="641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36</xdr:row>
      <xdr:rowOff>95250</xdr:rowOff>
    </xdr:from>
    <xdr:ext cx="504825" cy="257175"/>
    <xdr:sp macro="" textlink="">
      <xdr:nvSpPr>
        <xdr:cNvPr id="299" name="テキスト ボックス 298"/>
        <xdr:cNvSpPr txBox="1"/>
      </xdr:nvSpPr>
      <xdr:spPr>
        <a:xfrm>
          <a:off x="10477500"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35</xdr:row>
      <xdr:rowOff>28575</xdr:rowOff>
    </xdr:from>
    <xdr:to>
      <xdr:col>24</xdr:col>
      <xdr:colOff>590550</xdr:colOff>
      <xdr:row>35</xdr:row>
      <xdr:rowOff>28575</xdr:rowOff>
    </xdr:to>
    <xdr:cxnSp macro="">
      <xdr:nvCxnSpPr>
        <xdr:cNvPr id="300" name="直線コネクタ 299"/>
        <xdr:cNvCxnSpPr/>
      </xdr:nvCxnSpPr>
      <xdr:spPr>
        <a:xfrm>
          <a:off x="10906125" y="602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34</xdr:row>
      <xdr:rowOff>57150</xdr:rowOff>
    </xdr:from>
    <xdr:ext cx="504825" cy="257175"/>
    <xdr:sp macro="" textlink="">
      <xdr:nvSpPr>
        <xdr:cNvPr id="301" name="テキスト ボックス 300"/>
        <xdr:cNvSpPr txBox="1"/>
      </xdr:nvSpPr>
      <xdr:spPr>
        <a:xfrm>
          <a:off x="10477500" y="588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32</xdr:row>
      <xdr:rowOff>161925</xdr:rowOff>
    </xdr:from>
    <xdr:to>
      <xdr:col>24</xdr:col>
      <xdr:colOff>590550</xdr:colOff>
      <xdr:row>32</xdr:row>
      <xdr:rowOff>161925</xdr:rowOff>
    </xdr:to>
    <xdr:cxnSp macro="">
      <xdr:nvCxnSpPr>
        <xdr:cNvPr id="302" name="直線コネクタ 301"/>
        <xdr:cNvCxnSpPr/>
      </xdr:nvCxnSpPr>
      <xdr:spPr>
        <a:xfrm>
          <a:off x="10906125" y="564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32</xdr:row>
      <xdr:rowOff>19050</xdr:rowOff>
    </xdr:from>
    <xdr:ext cx="504825" cy="257175"/>
    <xdr:sp macro="" textlink="">
      <xdr:nvSpPr>
        <xdr:cNvPr id="303" name="テキスト ボックス 302"/>
        <xdr:cNvSpPr txBox="1"/>
      </xdr:nvSpPr>
      <xdr:spPr>
        <a:xfrm>
          <a:off x="10477500" y="550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30</xdr:row>
      <xdr:rowOff>123825</xdr:rowOff>
    </xdr:from>
    <xdr:to>
      <xdr:col>24</xdr:col>
      <xdr:colOff>590550</xdr:colOff>
      <xdr:row>30</xdr:row>
      <xdr:rowOff>123825</xdr:rowOff>
    </xdr:to>
    <xdr:cxnSp macro="">
      <xdr:nvCxnSpPr>
        <xdr:cNvPr id="304" name="直線コネクタ 303"/>
        <xdr:cNvCxnSpPr/>
      </xdr:nvCxnSpPr>
      <xdr:spPr>
        <a:xfrm>
          <a:off x="10906125" y="526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85725</xdr:colOff>
      <xdr:row>30</xdr:row>
      <xdr:rowOff>123825</xdr:rowOff>
    </xdr:from>
    <xdr:to>
      <xdr:col>24</xdr:col>
      <xdr:colOff>590550</xdr:colOff>
      <xdr:row>44</xdr:row>
      <xdr:rowOff>9525</xdr:rowOff>
    </xdr:to>
    <xdr:sp macro="" textlink="">
      <xdr:nvSpPr>
        <xdr:cNvPr id="305" name="補助費等グラフ枠"/>
        <xdr:cNvSpPr/>
      </xdr:nvSpPr>
      <xdr:spPr>
        <a:xfrm>
          <a:off x="10906125" y="5267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33</xdr:row>
      <xdr:rowOff>85725</xdr:rowOff>
    </xdr:from>
    <xdr:to>
      <xdr:col>24</xdr:col>
      <xdr:colOff>28575</xdr:colOff>
      <xdr:row>41</xdr:row>
      <xdr:rowOff>19050</xdr:rowOff>
    </xdr:to>
    <xdr:cxnSp macro="">
      <xdr:nvCxnSpPr>
        <xdr:cNvPr id="306" name="直線コネクタ 305"/>
        <xdr:cNvCxnSpPr/>
      </xdr:nvCxnSpPr>
      <xdr:spPr>
        <a:xfrm flipV="1">
          <a:off x="14449425" y="5743575"/>
          <a:ext cx="0" cy="13049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40</xdr:row>
      <xdr:rowOff>161925</xdr:rowOff>
    </xdr:from>
    <xdr:ext cx="762000" cy="257175"/>
    <xdr:sp macro="" textlink="">
      <xdr:nvSpPr>
        <xdr:cNvPr id="307" name="補助費等最小値テキスト"/>
        <xdr:cNvSpPr txBox="1"/>
      </xdr:nvSpPr>
      <xdr:spPr>
        <a:xfrm>
          <a:off x="14544675" y="7019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23</xdr:col>
      <xdr:colOff>600075</xdr:colOff>
      <xdr:row>41</xdr:row>
      <xdr:rowOff>19050</xdr:rowOff>
    </xdr:from>
    <xdr:to>
      <xdr:col>24</xdr:col>
      <xdr:colOff>123825</xdr:colOff>
      <xdr:row>41</xdr:row>
      <xdr:rowOff>19050</xdr:rowOff>
    </xdr:to>
    <xdr:cxnSp macro="">
      <xdr:nvCxnSpPr>
        <xdr:cNvPr id="308" name="直線コネクタ 307"/>
        <xdr:cNvCxnSpPr/>
      </xdr:nvCxnSpPr>
      <xdr:spPr>
        <a:xfrm>
          <a:off x="14420850" y="704850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32</xdr:row>
      <xdr:rowOff>0</xdr:rowOff>
    </xdr:from>
    <xdr:ext cx="762000" cy="257175"/>
    <xdr:sp macro="" textlink="">
      <xdr:nvSpPr>
        <xdr:cNvPr id="309" name="補助費等最大値テキスト"/>
        <xdr:cNvSpPr txBox="1"/>
      </xdr:nvSpPr>
      <xdr:spPr>
        <a:xfrm>
          <a:off x="14544675" y="5486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600075</xdr:colOff>
      <xdr:row>33</xdr:row>
      <xdr:rowOff>85725</xdr:rowOff>
    </xdr:from>
    <xdr:to>
      <xdr:col>24</xdr:col>
      <xdr:colOff>123825</xdr:colOff>
      <xdr:row>33</xdr:row>
      <xdr:rowOff>85725</xdr:rowOff>
    </xdr:to>
    <xdr:cxnSp macro="">
      <xdr:nvCxnSpPr>
        <xdr:cNvPr id="310" name="直線コネクタ 309"/>
        <xdr:cNvCxnSpPr/>
      </xdr:nvCxnSpPr>
      <xdr:spPr>
        <a:xfrm>
          <a:off x="14420850" y="574357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38</xdr:row>
      <xdr:rowOff>161925</xdr:rowOff>
    </xdr:from>
    <xdr:to>
      <xdr:col>24</xdr:col>
      <xdr:colOff>28575</xdr:colOff>
      <xdr:row>39</xdr:row>
      <xdr:rowOff>57150</xdr:rowOff>
    </xdr:to>
    <xdr:cxnSp macro="">
      <xdr:nvCxnSpPr>
        <xdr:cNvPr id="311" name="直線コネクタ 310"/>
        <xdr:cNvCxnSpPr/>
      </xdr:nvCxnSpPr>
      <xdr:spPr>
        <a:xfrm>
          <a:off x="13782675" y="6677025"/>
          <a:ext cx="6667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36</xdr:row>
      <xdr:rowOff>57150</xdr:rowOff>
    </xdr:from>
    <xdr:ext cx="762000" cy="257175"/>
    <xdr:sp macro="" textlink="">
      <xdr:nvSpPr>
        <xdr:cNvPr id="312" name="補助費等平均値テキスト"/>
        <xdr:cNvSpPr txBox="1"/>
      </xdr:nvSpPr>
      <xdr:spPr>
        <a:xfrm>
          <a:off x="14544675" y="6229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600075</xdr:colOff>
      <xdr:row>37</xdr:row>
      <xdr:rowOff>38100</xdr:rowOff>
    </xdr:from>
    <xdr:to>
      <xdr:col>24</xdr:col>
      <xdr:colOff>85725</xdr:colOff>
      <xdr:row>37</xdr:row>
      <xdr:rowOff>142875</xdr:rowOff>
    </xdr:to>
    <xdr:sp macro="" textlink="">
      <xdr:nvSpPr>
        <xdr:cNvPr id="313" name="フローチャート : 判断 312"/>
        <xdr:cNvSpPr/>
      </xdr:nvSpPr>
      <xdr:spPr>
        <a:xfrm>
          <a:off x="14420850" y="638175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161925</xdr:rowOff>
    </xdr:from>
    <xdr:to>
      <xdr:col>22</xdr:col>
      <xdr:colOff>561975</xdr:colOff>
      <xdr:row>39</xdr:row>
      <xdr:rowOff>0</xdr:rowOff>
    </xdr:to>
    <xdr:cxnSp macro="">
      <xdr:nvCxnSpPr>
        <xdr:cNvPr id="314" name="直線コネクタ 313"/>
        <xdr:cNvCxnSpPr/>
      </xdr:nvCxnSpPr>
      <xdr:spPr>
        <a:xfrm flipV="1">
          <a:off x="12982575" y="6677025"/>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133350</xdr:rowOff>
    </xdr:from>
    <xdr:to>
      <xdr:col>22</xdr:col>
      <xdr:colOff>600075</xdr:colOff>
      <xdr:row>37</xdr:row>
      <xdr:rowOff>57150</xdr:rowOff>
    </xdr:to>
    <xdr:sp macro="" textlink="">
      <xdr:nvSpPr>
        <xdr:cNvPr id="315" name="フローチャート : 判断 314"/>
        <xdr:cNvSpPr/>
      </xdr:nvSpPr>
      <xdr:spPr>
        <a:xfrm>
          <a:off x="13735050" y="6305550"/>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35</xdr:row>
      <xdr:rowOff>66675</xdr:rowOff>
    </xdr:from>
    <xdr:ext cx="733425" cy="257175"/>
    <xdr:sp macro="" textlink="">
      <xdr:nvSpPr>
        <xdr:cNvPr id="316" name="テキスト ボックス 315"/>
        <xdr:cNvSpPr txBox="1"/>
      </xdr:nvSpPr>
      <xdr:spPr>
        <a:xfrm>
          <a:off x="13401675" y="60674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20</xdr:col>
      <xdr:colOff>161925</xdr:colOff>
      <xdr:row>39</xdr:row>
      <xdr:rowOff>0</xdr:rowOff>
    </xdr:from>
    <xdr:to>
      <xdr:col>21</xdr:col>
      <xdr:colOff>361950</xdr:colOff>
      <xdr:row>39</xdr:row>
      <xdr:rowOff>9525</xdr:rowOff>
    </xdr:to>
    <xdr:cxnSp macro="">
      <xdr:nvCxnSpPr>
        <xdr:cNvPr id="317" name="直線コネクタ 316"/>
        <xdr:cNvCxnSpPr/>
      </xdr:nvCxnSpPr>
      <xdr:spPr>
        <a:xfrm flipV="1">
          <a:off x="12182475" y="6686550"/>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37</xdr:row>
      <xdr:rowOff>104775</xdr:rowOff>
    </xdr:from>
    <xdr:to>
      <xdr:col>21</xdr:col>
      <xdr:colOff>409575</xdr:colOff>
      <xdr:row>38</xdr:row>
      <xdr:rowOff>28575</xdr:rowOff>
    </xdr:to>
    <xdr:sp macro="" textlink="">
      <xdr:nvSpPr>
        <xdr:cNvPr id="318" name="フローチャート : 判断 317"/>
        <xdr:cNvSpPr/>
      </xdr:nvSpPr>
      <xdr:spPr>
        <a:xfrm>
          <a:off x="12934950" y="64484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36</xdr:row>
      <xdr:rowOff>47625</xdr:rowOff>
    </xdr:from>
    <xdr:ext cx="752475" cy="257175"/>
    <xdr:sp macro="" textlink="">
      <xdr:nvSpPr>
        <xdr:cNvPr id="319" name="テキスト ボックス 318"/>
        <xdr:cNvSpPr txBox="1"/>
      </xdr:nvSpPr>
      <xdr:spPr>
        <a:xfrm>
          <a:off x="12620625" y="62198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600075</xdr:colOff>
      <xdr:row>39</xdr:row>
      <xdr:rowOff>9525</xdr:rowOff>
    </xdr:from>
    <xdr:to>
      <xdr:col>20</xdr:col>
      <xdr:colOff>161925</xdr:colOff>
      <xdr:row>39</xdr:row>
      <xdr:rowOff>38100</xdr:rowOff>
    </xdr:to>
    <xdr:cxnSp macro="">
      <xdr:nvCxnSpPr>
        <xdr:cNvPr id="320" name="直線コネクタ 319"/>
        <xdr:cNvCxnSpPr/>
      </xdr:nvCxnSpPr>
      <xdr:spPr>
        <a:xfrm flipV="1">
          <a:off x="11420475" y="6696075"/>
          <a:ext cx="7620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37</xdr:row>
      <xdr:rowOff>123825</xdr:rowOff>
    </xdr:from>
    <xdr:to>
      <xdr:col>20</xdr:col>
      <xdr:colOff>209550</xdr:colOff>
      <xdr:row>38</xdr:row>
      <xdr:rowOff>57150</xdr:rowOff>
    </xdr:to>
    <xdr:sp macro="" textlink="">
      <xdr:nvSpPr>
        <xdr:cNvPr id="321" name="フローチャート : 判断 320"/>
        <xdr:cNvSpPr/>
      </xdr:nvSpPr>
      <xdr:spPr>
        <a:xfrm>
          <a:off x="12125325" y="6467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36</xdr:row>
      <xdr:rowOff>66675</xdr:rowOff>
    </xdr:from>
    <xdr:ext cx="762000" cy="257175"/>
    <xdr:sp macro="" textlink="">
      <xdr:nvSpPr>
        <xdr:cNvPr id="322" name="テキスト ボックス 321"/>
        <xdr:cNvSpPr txBox="1"/>
      </xdr:nvSpPr>
      <xdr:spPr>
        <a:xfrm>
          <a:off x="11887200" y="623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142875</xdr:rowOff>
    </xdr:from>
    <xdr:to>
      <xdr:col>19</xdr:col>
      <xdr:colOff>9525</xdr:colOff>
      <xdr:row>38</xdr:row>
      <xdr:rowOff>66675</xdr:rowOff>
    </xdr:to>
    <xdr:sp macro="" textlink="">
      <xdr:nvSpPr>
        <xdr:cNvPr id="323" name="フローチャート : 判断 322"/>
        <xdr:cNvSpPr/>
      </xdr:nvSpPr>
      <xdr:spPr>
        <a:xfrm>
          <a:off x="11410950" y="6486525"/>
          <a:ext cx="190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36</xdr:row>
      <xdr:rowOff>85725</xdr:rowOff>
    </xdr:from>
    <xdr:ext cx="762000" cy="257175"/>
    <xdr:sp macro="" textlink="">
      <xdr:nvSpPr>
        <xdr:cNvPr id="324" name="テキスト ボックス 323"/>
        <xdr:cNvSpPr txBox="1"/>
      </xdr:nvSpPr>
      <xdr:spPr>
        <a:xfrm>
          <a:off x="11077575" y="625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504825</xdr:colOff>
      <xdr:row>44</xdr:row>
      <xdr:rowOff>9525</xdr:rowOff>
    </xdr:from>
    <xdr:ext cx="762000" cy="257175"/>
    <xdr:sp macro="" textlink="">
      <xdr:nvSpPr>
        <xdr:cNvPr id="325" name="テキスト ボックス 324"/>
        <xdr:cNvSpPr txBox="1"/>
      </xdr:nvSpPr>
      <xdr:spPr>
        <a:xfrm>
          <a:off x="143256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44</xdr:row>
      <xdr:rowOff>9525</xdr:rowOff>
    </xdr:from>
    <xdr:ext cx="762000" cy="257175"/>
    <xdr:sp macro="" textlink="">
      <xdr:nvSpPr>
        <xdr:cNvPr id="326" name="テキスト ボックス 325"/>
        <xdr:cNvSpPr txBox="1"/>
      </xdr:nvSpPr>
      <xdr:spPr>
        <a:xfrm>
          <a:off x="135731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44</xdr:row>
      <xdr:rowOff>9525</xdr:rowOff>
    </xdr:from>
    <xdr:ext cx="762000" cy="257175"/>
    <xdr:sp macro="" textlink="">
      <xdr:nvSpPr>
        <xdr:cNvPr id="327" name="テキスト ボックス 326"/>
        <xdr:cNvSpPr txBox="1"/>
      </xdr:nvSpPr>
      <xdr:spPr>
        <a:xfrm>
          <a:off x="127635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44</xdr:row>
      <xdr:rowOff>9525</xdr:rowOff>
    </xdr:from>
    <xdr:ext cx="752475" cy="257175"/>
    <xdr:sp macro="" textlink="">
      <xdr:nvSpPr>
        <xdr:cNvPr id="328" name="テキスト ボックス 327"/>
        <xdr:cNvSpPr txBox="1"/>
      </xdr:nvSpPr>
      <xdr:spPr>
        <a:xfrm>
          <a:off x="12020550" y="7553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44</xdr:row>
      <xdr:rowOff>9525</xdr:rowOff>
    </xdr:from>
    <xdr:ext cx="762000" cy="257175"/>
    <xdr:sp macro="" textlink="">
      <xdr:nvSpPr>
        <xdr:cNvPr id="329" name="テキスト ボックス 328"/>
        <xdr:cNvSpPr txBox="1"/>
      </xdr:nvSpPr>
      <xdr:spPr>
        <a:xfrm>
          <a:off x="112490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39</xdr:row>
      <xdr:rowOff>0</xdr:rowOff>
    </xdr:from>
    <xdr:to>
      <xdr:col>24</xdr:col>
      <xdr:colOff>85725</xdr:colOff>
      <xdr:row>39</xdr:row>
      <xdr:rowOff>104775</xdr:rowOff>
    </xdr:to>
    <xdr:sp macro="" textlink="">
      <xdr:nvSpPr>
        <xdr:cNvPr id="330" name="円/楕円 329"/>
        <xdr:cNvSpPr/>
      </xdr:nvSpPr>
      <xdr:spPr>
        <a:xfrm>
          <a:off x="14420850" y="668655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38</xdr:row>
      <xdr:rowOff>142875</xdr:rowOff>
    </xdr:from>
    <xdr:ext cx="762000" cy="257175"/>
    <xdr:sp macro="" textlink="">
      <xdr:nvSpPr>
        <xdr:cNvPr id="331" name="補助費等該当値テキスト"/>
        <xdr:cNvSpPr txBox="1"/>
      </xdr:nvSpPr>
      <xdr:spPr>
        <a:xfrm>
          <a:off x="14544675" y="6657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114300</xdr:rowOff>
    </xdr:from>
    <xdr:to>
      <xdr:col>22</xdr:col>
      <xdr:colOff>600075</xdr:colOff>
      <xdr:row>39</xdr:row>
      <xdr:rowOff>47625</xdr:rowOff>
    </xdr:to>
    <xdr:sp macro="" textlink="">
      <xdr:nvSpPr>
        <xdr:cNvPr id="332" name="円/楕円 331"/>
        <xdr:cNvSpPr/>
      </xdr:nvSpPr>
      <xdr:spPr>
        <a:xfrm>
          <a:off x="13735050" y="662940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39</xdr:row>
      <xdr:rowOff>28575</xdr:rowOff>
    </xdr:from>
    <xdr:ext cx="733425" cy="257175"/>
    <xdr:sp macro="" textlink="">
      <xdr:nvSpPr>
        <xdr:cNvPr id="333" name="テキスト ボックス 332"/>
        <xdr:cNvSpPr txBox="1"/>
      </xdr:nvSpPr>
      <xdr:spPr>
        <a:xfrm>
          <a:off x="13401675" y="67151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314325</xdr:colOff>
      <xdr:row>38</xdr:row>
      <xdr:rowOff>123825</xdr:rowOff>
    </xdr:from>
    <xdr:to>
      <xdr:col>21</xdr:col>
      <xdr:colOff>409575</xdr:colOff>
      <xdr:row>39</xdr:row>
      <xdr:rowOff>47625</xdr:rowOff>
    </xdr:to>
    <xdr:sp macro="" textlink="">
      <xdr:nvSpPr>
        <xdr:cNvPr id="334" name="円/楕円 333"/>
        <xdr:cNvSpPr/>
      </xdr:nvSpPr>
      <xdr:spPr>
        <a:xfrm>
          <a:off x="12934950" y="66389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39</xdr:row>
      <xdr:rowOff>38100</xdr:rowOff>
    </xdr:from>
    <xdr:ext cx="752475" cy="257175"/>
    <xdr:sp macro="" textlink="">
      <xdr:nvSpPr>
        <xdr:cNvPr id="335" name="テキスト ボックス 334"/>
        <xdr:cNvSpPr txBox="1"/>
      </xdr:nvSpPr>
      <xdr:spPr>
        <a:xfrm>
          <a:off x="12620625" y="672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104775</xdr:colOff>
      <xdr:row>38</xdr:row>
      <xdr:rowOff>133350</xdr:rowOff>
    </xdr:from>
    <xdr:to>
      <xdr:col>20</xdr:col>
      <xdr:colOff>209550</xdr:colOff>
      <xdr:row>39</xdr:row>
      <xdr:rowOff>57150</xdr:rowOff>
    </xdr:to>
    <xdr:sp macro="" textlink="">
      <xdr:nvSpPr>
        <xdr:cNvPr id="336" name="円/楕円 335"/>
        <xdr:cNvSpPr/>
      </xdr:nvSpPr>
      <xdr:spPr>
        <a:xfrm>
          <a:off x="12125325" y="66484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39</xdr:row>
      <xdr:rowOff>47625</xdr:rowOff>
    </xdr:from>
    <xdr:ext cx="762000" cy="257175"/>
    <xdr:sp macro="" textlink="">
      <xdr:nvSpPr>
        <xdr:cNvPr id="337" name="テキスト ボックス 336"/>
        <xdr:cNvSpPr txBox="1"/>
      </xdr:nvSpPr>
      <xdr:spPr>
        <a:xfrm>
          <a:off x="11887200" y="6734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161925</xdr:rowOff>
    </xdr:from>
    <xdr:to>
      <xdr:col>19</xdr:col>
      <xdr:colOff>9525</xdr:colOff>
      <xdr:row>39</xdr:row>
      <xdr:rowOff>85725</xdr:rowOff>
    </xdr:to>
    <xdr:sp macro="" textlink="">
      <xdr:nvSpPr>
        <xdr:cNvPr id="338" name="円/楕円 337"/>
        <xdr:cNvSpPr/>
      </xdr:nvSpPr>
      <xdr:spPr>
        <a:xfrm>
          <a:off x="11410950" y="6677025"/>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39</xdr:row>
      <xdr:rowOff>76200</xdr:rowOff>
    </xdr:from>
    <xdr:ext cx="762000" cy="257175"/>
    <xdr:sp macro="" textlink="">
      <xdr:nvSpPr>
        <xdr:cNvPr id="339" name="テキスト ボックス 338"/>
        <xdr:cNvSpPr txBox="1"/>
      </xdr:nvSpPr>
      <xdr:spPr>
        <a:xfrm>
          <a:off x="11077575" y="6762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66675</xdr:rowOff>
    </xdr:from>
    <xdr:to>
      <xdr:col>7</xdr:col>
      <xdr:colOff>571500</xdr:colOff>
      <xdr:row>69</xdr:row>
      <xdr:rowOff>47625</xdr:rowOff>
    </xdr:to>
    <xdr:sp macro="" textlink="">
      <xdr:nvSpPr>
        <xdr:cNvPr id="340" name="正方形/長方形 339"/>
        <xdr:cNvSpPr/>
      </xdr:nvSpPr>
      <xdr:spPr>
        <a:xfrm>
          <a:off x="676275" y="11553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341" name="正方形/長方形 340"/>
        <xdr:cNvSpPr/>
      </xdr:nvSpPr>
      <xdr:spPr>
        <a:xfrm>
          <a:off x="4800600" y="11620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342" name="正方形/長方形 341"/>
        <xdr:cNvSpPr/>
      </xdr:nvSpPr>
      <xdr:spPr>
        <a:xfrm>
          <a:off x="4800600" y="11811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343" name="正方形/長方形 342"/>
        <xdr:cNvSpPr/>
      </xdr:nvSpPr>
      <xdr:spPr>
        <a:xfrm>
          <a:off x="6229350" y="116205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344" name="正方形/長方形 343"/>
        <xdr:cNvSpPr/>
      </xdr:nvSpPr>
      <xdr:spPr>
        <a:xfrm>
          <a:off x="6229350" y="118110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457200</xdr:colOff>
      <xdr:row>67</xdr:row>
      <xdr:rowOff>133350</xdr:rowOff>
    </xdr:from>
    <xdr:to>
      <xdr:col>14</xdr:col>
      <xdr:colOff>600075</xdr:colOff>
      <xdr:row>69</xdr:row>
      <xdr:rowOff>47625</xdr:rowOff>
    </xdr:to>
    <xdr:sp macro="" textlink="">
      <xdr:nvSpPr>
        <xdr:cNvPr id="345" name="正方形/長方形 344"/>
        <xdr:cNvSpPr/>
      </xdr:nvSpPr>
      <xdr:spPr>
        <a:xfrm>
          <a:off x="7667625" y="116205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68</xdr:row>
      <xdr:rowOff>152400</xdr:rowOff>
    </xdr:from>
    <xdr:to>
      <xdr:col>14</xdr:col>
      <xdr:colOff>600075</xdr:colOff>
      <xdr:row>70</xdr:row>
      <xdr:rowOff>66675</xdr:rowOff>
    </xdr:to>
    <xdr:sp macro="" textlink="">
      <xdr:nvSpPr>
        <xdr:cNvPr id="346" name="正方形/長方形 345"/>
        <xdr:cNvSpPr/>
      </xdr:nvSpPr>
      <xdr:spPr>
        <a:xfrm>
          <a:off x="7667625" y="118110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7" name="正方形/長方形 346"/>
        <xdr:cNvSpPr/>
      </xdr:nvSpPr>
      <xdr:spPr>
        <a:xfrm>
          <a:off x="676275" y="12125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48" name="正方形/長方形 347"/>
        <xdr:cNvSpPr/>
      </xdr:nvSpPr>
      <xdr:spPr>
        <a:xfrm>
          <a:off x="5029200" y="12125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70</xdr:row>
      <xdr:rowOff>123825</xdr:rowOff>
    </xdr:from>
    <xdr:to>
      <xdr:col>13</xdr:col>
      <xdr:colOff>600075</xdr:colOff>
      <xdr:row>72</xdr:row>
      <xdr:rowOff>38100</xdr:rowOff>
    </xdr:to>
    <xdr:sp macro="" textlink="">
      <xdr:nvSpPr>
        <xdr:cNvPr id="349" name="正方形/長方形 348"/>
        <xdr:cNvSpPr/>
      </xdr:nvSpPr>
      <xdr:spPr>
        <a:xfrm>
          <a:off x="5095875" y="12125325"/>
          <a:ext cx="33147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fLocksText="0" textlink="">
      <xdr:nvSpPr>
        <xdr:cNvPr id="350" name="テキスト ボックス 349"/>
        <xdr:cNvSpPr txBox="1"/>
      </xdr:nvSpPr>
      <xdr:spPr>
        <a:xfrm>
          <a:off x="5133975" y="12449175"/>
          <a:ext cx="44767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これまでの計画的な繰上償還等により市債残高を着実に削減し、公債費に充当した一般財源は前年度から</a:t>
          </a:r>
          <a:r>
            <a:rPr kumimoji="1" lang="en-US" altLang="ja-JP" sz="1300">
              <a:latin typeface="ＭＳ Ｐゴシック"/>
            </a:rPr>
            <a:t>215</a:t>
          </a:r>
          <a:r>
            <a:rPr kumimoji="1" lang="ja-JP" altLang="en-US" sz="1300">
              <a:latin typeface="ＭＳ Ｐゴシック"/>
            </a:rPr>
            <a:t>百万円減少したものの、分母となる経常一般財源が減少したため、経常収支比率は前年度と同値となった。</a:t>
          </a:r>
          <a:endParaRPr kumimoji="1" lang="en-US" altLang="ja-JP" sz="1300">
            <a:latin typeface="ＭＳ Ｐゴシック"/>
          </a:endParaRPr>
        </a:p>
        <a:p>
          <a:r>
            <a:rPr kumimoji="1" lang="ja-JP" altLang="en-US" sz="1300">
              <a:latin typeface="ＭＳ Ｐゴシック"/>
            </a:rPr>
            <a:t>　類似団体平均、全国平均及び県平均を下回っているものの、今後大型事業の計画もあり、繰上償還による公債費負担軽減や計画的な起債により、経常収支比率の抑制に努める。</a:t>
          </a:r>
          <a:endParaRPr kumimoji="1" lang="en-US" altLang="ja-JP" sz="1300">
            <a:latin typeface="ＭＳ Ｐゴシック"/>
          </a:endParaRPr>
        </a:p>
      </xdr:txBody>
    </xdr:sp>
    <xdr:clientData/>
  </xdr:twoCellAnchor>
  <xdr:oneCellAnchor>
    <xdr:from>
      <xdr:col>1</xdr:col>
      <xdr:colOff>28575</xdr:colOff>
      <xdr:row>69</xdr:row>
      <xdr:rowOff>104775</xdr:rowOff>
    </xdr:from>
    <xdr:ext cx="295275" cy="228600"/>
    <xdr:sp macro="" textlink="">
      <xdr:nvSpPr>
        <xdr:cNvPr id="351" name="テキスト ボックス 350"/>
        <xdr:cNvSpPr txBox="1"/>
      </xdr:nvSpPr>
      <xdr:spPr>
        <a:xfrm>
          <a:off x="63817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9525</xdr:rowOff>
    </xdr:from>
    <xdr:to>
      <xdr:col>7</xdr:col>
      <xdr:colOff>571500</xdr:colOff>
      <xdr:row>84</xdr:row>
      <xdr:rowOff>9525</xdr:rowOff>
    </xdr:to>
    <xdr:cxnSp macro="">
      <xdr:nvCxnSpPr>
        <xdr:cNvPr id="352" name="直線コネクタ 351"/>
        <xdr:cNvCxnSpPr/>
      </xdr:nvCxnSpPr>
      <xdr:spPr>
        <a:xfrm>
          <a:off x="676275" y="1441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83</xdr:row>
      <xdr:rowOff>38100</xdr:rowOff>
    </xdr:from>
    <xdr:ext cx="504825" cy="257175"/>
    <xdr:sp macro="" textlink="">
      <xdr:nvSpPr>
        <xdr:cNvPr id="353" name="テキスト ボックス 352"/>
        <xdr:cNvSpPr txBox="1"/>
      </xdr:nvSpPr>
      <xdr:spPr>
        <a:xfrm>
          <a:off x="25717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66675</xdr:rowOff>
    </xdr:from>
    <xdr:to>
      <xdr:col>7</xdr:col>
      <xdr:colOff>571500</xdr:colOff>
      <xdr:row>81</xdr:row>
      <xdr:rowOff>66675</xdr:rowOff>
    </xdr:to>
    <xdr:cxnSp macro="">
      <xdr:nvCxnSpPr>
        <xdr:cNvPr id="354" name="直線コネクタ 353"/>
        <xdr:cNvCxnSpPr/>
      </xdr:nvCxnSpPr>
      <xdr:spPr>
        <a:xfrm>
          <a:off x="676275" y="139541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80</xdr:row>
      <xdr:rowOff>95250</xdr:rowOff>
    </xdr:from>
    <xdr:ext cx="504825" cy="257175"/>
    <xdr:sp macro="" textlink="">
      <xdr:nvSpPr>
        <xdr:cNvPr id="355" name="テキスト ボックス 354"/>
        <xdr:cNvSpPr txBox="1"/>
      </xdr:nvSpPr>
      <xdr:spPr>
        <a:xfrm>
          <a:off x="257175"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123825</xdr:rowOff>
    </xdr:from>
    <xdr:to>
      <xdr:col>7</xdr:col>
      <xdr:colOff>571500</xdr:colOff>
      <xdr:row>78</xdr:row>
      <xdr:rowOff>123825</xdr:rowOff>
    </xdr:to>
    <xdr:cxnSp macro="">
      <xdr:nvCxnSpPr>
        <xdr:cNvPr id="356" name="直線コネクタ 355"/>
        <xdr:cNvCxnSpPr/>
      </xdr:nvCxnSpPr>
      <xdr:spPr>
        <a:xfrm>
          <a:off x="676275" y="134969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77</xdr:row>
      <xdr:rowOff>152400</xdr:rowOff>
    </xdr:from>
    <xdr:ext cx="504825" cy="257175"/>
    <xdr:sp macro="" textlink="">
      <xdr:nvSpPr>
        <xdr:cNvPr id="357" name="テキスト ボックス 356"/>
        <xdr:cNvSpPr txBox="1"/>
      </xdr:nvSpPr>
      <xdr:spPr>
        <a:xfrm>
          <a:off x="257175"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9525</xdr:rowOff>
    </xdr:from>
    <xdr:to>
      <xdr:col>7</xdr:col>
      <xdr:colOff>571500</xdr:colOff>
      <xdr:row>76</xdr:row>
      <xdr:rowOff>9525</xdr:rowOff>
    </xdr:to>
    <xdr:cxnSp macro="">
      <xdr:nvCxnSpPr>
        <xdr:cNvPr id="358" name="直線コネクタ 357"/>
        <xdr:cNvCxnSpPr/>
      </xdr:nvCxnSpPr>
      <xdr:spPr>
        <a:xfrm>
          <a:off x="676275" y="130397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75</xdr:row>
      <xdr:rowOff>38100</xdr:rowOff>
    </xdr:from>
    <xdr:ext cx="504825" cy="257175"/>
    <xdr:sp macro="" textlink="">
      <xdr:nvSpPr>
        <xdr:cNvPr id="359" name="テキスト ボックス 358"/>
        <xdr:cNvSpPr txBox="1"/>
      </xdr:nvSpPr>
      <xdr:spPr>
        <a:xfrm>
          <a:off x="257175"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66675</xdr:rowOff>
    </xdr:from>
    <xdr:to>
      <xdr:col>7</xdr:col>
      <xdr:colOff>571500</xdr:colOff>
      <xdr:row>73</xdr:row>
      <xdr:rowOff>66675</xdr:rowOff>
    </xdr:to>
    <xdr:cxnSp macro="">
      <xdr:nvCxnSpPr>
        <xdr:cNvPr id="360" name="直線コネクタ 359"/>
        <xdr:cNvCxnSpPr/>
      </xdr:nvCxnSpPr>
      <xdr:spPr>
        <a:xfrm>
          <a:off x="676275" y="125825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72</xdr:row>
      <xdr:rowOff>95250</xdr:rowOff>
    </xdr:from>
    <xdr:ext cx="504825" cy="257175"/>
    <xdr:sp macro="" textlink="">
      <xdr:nvSpPr>
        <xdr:cNvPr id="361" name="テキスト ボックス 360"/>
        <xdr:cNvSpPr txBox="1"/>
      </xdr:nvSpPr>
      <xdr:spPr>
        <a:xfrm>
          <a:off x="257175"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70</xdr:row>
      <xdr:rowOff>123825</xdr:rowOff>
    </xdr:to>
    <xdr:cxnSp macro="">
      <xdr:nvCxnSpPr>
        <xdr:cNvPr id="362" name="直線コネクタ 361"/>
        <xdr:cNvCxnSpPr/>
      </xdr:nvCxnSpPr>
      <xdr:spPr>
        <a:xfrm>
          <a:off x="676275" y="12125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123825</xdr:rowOff>
    </xdr:from>
    <xdr:to>
      <xdr:col>7</xdr:col>
      <xdr:colOff>571500</xdr:colOff>
      <xdr:row>84</xdr:row>
      <xdr:rowOff>9525</xdr:rowOff>
    </xdr:to>
    <xdr:sp macro="" textlink="">
      <xdr:nvSpPr>
        <xdr:cNvPr id="363" name="公債費グラフ枠"/>
        <xdr:cNvSpPr/>
      </xdr:nvSpPr>
      <xdr:spPr>
        <a:xfrm>
          <a:off x="676275" y="12125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74</xdr:row>
      <xdr:rowOff>85725</xdr:rowOff>
    </xdr:from>
    <xdr:to>
      <xdr:col>7</xdr:col>
      <xdr:colOff>19050</xdr:colOff>
      <xdr:row>80</xdr:row>
      <xdr:rowOff>28575</xdr:rowOff>
    </xdr:to>
    <xdr:cxnSp macro="">
      <xdr:nvCxnSpPr>
        <xdr:cNvPr id="364" name="直線コネクタ 363"/>
        <xdr:cNvCxnSpPr/>
      </xdr:nvCxnSpPr>
      <xdr:spPr>
        <a:xfrm flipV="1">
          <a:off x="4229100" y="12773025"/>
          <a:ext cx="0" cy="971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171450</xdr:rowOff>
    </xdr:from>
    <xdr:ext cx="762000" cy="257175"/>
    <xdr:sp macro="" textlink="">
      <xdr:nvSpPr>
        <xdr:cNvPr id="365" name="公債費最小値テキスト"/>
        <xdr:cNvSpPr txBox="1"/>
      </xdr:nvSpPr>
      <xdr:spPr>
        <a:xfrm>
          <a:off x="4314825" y="13716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600075</xdr:colOff>
      <xdr:row>80</xdr:row>
      <xdr:rowOff>28575</xdr:rowOff>
    </xdr:from>
    <xdr:to>
      <xdr:col>7</xdr:col>
      <xdr:colOff>104775</xdr:colOff>
      <xdr:row>80</xdr:row>
      <xdr:rowOff>28575</xdr:rowOff>
    </xdr:to>
    <xdr:cxnSp macro="">
      <xdr:nvCxnSpPr>
        <xdr:cNvPr id="366" name="直線コネクタ 365"/>
        <xdr:cNvCxnSpPr/>
      </xdr:nvCxnSpPr>
      <xdr:spPr>
        <a:xfrm>
          <a:off x="4210050" y="1374457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0</xdr:rowOff>
    </xdr:from>
    <xdr:ext cx="762000" cy="257175"/>
    <xdr:sp macro="" textlink="">
      <xdr:nvSpPr>
        <xdr:cNvPr id="367" name="公債費最大値テキスト"/>
        <xdr:cNvSpPr txBox="1"/>
      </xdr:nvSpPr>
      <xdr:spPr>
        <a:xfrm>
          <a:off x="4314825" y="12515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600075</xdr:colOff>
      <xdr:row>74</xdr:row>
      <xdr:rowOff>85725</xdr:rowOff>
    </xdr:from>
    <xdr:to>
      <xdr:col>7</xdr:col>
      <xdr:colOff>104775</xdr:colOff>
      <xdr:row>74</xdr:row>
      <xdr:rowOff>85725</xdr:rowOff>
    </xdr:to>
    <xdr:cxnSp macro="">
      <xdr:nvCxnSpPr>
        <xdr:cNvPr id="368" name="直線コネクタ 367"/>
        <xdr:cNvCxnSpPr/>
      </xdr:nvCxnSpPr>
      <xdr:spPr>
        <a:xfrm>
          <a:off x="4210050" y="1277302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76</xdr:row>
      <xdr:rowOff>142875</xdr:rowOff>
    </xdr:from>
    <xdr:to>
      <xdr:col>7</xdr:col>
      <xdr:colOff>19050</xdr:colOff>
      <xdr:row>76</xdr:row>
      <xdr:rowOff>142875</xdr:rowOff>
    </xdr:to>
    <xdr:cxnSp macro="">
      <xdr:nvCxnSpPr>
        <xdr:cNvPr id="369" name="直線コネクタ 368"/>
        <xdr:cNvCxnSpPr/>
      </xdr:nvCxnSpPr>
      <xdr:spPr>
        <a:xfrm>
          <a:off x="3562350" y="13173075"/>
          <a:ext cx="6667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9525</xdr:rowOff>
    </xdr:from>
    <xdr:ext cx="762000" cy="257175"/>
    <xdr:sp macro="" textlink="">
      <xdr:nvSpPr>
        <xdr:cNvPr id="370" name="公債費平均値テキスト"/>
        <xdr:cNvSpPr txBox="1"/>
      </xdr:nvSpPr>
      <xdr:spPr>
        <a:xfrm>
          <a:off x="4314825" y="13211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600075</xdr:colOff>
      <xdr:row>77</xdr:row>
      <xdr:rowOff>38100</xdr:rowOff>
    </xdr:from>
    <xdr:to>
      <xdr:col>7</xdr:col>
      <xdr:colOff>66675</xdr:colOff>
      <xdr:row>77</xdr:row>
      <xdr:rowOff>142875</xdr:rowOff>
    </xdr:to>
    <xdr:sp macro="" textlink="">
      <xdr:nvSpPr>
        <xdr:cNvPr id="371" name="フローチャート : 判断 370"/>
        <xdr:cNvSpPr/>
      </xdr:nvSpPr>
      <xdr:spPr>
        <a:xfrm>
          <a:off x="4210050" y="13239750"/>
          <a:ext cx="666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76</xdr:row>
      <xdr:rowOff>142875</xdr:rowOff>
    </xdr:from>
    <xdr:to>
      <xdr:col>5</xdr:col>
      <xdr:colOff>552450</xdr:colOff>
      <xdr:row>77</xdr:row>
      <xdr:rowOff>47625</xdr:rowOff>
    </xdr:to>
    <xdr:cxnSp macro="">
      <xdr:nvCxnSpPr>
        <xdr:cNvPr id="372" name="直線コネクタ 371"/>
        <xdr:cNvCxnSpPr/>
      </xdr:nvCxnSpPr>
      <xdr:spPr>
        <a:xfrm flipV="1">
          <a:off x="2752725" y="13173075"/>
          <a:ext cx="8096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77</xdr:row>
      <xdr:rowOff>38100</xdr:rowOff>
    </xdr:from>
    <xdr:to>
      <xdr:col>5</xdr:col>
      <xdr:colOff>600075</xdr:colOff>
      <xdr:row>77</xdr:row>
      <xdr:rowOff>142875</xdr:rowOff>
    </xdr:to>
    <xdr:sp macro="" textlink="">
      <xdr:nvSpPr>
        <xdr:cNvPr id="373" name="フローチャート : 判断 372"/>
        <xdr:cNvSpPr/>
      </xdr:nvSpPr>
      <xdr:spPr>
        <a:xfrm>
          <a:off x="3505200" y="13239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77</xdr:row>
      <xdr:rowOff>123825</xdr:rowOff>
    </xdr:from>
    <xdr:ext cx="733425" cy="257175"/>
    <xdr:sp macro="" textlink="">
      <xdr:nvSpPr>
        <xdr:cNvPr id="374" name="テキスト ボックス 373"/>
        <xdr:cNvSpPr txBox="1"/>
      </xdr:nvSpPr>
      <xdr:spPr>
        <a:xfrm>
          <a:off x="3181350" y="133254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47625</xdr:rowOff>
    </xdr:from>
    <xdr:to>
      <xdr:col>4</xdr:col>
      <xdr:colOff>342900</xdr:colOff>
      <xdr:row>77</xdr:row>
      <xdr:rowOff>114300</xdr:rowOff>
    </xdr:to>
    <xdr:cxnSp macro="">
      <xdr:nvCxnSpPr>
        <xdr:cNvPr id="375" name="直線コネクタ 374"/>
        <xdr:cNvCxnSpPr/>
      </xdr:nvCxnSpPr>
      <xdr:spPr>
        <a:xfrm flipV="1">
          <a:off x="1952625" y="13249275"/>
          <a:ext cx="8001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114300</xdr:rowOff>
    </xdr:from>
    <xdr:to>
      <xdr:col>4</xdr:col>
      <xdr:colOff>400050</xdr:colOff>
      <xdr:row>78</xdr:row>
      <xdr:rowOff>38100</xdr:rowOff>
    </xdr:to>
    <xdr:sp macro="" textlink="">
      <xdr:nvSpPr>
        <xdr:cNvPr id="376" name="フローチャート : 判断 375"/>
        <xdr:cNvSpPr/>
      </xdr:nvSpPr>
      <xdr:spPr>
        <a:xfrm>
          <a:off x="2705100" y="133159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78</xdr:row>
      <xdr:rowOff>28575</xdr:rowOff>
    </xdr:from>
    <xdr:ext cx="752475" cy="257175"/>
    <xdr:sp macro="" textlink="">
      <xdr:nvSpPr>
        <xdr:cNvPr id="377" name="テキスト ボックス 376"/>
        <xdr:cNvSpPr txBox="1"/>
      </xdr:nvSpPr>
      <xdr:spPr>
        <a:xfrm>
          <a:off x="2409825" y="134016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600075</xdr:colOff>
      <xdr:row>77</xdr:row>
      <xdr:rowOff>114300</xdr:rowOff>
    </xdr:from>
    <xdr:to>
      <xdr:col>3</xdr:col>
      <xdr:colOff>142875</xdr:colOff>
      <xdr:row>78</xdr:row>
      <xdr:rowOff>19050</xdr:rowOff>
    </xdr:to>
    <xdr:cxnSp macro="">
      <xdr:nvCxnSpPr>
        <xdr:cNvPr id="378" name="直線コネクタ 377"/>
        <xdr:cNvCxnSpPr/>
      </xdr:nvCxnSpPr>
      <xdr:spPr>
        <a:xfrm flipV="1">
          <a:off x="1209675" y="13315950"/>
          <a:ext cx="7429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77</xdr:row>
      <xdr:rowOff>133350</xdr:rowOff>
    </xdr:from>
    <xdr:to>
      <xdr:col>3</xdr:col>
      <xdr:colOff>190500</xdr:colOff>
      <xdr:row>78</xdr:row>
      <xdr:rowOff>57150</xdr:rowOff>
    </xdr:to>
    <xdr:sp macro="" textlink="">
      <xdr:nvSpPr>
        <xdr:cNvPr id="379" name="フローチャート : 判断 378"/>
        <xdr:cNvSpPr/>
      </xdr:nvSpPr>
      <xdr:spPr>
        <a:xfrm>
          <a:off x="1905000" y="133350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47625</xdr:rowOff>
    </xdr:from>
    <xdr:ext cx="762000" cy="257175"/>
    <xdr:sp macro="" textlink="">
      <xdr:nvSpPr>
        <xdr:cNvPr id="380" name="テキスト ボックス 379"/>
        <xdr:cNvSpPr txBox="1"/>
      </xdr:nvSpPr>
      <xdr:spPr>
        <a:xfrm>
          <a:off x="1657350" y="13420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1</xdr:col>
      <xdr:colOff>571500</xdr:colOff>
      <xdr:row>77</xdr:row>
      <xdr:rowOff>133350</xdr:rowOff>
    </xdr:from>
    <xdr:to>
      <xdr:col>1</xdr:col>
      <xdr:colOff>600075</xdr:colOff>
      <xdr:row>78</xdr:row>
      <xdr:rowOff>66675</xdr:rowOff>
    </xdr:to>
    <xdr:sp macro="" textlink="">
      <xdr:nvSpPr>
        <xdr:cNvPr id="381" name="フローチャート : 判断 380"/>
        <xdr:cNvSpPr/>
      </xdr:nvSpPr>
      <xdr:spPr>
        <a:xfrm>
          <a:off x="1181100" y="13335000"/>
          <a:ext cx="285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76</xdr:row>
      <xdr:rowOff>76200</xdr:rowOff>
    </xdr:from>
    <xdr:ext cx="762000" cy="257175"/>
    <xdr:sp macro="" textlink="">
      <xdr:nvSpPr>
        <xdr:cNvPr id="382" name="テキスト ボックス 381"/>
        <xdr:cNvSpPr txBox="1"/>
      </xdr:nvSpPr>
      <xdr:spPr>
        <a:xfrm>
          <a:off x="857250" y="13106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9525</xdr:rowOff>
    </xdr:from>
    <xdr:ext cx="762000" cy="257175"/>
    <xdr:sp macro="" textlink="">
      <xdr:nvSpPr>
        <xdr:cNvPr id="383" name="テキスト ボックス 382"/>
        <xdr:cNvSpPr txBox="1"/>
      </xdr:nvSpPr>
      <xdr:spPr>
        <a:xfrm>
          <a:off x="409575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9525</xdr:rowOff>
    </xdr:from>
    <xdr:ext cx="762000" cy="257175"/>
    <xdr:sp macro="" textlink="">
      <xdr:nvSpPr>
        <xdr:cNvPr id="384" name="テキスト ボックス 383"/>
        <xdr:cNvSpPr txBox="1"/>
      </xdr:nvSpPr>
      <xdr:spPr>
        <a:xfrm>
          <a:off x="33432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133350</xdr:colOff>
      <xdr:row>84</xdr:row>
      <xdr:rowOff>9525</xdr:rowOff>
    </xdr:from>
    <xdr:ext cx="762000" cy="257175"/>
    <xdr:sp macro="" textlink="">
      <xdr:nvSpPr>
        <xdr:cNvPr id="385" name="テキスト ボックス 384"/>
        <xdr:cNvSpPr txBox="1"/>
      </xdr:nvSpPr>
      <xdr:spPr>
        <a:xfrm>
          <a:off x="25431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600075</xdr:colOff>
      <xdr:row>84</xdr:row>
      <xdr:rowOff>9525</xdr:rowOff>
    </xdr:from>
    <xdr:ext cx="752475" cy="257175"/>
    <xdr:sp macro="" textlink="">
      <xdr:nvSpPr>
        <xdr:cNvPr id="386" name="テキスト ボックス 385"/>
        <xdr:cNvSpPr txBox="1"/>
      </xdr:nvSpPr>
      <xdr:spPr>
        <a:xfrm>
          <a:off x="1809750" y="14411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9525</xdr:rowOff>
    </xdr:from>
    <xdr:ext cx="762000" cy="257175"/>
    <xdr:sp macro="" textlink="">
      <xdr:nvSpPr>
        <xdr:cNvPr id="387" name="テキスト ボックス 386"/>
        <xdr:cNvSpPr txBox="1"/>
      </xdr:nvSpPr>
      <xdr:spPr>
        <a:xfrm>
          <a:off x="10191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600075</xdr:colOff>
      <xdr:row>76</xdr:row>
      <xdr:rowOff>85725</xdr:rowOff>
    </xdr:from>
    <xdr:to>
      <xdr:col>7</xdr:col>
      <xdr:colOff>66675</xdr:colOff>
      <xdr:row>77</xdr:row>
      <xdr:rowOff>19050</xdr:rowOff>
    </xdr:to>
    <xdr:sp macro="" textlink="">
      <xdr:nvSpPr>
        <xdr:cNvPr id="388" name="円/楕円 387"/>
        <xdr:cNvSpPr/>
      </xdr:nvSpPr>
      <xdr:spPr>
        <a:xfrm>
          <a:off x="4210050" y="13115925"/>
          <a:ext cx="666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104775</xdr:rowOff>
    </xdr:from>
    <xdr:ext cx="762000" cy="257175"/>
    <xdr:sp macro="" textlink="">
      <xdr:nvSpPr>
        <xdr:cNvPr id="389" name="公債費該当値テキスト"/>
        <xdr:cNvSpPr txBox="1"/>
      </xdr:nvSpPr>
      <xdr:spPr>
        <a:xfrm>
          <a:off x="4314825" y="12963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495300</xdr:colOff>
      <xdr:row>76</xdr:row>
      <xdr:rowOff>85725</xdr:rowOff>
    </xdr:from>
    <xdr:to>
      <xdr:col>5</xdr:col>
      <xdr:colOff>600075</xdr:colOff>
      <xdr:row>77</xdr:row>
      <xdr:rowOff>19050</xdr:rowOff>
    </xdr:to>
    <xdr:sp macro="" textlink="">
      <xdr:nvSpPr>
        <xdr:cNvPr id="390" name="円/楕円 389"/>
        <xdr:cNvSpPr/>
      </xdr:nvSpPr>
      <xdr:spPr>
        <a:xfrm>
          <a:off x="3505200" y="13115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75</xdr:row>
      <xdr:rowOff>28575</xdr:rowOff>
    </xdr:from>
    <xdr:ext cx="733425" cy="257175"/>
    <xdr:sp macro="" textlink="">
      <xdr:nvSpPr>
        <xdr:cNvPr id="391" name="テキスト ボックス 390"/>
        <xdr:cNvSpPr txBox="1"/>
      </xdr:nvSpPr>
      <xdr:spPr>
        <a:xfrm>
          <a:off x="3181350" y="128873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171450</xdr:rowOff>
    </xdr:from>
    <xdr:to>
      <xdr:col>4</xdr:col>
      <xdr:colOff>400050</xdr:colOff>
      <xdr:row>77</xdr:row>
      <xdr:rowOff>95250</xdr:rowOff>
    </xdr:to>
    <xdr:sp macro="" textlink="">
      <xdr:nvSpPr>
        <xdr:cNvPr id="392" name="円/楕円 391"/>
        <xdr:cNvSpPr/>
      </xdr:nvSpPr>
      <xdr:spPr>
        <a:xfrm>
          <a:off x="2705100" y="132016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75</xdr:row>
      <xdr:rowOff>104775</xdr:rowOff>
    </xdr:from>
    <xdr:ext cx="752475" cy="257175"/>
    <xdr:sp macro="" textlink="">
      <xdr:nvSpPr>
        <xdr:cNvPr id="393" name="テキスト ボックス 392"/>
        <xdr:cNvSpPr txBox="1"/>
      </xdr:nvSpPr>
      <xdr:spPr>
        <a:xfrm>
          <a:off x="2409825" y="129635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3</xdr:col>
      <xdr:colOff>95250</xdr:colOff>
      <xdr:row>77</xdr:row>
      <xdr:rowOff>66675</xdr:rowOff>
    </xdr:from>
    <xdr:to>
      <xdr:col>3</xdr:col>
      <xdr:colOff>190500</xdr:colOff>
      <xdr:row>77</xdr:row>
      <xdr:rowOff>161925</xdr:rowOff>
    </xdr:to>
    <xdr:sp macro="" textlink="">
      <xdr:nvSpPr>
        <xdr:cNvPr id="394" name="円/楕円 393"/>
        <xdr:cNvSpPr/>
      </xdr:nvSpPr>
      <xdr:spPr>
        <a:xfrm>
          <a:off x="1905000" y="132683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9525</xdr:rowOff>
    </xdr:from>
    <xdr:ext cx="762000" cy="257175"/>
    <xdr:sp macro="" textlink="">
      <xdr:nvSpPr>
        <xdr:cNvPr id="395" name="テキスト ボックス 394"/>
        <xdr:cNvSpPr txBox="1"/>
      </xdr:nvSpPr>
      <xdr:spPr>
        <a:xfrm>
          <a:off x="1657350" y="13039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571500</xdr:colOff>
      <xdr:row>77</xdr:row>
      <xdr:rowOff>133350</xdr:rowOff>
    </xdr:from>
    <xdr:to>
      <xdr:col>1</xdr:col>
      <xdr:colOff>600075</xdr:colOff>
      <xdr:row>78</xdr:row>
      <xdr:rowOff>66675</xdr:rowOff>
    </xdr:to>
    <xdr:sp macro="" textlink="">
      <xdr:nvSpPr>
        <xdr:cNvPr id="396" name="円/楕円 395"/>
        <xdr:cNvSpPr/>
      </xdr:nvSpPr>
      <xdr:spPr>
        <a:xfrm>
          <a:off x="1181100" y="13335000"/>
          <a:ext cx="285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78</xdr:row>
      <xdr:rowOff>57150</xdr:rowOff>
    </xdr:from>
    <xdr:ext cx="762000" cy="257175"/>
    <xdr:sp macro="" textlink="">
      <xdr:nvSpPr>
        <xdr:cNvPr id="397" name="テキスト ボックス 396"/>
        <xdr:cNvSpPr txBox="1"/>
      </xdr:nvSpPr>
      <xdr:spPr>
        <a:xfrm>
          <a:off x="857250" y="13430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85725</xdr:colOff>
      <xdr:row>67</xdr:row>
      <xdr:rowOff>66675</xdr:rowOff>
    </xdr:from>
    <xdr:to>
      <xdr:col>24</xdr:col>
      <xdr:colOff>590550</xdr:colOff>
      <xdr:row>69</xdr:row>
      <xdr:rowOff>47625</xdr:rowOff>
    </xdr:to>
    <xdr:sp macro="" textlink="">
      <xdr:nvSpPr>
        <xdr:cNvPr id="398" name="正方形/長方形 397"/>
        <xdr:cNvSpPr/>
      </xdr:nvSpPr>
      <xdr:spPr>
        <a:xfrm>
          <a:off x="10906125" y="11553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399" name="正方形/長方形 398"/>
        <xdr:cNvSpPr/>
      </xdr:nvSpPr>
      <xdr:spPr>
        <a:xfrm>
          <a:off x="15020925" y="11620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400" name="正方形/長方形 399"/>
        <xdr:cNvSpPr/>
      </xdr:nvSpPr>
      <xdr:spPr>
        <a:xfrm>
          <a:off x="15020925" y="11811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401" name="正方形/長方形 400"/>
        <xdr:cNvSpPr/>
      </xdr:nvSpPr>
      <xdr:spPr>
        <a:xfrm>
          <a:off x="16459200" y="11620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402" name="正方形/長方形 401"/>
        <xdr:cNvSpPr/>
      </xdr:nvSpPr>
      <xdr:spPr>
        <a:xfrm>
          <a:off x="16459200" y="11811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600075</xdr:colOff>
      <xdr:row>69</xdr:row>
      <xdr:rowOff>47625</xdr:rowOff>
    </xdr:to>
    <xdr:sp macro="" textlink="">
      <xdr:nvSpPr>
        <xdr:cNvPr id="403" name="正方形/長方形 402"/>
        <xdr:cNvSpPr/>
      </xdr:nvSpPr>
      <xdr:spPr>
        <a:xfrm>
          <a:off x="17897475" y="11620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600075</xdr:colOff>
      <xdr:row>70</xdr:row>
      <xdr:rowOff>66675</xdr:rowOff>
    </xdr:to>
    <xdr:sp macro="" textlink="">
      <xdr:nvSpPr>
        <xdr:cNvPr id="404" name="正方形/長方形 403"/>
        <xdr:cNvSpPr/>
      </xdr:nvSpPr>
      <xdr:spPr>
        <a:xfrm>
          <a:off x="17897475" y="11811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05" name="正方形/長方形 404"/>
        <xdr:cNvSpPr/>
      </xdr:nvSpPr>
      <xdr:spPr>
        <a:xfrm>
          <a:off x="10906125" y="12125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06" name="正方形/長方形 405"/>
        <xdr:cNvSpPr/>
      </xdr:nvSpPr>
      <xdr:spPr>
        <a:xfrm>
          <a:off x="15259050" y="12125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70</xdr:row>
      <xdr:rowOff>123825</xdr:rowOff>
    </xdr:from>
    <xdr:to>
      <xdr:col>30</xdr:col>
      <xdr:colOff>600075</xdr:colOff>
      <xdr:row>72</xdr:row>
      <xdr:rowOff>38100</xdr:rowOff>
    </xdr:to>
    <xdr:sp macro="" textlink="">
      <xdr:nvSpPr>
        <xdr:cNvPr id="407" name="正方形/長方形 406"/>
        <xdr:cNvSpPr/>
      </xdr:nvSpPr>
      <xdr:spPr>
        <a:xfrm>
          <a:off x="15316200" y="12125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333375</xdr:colOff>
      <xdr:row>72</xdr:row>
      <xdr:rowOff>104775</xdr:rowOff>
    </xdr:from>
    <xdr:to>
      <xdr:col>32</xdr:col>
      <xdr:colOff>600075</xdr:colOff>
      <xdr:row>83</xdr:row>
      <xdr:rowOff>123825</xdr:rowOff>
    </xdr:to>
    <xdr:sp macro="" fLocksText="0" textlink="">
      <xdr:nvSpPr>
        <xdr:cNvPr id="408" name="テキスト ボックス 407"/>
        <xdr:cNvSpPr txBox="1"/>
      </xdr:nvSpPr>
      <xdr:spPr>
        <a:xfrm>
          <a:off x="15354300" y="12449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人件費、扶助費、補助費等大半の項目において経常経費へ充当した一般財源が増加し、一方で、経常一般財源等が減少したことから、経常収支比率は前年度から</a:t>
          </a:r>
          <a:r>
            <a:rPr kumimoji="1" lang="en-US" altLang="ja-JP" sz="1300">
              <a:latin typeface="ＭＳ Ｐゴシック"/>
            </a:rPr>
            <a:t>5.4</a:t>
          </a:r>
          <a:r>
            <a:rPr kumimoji="1" lang="ja-JP" altLang="en-US" sz="1300">
              <a:latin typeface="ＭＳ Ｐゴシック"/>
            </a:rPr>
            <a:t>ポイント上昇した。</a:t>
          </a:r>
          <a:endParaRPr kumimoji="1" lang="en-US" altLang="ja-JP" sz="1300">
            <a:latin typeface="ＭＳ Ｐゴシック"/>
          </a:endParaRPr>
        </a:p>
        <a:p>
          <a:r>
            <a:rPr kumimoji="1" lang="ja-JP" altLang="en-US" sz="1300">
              <a:latin typeface="ＭＳ Ｐゴシック"/>
            </a:rPr>
            <a:t>　今後も交付税が縮減されるなど一般財源は確実に減少する見込みである一方、扶助費等の増加が見込まれるため、財政計画等に基づきコストの削減に努めていく。</a:t>
          </a:r>
          <a:endParaRPr kumimoji="1" lang="en-US" altLang="ja-JP" sz="1300">
            <a:latin typeface="ＭＳ Ｐゴシック"/>
          </a:endParaRPr>
        </a:p>
      </xdr:txBody>
    </xdr:sp>
    <xdr:clientData/>
  </xdr:twoCellAnchor>
  <xdr:oneCellAnchor>
    <xdr:from>
      <xdr:col>18</xdr:col>
      <xdr:colOff>47625</xdr:colOff>
      <xdr:row>69</xdr:row>
      <xdr:rowOff>104775</xdr:rowOff>
    </xdr:from>
    <xdr:ext cx="295275" cy="228600"/>
    <xdr:sp macro="" textlink="">
      <xdr:nvSpPr>
        <xdr:cNvPr id="409" name="テキスト ボックス 408"/>
        <xdr:cNvSpPr txBox="1"/>
      </xdr:nvSpPr>
      <xdr:spPr>
        <a:xfrm>
          <a:off x="1086802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84</xdr:row>
      <xdr:rowOff>9525</xdr:rowOff>
    </xdr:from>
    <xdr:to>
      <xdr:col>24</xdr:col>
      <xdr:colOff>590550</xdr:colOff>
      <xdr:row>84</xdr:row>
      <xdr:rowOff>9525</xdr:rowOff>
    </xdr:to>
    <xdr:cxnSp macro="">
      <xdr:nvCxnSpPr>
        <xdr:cNvPr id="410" name="直線コネクタ 409"/>
        <xdr:cNvCxnSpPr/>
      </xdr:nvCxnSpPr>
      <xdr:spPr>
        <a:xfrm>
          <a:off x="10906125" y="1441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83</xdr:row>
      <xdr:rowOff>38100</xdr:rowOff>
    </xdr:from>
    <xdr:ext cx="504825" cy="257175"/>
    <xdr:sp macro="" textlink="">
      <xdr:nvSpPr>
        <xdr:cNvPr id="411" name="テキスト ボックス 410"/>
        <xdr:cNvSpPr txBox="1"/>
      </xdr:nvSpPr>
      <xdr:spPr>
        <a:xfrm>
          <a:off x="10477500"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85725</xdr:colOff>
      <xdr:row>81</xdr:row>
      <xdr:rowOff>142875</xdr:rowOff>
    </xdr:from>
    <xdr:to>
      <xdr:col>24</xdr:col>
      <xdr:colOff>590550</xdr:colOff>
      <xdr:row>81</xdr:row>
      <xdr:rowOff>142875</xdr:rowOff>
    </xdr:to>
    <xdr:cxnSp macro="">
      <xdr:nvCxnSpPr>
        <xdr:cNvPr id="412" name="直線コネクタ 411"/>
        <xdr:cNvCxnSpPr/>
      </xdr:nvCxnSpPr>
      <xdr:spPr>
        <a:xfrm>
          <a:off x="10906125" y="1403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81</xdr:row>
      <xdr:rowOff>0</xdr:rowOff>
    </xdr:from>
    <xdr:ext cx="504825" cy="257175"/>
    <xdr:sp macro="" textlink="">
      <xdr:nvSpPr>
        <xdr:cNvPr id="413" name="テキスト ボックス 412"/>
        <xdr:cNvSpPr txBox="1"/>
      </xdr:nvSpPr>
      <xdr:spPr>
        <a:xfrm>
          <a:off x="10477500" y="1388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85725</xdr:colOff>
      <xdr:row>79</xdr:row>
      <xdr:rowOff>104775</xdr:rowOff>
    </xdr:from>
    <xdr:to>
      <xdr:col>24</xdr:col>
      <xdr:colOff>590550</xdr:colOff>
      <xdr:row>79</xdr:row>
      <xdr:rowOff>104775</xdr:rowOff>
    </xdr:to>
    <xdr:cxnSp macro="">
      <xdr:nvCxnSpPr>
        <xdr:cNvPr id="414" name="直線コネクタ 413"/>
        <xdr:cNvCxnSpPr/>
      </xdr:nvCxnSpPr>
      <xdr:spPr>
        <a:xfrm>
          <a:off x="10906125" y="1364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78</xdr:row>
      <xdr:rowOff>133350</xdr:rowOff>
    </xdr:from>
    <xdr:ext cx="504825" cy="257175"/>
    <xdr:sp macro="" textlink="">
      <xdr:nvSpPr>
        <xdr:cNvPr id="415" name="テキスト ボックス 414"/>
        <xdr:cNvSpPr txBox="1"/>
      </xdr:nvSpPr>
      <xdr:spPr>
        <a:xfrm>
          <a:off x="10477500" y="1350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85725</xdr:colOff>
      <xdr:row>77</xdr:row>
      <xdr:rowOff>66675</xdr:rowOff>
    </xdr:from>
    <xdr:to>
      <xdr:col>24</xdr:col>
      <xdr:colOff>590550</xdr:colOff>
      <xdr:row>77</xdr:row>
      <xdr:rowOff>66675</xdr:rowOff>
    </xdr:to>
    <xdr:cxnSp macro="">
      <xdr:nvCxnSpPr>
        <xdr:cNvPr id="416" name="直線コネクタ 415"/>
        <xdr:cNvCxnSpPr/>
      </xdr:nvCxnSpPr>
      <xdr:spPr>
        <a:xfrm>
          <a:off x="10906125" y="1326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76</xdr:row>
      <xdr:rowOff>95250</xdr:rowOff>
    </xdr:from>
    <xdr:ext cx="504825" cy="257175"/>
    <xdr:sp macro="" textlink="">
      <xdr:nvSpPr>
        <xdr:cNvPr id="417" name="テキスト ボックス 416"/>
        <xdr:cNvSpPr txBox="1"/>
      </xdr:nvSpPr>
      <xdr:spPr>
        <a:xfrm>
          <a:off x="10477500" y="1312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85725</xdr:colOff>
      <xdr:row>75</xdr:row>
      <xdr:rowOff>28575</xdr:rowOff>
    </xdr:from>
    <xdr:to>
      <xdr:col>24</xdr:col>
      <xdr:colOff>590550</xdr:colOff>
      <xdr:row>75</xdr:row>
      <xdr:rowOff>28575</xdr:rowOff>
    </xdr:to>
    <xdr:cxnSp macro="">
      <xdr:nvCxnSpPr>
        <xdr:cNvPr id="418" name="直線コネクタ 417"/>
        <xdr:cNvCxnSpPr/>
      </xdr:nvCxnSpPr>
      <xdr:spPr>
        <a:xfrm>
          <a:off x="10906125" y="1288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74</xdr:row>
      <xdr:rowOff>57150</xdr:rowOff>
    </xdr:from>
    <xdr:ext cx="504825" cy="257175"/>
    <xdr:sp macro="" textlink="">
      <xdr:nvSpPr>
        <xdr:cNvPr id="419" name="テキスト ボックス 418"/>
        <xdr:cNvSpPr txBox="1"/>
      </xdr:nvSpPr>
      <xdr:spPr>
        <a:xfrm>
          <a:off x="10477500" y="1274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85725</xdr:colOff>
      <xdr:row>72</xdr:row>
      <xdr:rowOff>161925</xdr:rowOff>
    </xdr:from>
    <xdr:to>
      <xdr:col>24</xdr:col>
      <xdr:colOff>590550</xdr:colOff>
      <xdr:row>72</xdr:row>
      <xdr:rowOff>161925</xdr:rowOff>
    </xdr:to>
    <xdr:cxnSp macro="">
      <xdr:nvCxnSpPr>
        <xdr:cNvPr id="420" name="直線コネクタ 419"/>
        <xdr:cNvCxnSpPr/>
      </xdr:nvCxnSpPr>
      <xdr:spPr>
        <a:xfrm>
          <a:off x="10906125" y="12506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72</xdr:row>
      <xdr:rowOff>19050</xdr:rowOff>
    </xdr:from>
    <xdr:ext cx="504825" cy="257175"/>
    <xdr:sp macro="" textlink="">
      <xdr:nvSpPr>
        <xdr:cNvPr id="421" name="テキスト ボックス 420"/>
        <xdr:cNvSpPr txBox="1"/>
      </xdr:nvSpPr>
      <xdr:spPr>
        <a:xfrm>
          <a:off x="10477500" y="1236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70</xdr:row>
      <xdr:rowOff>123825</xdr:rowOff>
    </xdr:to>
    <xdr:cxnSp macro="">
      <xdr:nvCxnSpPr>
        <xdr:cNvPr id="422" name="直線コネクタ 421"/>
        <xdr:cNvCxnSpPr/>
      </xdr:nvCxnSpPr>
      <xdr:spPr>
        <a:xfrm>
          <a:off x="10906125" y="12125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69</xdr:row>
      <xdr:rowOff>152400</xdr:rowOff>
    </xdr:from>
    <xdr:ext cx="504825" cy="257175"/>
    <xdr:sp macro="" textlink="">
      <xdr:nvSpPr>
        <xdr:cNvPr id="423" name="テキスト ボックス 422"/>
        <xdr:cNvSpPr txBox="1"/>
      </xdr:nvSpPr>
      <xdr:spPr>
        <a:xfrm>
          <a:off x="10477500"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84</xdr:row>
      <xdr:rowOff>9525</xdr:rowOff>
    </xdr:to>
    <xdr:sp macro="" textlink="">
      <xdr:nvSpPr>
        <xdr:cNvPr id="424" name="公債費以外グラフ枠"/>
        <xdr:cNvSpPr/>
      </xdr:nvSpPr>
      <xdr:spPr>
        <a:xfrm>
          <a:off x="10906125" y="12125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73</xdr:row>
      <xdr:rowOff>95250</xdr:rowOff>
    </xdr:from>
    <xdr:to>
      <xdr:col>24</xdr:col>
      <xdr:colOff>28575</xdr:colOff>
      <xdr:row>82</xdr:row>
      <xdr:rowOff>38100</xdr:rowOff>
    </xdr:to>
    <xdr:cxnSp macro="">
      <xdr:nvCxnSpPr>
        <xdr:cNvPr id="425" name="直線コネクタ 424"/>
        <xdr:cNvCxnSpPr/>
      </xdr:nvCxnSpPr>
      <xdr:spPr>
        <a:xfrm flipV="1">
          <a:off x="14449425" y="12611100"/>
          <a:ext cx="0" cy="14859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82</xdr:row>
      <xdr:rowOff>9525</xdr:rowOff>
    </xdr:from>
    <xdr:ext cx="762000" cy="257175"/>
    <xdr:sp macro="" textlink="">
      <xdr:nvSpPr>
        <xdr:cNvPr id="426" name="公債費以外最小値テキスト"/>
        <xdr:cNvSpPr txBox="1"/>
      </xdr:nvSpPr>
      <xdr:spPr>
        <a:xfrm>
          <a:off x="14544675" y="14068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600075</xdr:colOff>
      <xdr:row>82</xdr:row>
      <xdr:rowOff>38100</xdr:rowOff>
    </xdr:from>
    <xdr:to>
      <xdr:col>24</xdr:col>
      <xdr:colOff>123825</xdr:colOff>
      <xdr:row>82</xdr:row>
      <xdr:rowOff>38100</xdr:rowOff>
    </xdr:to>
    <xdr:cxnSp macro="">
      <xdr:nvCxnSpPr>
        <xdr:cNvPr id="427" name="直線コネクタ 426"/>
        <xdr:cNvCxnSpPr/>
      </xdr:nvCxnSpPr>
      <xdr:spPr>
        <a:xfrm>
          <a:off x="14420850" y="1409700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72</xdr:row>
      <xdr:rowOff>9525</xdr:rowOff>
    </xdr:from>
    <xdr:ext cx="762000" cy="257175"/>
    <xdr:sp macro="" textlink="">
      <xdr:nvSpPr>
        <xdr:cNvPr id="428" name="公債費以外最大値テキスト"/>
        <xdr:cNvSpPr txBox="1"/>
      </xdr:nvSpPr>
      <xdr:spPr>
        <a:xfrm>
          <a:off x="14544675" y="12353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66.3</a:t>
          </a:r>
          <a:endParaRPr kumimoji="1" lang="ja-JP" altLang="en-US" sz="1000" b="1">
            <a:latin typeface="ＭＳ Ｐゴシック"/>
          </a:endParaRPr>
        </a:p>
      </xdr:txBody>
    </xdr:sp>
    <xdr:clientData/>
  </xdr:oneCellAnchor>
  <xdr:twoCellAnchor>
    <xdr:from>
      <xdr:col>23</xdr:col>
      <xdr:colOff>600075</xdr:colOff>
      <xdr:row>73</xdr:row>
      <xdr:rowOff>95250</xdr:rowOff>
    </xdr:from>
    <xdr:to>
      <xdr:col>24</xdr:col>
      <xdr:colOff>123825</xdr:colOff>
      <xdr:row>73</xdr:row>
      <xdr:rowOff>95250</xdr:rowOff>
    </xdr:to>
    <xdr:cxnSp macro="">
      <xdr:nvCxnSpPr>
        <xdr:cNvPr id="429" name="直線コネクタ 428"/>
        <xdr:cNvCxnSpPr/>
      </xdr:nvCxnSpPr>
      <xdr:spPr>
        <a:xfrm>
          <a:off x="14420850" y="1261110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75</xdr:row>
      <xdr:rowOff>133350</xdr:rowOff>
    </xdr:from>
    <xdr:to>
      <xdr:col>24</xdr:col>
      <xdr:colOff>28575</xdr:colOff>
      <xdr:row>78</xdr:row>
      <xdr:rowOff>28575</xdr:rowOff>
    </xdr:to>
    <xdr:cxnSp macro="">
      <xdr:nvCxnSpPr>
        <xdr:cNvPr id="430" name="直線コネクタ 429"/>
        <xdr:cNvCxnSpPr/>
      </xdr:nvCxnSpPr>
      <xdr:spPr>
        <a:xfrm>
          <a:off x="13782675" y="12992100"/>
          <a:ext cx="666750" cy="409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76</xdr:row>
      <xdr:rowOff>38100</xdr:rowOff>
    </xdr:from>
    <xdr:ext cx="762000" cy="257175"/>
    <xdr:sp macro="" textlink="">
      <xdr:nvSpPr>
        <xdr:cNvPr id="431" name="公債費以外平均値テキスト"/>
        <xdr:cNvSpPr txBox="1"/>
      </xdr:nvSpPr>
      <xdr:spPr>
        <a:xfrm>
          <a:off x="14544675" y="13068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600075</xdr:colOff>
      <xdr:row>77</xdr:row>
      <xdr:rowOff>19050</xdr:rowOff>
    </xdr:from>
    <xdr:to>
      <xdr:col>24</xdr:col>
      <xdr:colOff>85725</xdr:colOff>
      <xdr:row>77</xdr:row>
      <xdr:rowOff>123825</xdr:rowOff>
    </xdr:to>
    <xdr:sp macro="" textlink="">
      <xdr:nvSpPr>
        <xdr:cNvPr id="432" name="フローチャート : 判断 431"/>
        <xdr:cNvSpPr/>
      </xdr:nvSpPr>
      <xdr:spPr>
        <a:xfrm>
          <a:off x="14420850" y="132207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123825</xdr:rowOff>
    </xdr:from>
    <xdr:to>
      <xdr:col>22</xdr:col>
      <xdr:colOff>561975</xdr:colOff>
      <xdr:row>75</xdr:row>
      <xdr:rowOff>133350</xdr:rowOff>
    </xdr:to>
    <xdr:cxnSp macro="">
      <xdr:nvCxnSpPr>
        <xdr:cNvPr id="433" name="直線コネクタ 432"/>
        <xdr:cNvCxnSpPr/>
      </xdr:nvCxnSpPr>
      <xdr:spPr>
        <a:xfrm>
          <a:off x="12982575" y="12811125"/>
          <a:ext cx="800100" cy="180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0</xdr:rowOff>
    </xdr:from>
    <xdr:to>
      <xdr:col>22</xdr:col>
      <xdr:colOff>600075</xdr:colOff>
      <xdr:row>76</xdr:row>
      <xdr:rowOff>104775</xdr:rowOff>
    </xdr:to>
    <xdr:sp macro="" textlink="">
      <xdr:nvSpPr>
        <xdr:cNvPr id="434" name="フローチャート : 判断 433"/>
        <xdr:cNvSpPr/>
      </xdr:nvSpPr>
      <xdr:spPr>
        <a:xfrm>
          <a:off x="13735050" y="130302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76</xdr:row>
      <xdr:rowOff>85725</xdr:rowOff>
    </xdr:from>
    <xdr:ext cx="733425" cy="257175"/>
    <xdr:sp macro="" textlink="">
      <xdr:nvSpPr>
        <xdr:cNvPr id="435" name="テキスト ボックス 434"/>
        <xdr:cNvSpPr txBox="1"/>
      </xdr:nvSpPr>
      <xdr:spPr>
        <a:xfrm>
          <a:off x="13401675" y="131159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20</xdr:col>
      <xdr:colOff>161925</xdr:colOff>
      <xdr:row>73</xdr:row>
      <xdr:rowOff>152400</xdr:rowOff>
    </xdr:from>
    <xdr:to>
      <xdr:col>21</xdr:col>
      <xdr:colOff>361950</xdr:colOff>
      <xdr:row>74</xdr:row>
      <xdr:rowOff>123825</xdr:rowOff>
    </xdr:to>
    <xdr:cxnSp macro="">
      <xdr:nvCxnSpPr>
        <xdr:cNvPr id="436" name="直線コネクタ 435"/>
        <xdr:cNvCxnSpPr/>
      </xdr:nvCxnSpPr>
      <xdr:spPr>
        <a:xfrm>
          <a:off x="12182475" y="12668250"/>
          <a:ext cx="800100"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74</xdr:row>
      <xdr:rowOff>57150</xdr:rowOff>
    </xdr:from>
    <xdr:to>
      <xdr:col>21</xdr:col>
      <xdr:colOff>409575</xdr:colOff>
      <xdr:row>74</xdr:row>
      <xdr:rowOff>152400</xdr:rowOff>
    </xdr:to>
    <xdr:sp macro="" textlink="">
      <xdr:nvSpPr>
        <xdr:cNvPr id="437" name="フローチャート : 判断 436"/>
        <xdr:cNvSpPr/>
      </xdr:nvSpPr>
      <xdr:spPr>
        <a:xfrm>
          <a:off x="12934950" y="127444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72</xdr:row>
      <xdr:rowOff>161925</xdr:rowOff>
    </xdr:from>
    <xdr:ext cx="752475" cy="257175"/>
    <xdr:sp macro="" textlink="">
      <xdr:nvSpPr>
        <xdr:cNvPr id="438" name="テキスト ボックス 437"/>
        <xdr:cNvSpPr txBox="1"/>
      </xdr:nvSpPr>
      <xdr:spPr>
        <a:xfrm>
          <a:off x="12620625" y="12506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600075</xdr:colOff>
      <xdr:row>73</xdr:row>
      <xdr:rowOff>152400</xdr:rowOff>
    </xdr:from>
    <xdr:to>
      <xdr:col>20</xdr:col>
      <xdr:colOff>161925</xdr:colOff>
      <xdr:row>73</xdr:row>
      <xdr:rowOff>161925</xdr:rowOff>
    </xdr:to>
    <xdr:cxnSp macro="">
      <xdr:nvCxnSpPr>
        <xdr:cNvPr id="439" name="直線コネクタ 438"/>
        <xdr:cNvCxnSpPr/>
      </xdr:nvCxnSpPr>
      <xdr:spPr>
        <a:xfrm flipV="1">
          <a:off x="11420475" y="12668250"/>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74</xdr:row>
      <xdr:rowOff>47625</xdr:rowOff>
    </xdr:from>
    <xdr:to>
      <xdr:col>20</xdr:col>
      <xdr:colOff>209550</xdr:colOff>
      <xdr:row>74</xdr:row>
      <xdr:rowOff>142875</xdr:rowOff>
    </xdr:to>
    <xdr:sp macro="" textlink="">
      <xdr:nvSpPr>
        <xdr:cNvPr id="440" name="フローチャート : 判断 439"/>
        <xdr:cNvSpPr/>
      </xdr:nvSpPr>
      <xdr:spPr>
        <a:xfrm>
          <a:off x="12125325" y="12734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74</xdr:row>
      <xdr:rowOff>133350</xdr:rowOff>
    </xdr:from>
    <xdr:ext cx="762000" cy="257175"/>
    <xdr:sp macro="" textlink="">
      <xdr:nvSpPr>
        <xdr:cNvPr id="441" name="テキスト ボックス 440"/>
        <xdr:cNvSpPr txBox="1"/>
      </xdr:nvSpPr>
      <xdr:spPr>
        <a:xfrm>
          <a:off x="11887200" y="12820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57150</xdr:rowOff>
    </xdr:from>
    <xdr:to>
      <xdr:col>19</xdr:col>
      <xdr:colOff>9525</xdr:colOff>
      <xdr:row>74</xdr:row>
      <xdr:rowOff>161925</xdr:rowOff>
    </xdr:to>
    <xdr:sp macro="" textlink="">
      <xdr:nvSpPr>
        <xdr:cNvPr id="442" name="フローチャート : 判断 441"/>
        <xdr:cNvSpPr/>
      </xdr:nvSpPr>
      <xdr:spPr>
        <a:xfrm>
          <a:off x="11410950" y="127444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74</xdr:row>
      <xdr:rowOff>142875</xdr:rowOff>
    </xdr:from>
    <xdr:ext cx="762000" cy="257175"/>
    <xdr:sp macro="" textlink="">
      <xdr:nvSpPr>
        <xdr:cNvPr id="443" name="テキスト ボックス 442"/>
        <xdr:cNvSpPr txBox="1"/>
      </xdr:nvSpPr>
      <xdr:spPr>
        <a:xfrm>
          <a:off x="11077575" y="12830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oneCellAnchor>
    <xdr:from>
      <xdr:col>23</xdr:col>
      <xdr:colOff>504825</xdr:colOff>
      <xdr:row>84</xdr:row>
      <xdr:rowOff>9525</xdr:rowOff>
    </xdr:from>
    <xdr:ext cx="762000" cy="257175"/>
    <xdr:sp macro="" textlink="">
      <xdr:nvSpPr>
        <xdr:cNvPr id="444" name="テキスト ボックス 443"/>
        <xdr:cNvSpPr txBox="1"/>
      </xdr:nvSpPr>
      <xdr:spPr>
        <a:xfrm>
          <a:off x="143256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84</xdr:row>
      <xdr:rowOff>9525</xdr:rowOff>
    </xdr:from>
    <xdr:ext cx="762000" cy="257175"/>
    <xdr:sp macro="" textlink="">
      <xdr:nvSpPr>
        <xdr:cNvPr id="445" name="テキスト ボックス 444"/>
        <xdr:cNvSpPr txBox="1"/>
      </xdr:nvSpPr>
      <xdr:spPr>
        <a:xfrm>
          <a:off x="135731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84</xdr:row>
      <xdr:rowOff>9525</xdr:rowOff>
    </xdr:from>
    <xdr:ext cx="762000" cy="257175"/>
    <xdr:sp macro="" textlink="">
      <xdr:nvSpPr>
        <xdr:cNvPr id="446" name="テキスト ボックス 445"/>
        <xdr:cNvSpPr txBox="1"/>
      </xdr:nvSpPr>
      <xdr:spPr>
        <a:xfrm>
          <a:off x="127635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84</xdr:row>
      <xdr:rowOff>9525</xdr:rowOff>
    </xdr:from>
    <xdr:ext cx="752475" cy="257175"/>
    <xdr:sp macro="" textlink="">
      <xdr:nvSpPr>
        <xdr:cNvPr id="447" name="テキスト ボックス 446"/>
        <xdr:cNvSpPr txBox="1"/>
      </xdr:nvSpPr>
      <xdr:spPr>
        <a:xfrm>
          <a:off x="12020550" y="14411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84</xdr:row>
      <xdr:rowOff>9525</xdr:rowOff>
    </xdr:from>
    <xdr:ext cx="762000" cy="257175"/>
    <xdr:sp macro="" textlink="">
      <xdr:nvSpPr>
        <xdr:cNvPr id="448" name="テキスト ボックス 447"/>
        <xdr:cNvSpPr txBox="1"/>
      </xdr:nvSpPr>
      <xdr:spPr>
        <a:xfrm>
          <a:off x="112490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77</xdr:row>
      <xdr:rowOff>152400</xdr:rowOff>
    </xdr:from>
    <xdr:to>
      <xdr:col>24</xdr:col>
      <xdr:colOff>85725</xdr:colOff>
      <xdr:row>78</xdr:row>
      <xdr:rowOff>76200</xdr:rowOff>
    </xdr:to>
    <xdr:sp macro="" textlink="">
      <xdr:nvSpPr>
        <xdr:cNvPr id="449" name="円/楕円 448"/>
        <xdr:cNvSpPr/>
      </xdr:nvSpPr>
      <xdr:spPr>
        <a:xfrm>
          <a:off x="14420850" y="13354050"/>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77</xdr:row>
      <xdr:rowOff>123825</xdr:rowOff>
    </xdr:from>
    <xdr:ext cx="762000" cy="257175"/>
    <xdr:sp macro="" textlink="">
      <xdr:nvSpPr>
        <xdr:cNvPr id="450" name="公債費以外該当値テキスト"/>
        <xdr:cNvSpPr txBox="1"/>
      </xdr:nvSpPr>
      <xdr:spPr>
        <a:xfrm>
          <a:off x="14544675" y="13325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76200</xdr:rowOff>
    </xdr:from>
    <xdr:to>
      <xdr:col>22</xdr:col>
      <xdr:colOff>600075</xdr:colOff>
      <xdr:row>76</xdr:row>
      <xdr:rowOff>9525</xdr:rowOff>
    </xdr:to>
    <xdr:sp macro="" textlink="">
      <xdr:nvSpPr>
        <xdr:cNvPr id="451" name="円/楕円 450"/>
        <xdr:cNvSpPr/>
      </xdr:nvSpPr>
      <xdr:spPr>
        <a:xfrm>
          <a:off x="13735050" y="1293495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74</xdr:row>
      <xdr:rowOff>19050</xdr:rowOff>
    </xdr:from>
    <xdr:ext cx="733425" cy="257175"/>
    <xdr:sp macro="" textlink="">
      <xdr:nvSpPr>
        <xdr:cNvPr id="452" name="テキスト ボックス 451"/>
        <xdr:cNvSpPr txBox="1"/>
      </xdr:nvSpPr>
      <xdr:spPr>
        <a:xfrm>
          <a:off x="13401675" y="127063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21</xdr:col>
      <xdr:colOff>314325</xdr:colOff>
      <xdr:row>74</xdr:row>
      <xdr:rowOff>66675</xdr:rowOff>
    </xdr:from>
    <xdr:to>
      <xdr:col>21</xdr:col>
      <xdr:colOff>409575</xdr:colOff>
      <xdr:row>74</xdr:row>
      <xdr:rowOff>171450</xdr:rowOff>
    </xdr:to>
    <xdr:sp macro="" textlink="">
      <xdr:nvSpPr>
        <xdr:cNvPr id="453" name="円/楕円 452"/>
        <xdr:cNvSpPr/>
      </xdr:nvSpPr>
      <xdr:spPr>
        <a:xfrm>
          <a:off x="12934950" y="127539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74</xdr:row>
      <xdr:rowOff>152400</xdr:rowOff>
    </xdr:from>
    <xdr:ext cx="752475" cy="257175"/>
    <xdr:sp macro="" textlink="">
      <xdr:nvSpPr>
        <xdr:cNvPr id="454" name="テキスト ボックス 453"/>
        <xdr:cNvSpPr txBox="1"/>
      </xdr:nvSpPr>
      <xdr:spPr>
        <a:xfrm>
          <a:off x="12620625" y="128397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20</xdr:col>
      <xdr:colOff>104775</xdr:colOff>
      <xdr:row>73</xdr:row>
      <xdr:rowOff>104775</xdr:rowOff>
    </xdr:from>
    <xdr:to>
      <xdr:col>20</xdr:col>
      <xdr:colOff>209550</xdr:colOff>
      <xdr:row>74</xdr:row>
      <xdr:rowOff>28575</xdr:rowOff>
    </xdr:to>
    <xdr:sp macro="" textlink="">
      <xdr:nvSpPr>
        <xdr:cNvPr id="455" name="円/楕円 454"/>
        <xdr:cNvSpPr/>
      </xdr:nvSpPr>
      <xdr:spPr>
        <a:xfrm>
          <a:off x="12125325" y="126206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72</xdr:row>
      <xdr:rowOff>47625</xdr:rowOff>
    </xdr:from>
    <xdr:ext cx="762000" cy="257175"/>
    <xdr:sp macro="" textlink="">
      <xdr:nvSpPr>
        <xdr:cNvPr id="456" name="テキスト ボックス 455"/>
        <xdr:cNvSpPr txBox="1"/>
      </xdr:nvSpPr>
      <xdr:spPr>
        <a:xfrm>
          <a:off x="11887200" y="12392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114300</xdr:rowOff>
    </xdr:from>
    <xdr:to>
      <xdr:col>19</xdr:col>
      <xdr:colOff>9525</xdr:colOff>
      <xdr:row>74</xdr:row>
      <xdr:rowOff>38100</xdr:rowOff>
    </xdr:to>
    <xdr:sp macro="" textlink="">
      <xdr:nvSpPr>
        <xdr:cNvPr id="457" name="円/楕円 456"/>
        <xdr:cNvSpPr/>
      </xdr:nvSpPr>
      <xdr:spPr>
        <a:xfrm>
          <a:off x="11410950" y="12630150"/>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72</xdr:row>
      <xdr:rowOff>47625</xdr:rowOff>
    </xdr:from>
    <xdr:ext cx="762000" cy="257175"/>
    <xdr:sp macro="" textlink="">
      <xdr:nvSpPr>
        <xdr:cNvPr id="458" name="テキスト ボックス 457"/>
        <xdr:cNvSpPr txBox="1"/>
      </xdr:nvSpPr>
      <xdr:spPr>
        <a:xfrm>
          <a:off x="11077575" y="12392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0.17425</cdr:x>
      <cdr:y>0.02575</cdr:y>
    </cdr:from>
    <cdr:to>
      <cdr:x>0.98075</cdr:x>
      <cdr:y>0.11375</cdr:y>
    </cdr:to>
    <cdr:sp macro="" textlink="">
      <cdr:nvSpPr>
        <cdr:cNvPr id="117761" name="Rectangle 1"/>
        <cdr:cNvSpPr>
          <a:spLocks noChangeArrowheads="1"/>
        </cdr:cNvSpPr>
      </cdr:nvSpPr>
      <cdr:spPr bwMode="auto">
        <a:xfrm>
          <a:off x="819150" y="76200"/>
          <a:ext cx="3790950" cy="266700"/>
        </a:xfrm>
        <a:prstGeom prst="rect">
          <a:avLst/>
        </a:prstGeom>
        <a:solidFill>
          <a:srgbClr val="FFFFFF"/>
        </a:solidFill>
        <a:ln w="9525" algn="ctr">
          <a:solidFill>
            <a:srgbClr val="000000"/>
          </a:solidFill>
          <a:miter lim="800000"/>
          <a:headEnd type="none"/>
          <a:tailEnd type="none"/>
        </a:ln>
      </cdr:spPr>
      <c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47</xdr:row>
      <xdr:rowOff>123825</xdr:rowOff>
    </xdr:from>
    <xdr:to>
      <xdr:col>5</xdr:col>
      <xdr:colOff>819150</xdr:colOff>
      <xdr:row>64</xdr:row>
      <xdr:rowOff>114300</xdr:rowOff>
    </xdr:to>
    <xdr:graphicFrame macro="">
      <xdr:nvGraphicFramePr>
        <xdr:cNvPr id="2" name="グラフ3"/>
        <xdr:cNvGraphicFramePr/>
      </xdr:nvGraphicFramePr>
      <xdr:xfrm>
        <a:off x="1066800" y="9505950"/>
        <a:ext cx="4705350" cy="3038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3" name="表題ボックス"/>
        <xdr:cNvSpPr/>
      </xdr:nvSpPr>
      <xdr:spPr bwMode="auto">
        <a:xfrm>
          <a:off x="0" y="85725"/>
          <a:ext cx="10848975" cy="4476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1076325</xdr:colOff>
      <xdr:row>0</xdr:row>
      <xdr:rowOff>0</xdr:rowOff>
    </xdr:from>
    <xdr:to>
      <xdr:col>14</xdr:col>
      <xdr:colOff>409575</xdr:colOff>
      <xdr:row>2</xdr:row>
      <xdr:rowOff>38100</xdr:rowOff>
    </xdr:to>
    <xdr:sp macro="" textlink="">
      <xdr:nvSpPr>
        <xdr:cNvPr id="4" name="団体名称ボックス1"/>
        <xdr:cNvSpPr/>
      </xdr:nvSpPr>
      <xdr:spPr bwMode="auto">
        <a:xfrm>
          <a:off x="12363450" y="0"/>
          <a:ext cx="25622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1076325</xdr:colOff>
      <xdr:row>0</xdr:row>
      <xdr:rowOff>9525</xdr:rowOff>
    </xdr:from>
    <xdr:to>
      <xdr:col>14</xdr:col>
      <xdr:colOff>409575</xdr:colOff>
      <xdr:row>2</xdr:row>
      <xdr:rowOff>28575</xdr:rowOff>
    </xdr:to>
    <xdr:sp macro="" textlink="">
      <xdr:nvSpPr>
        <xdr:cNvPr id="5" name="団体名称ボックス2"/>
        <xdr:cNvSpPr/>
      </xdr:nvSpPr>
      <xdr:spPr bwMode="auto">
        <a:xfrm>
          <a:off x="12363450" y="9525"/>
          <a:ext cx="2562225"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1076325</xdr:colOff>
      <xdr:row>0</xdr:row>
      <xdr:rowOff>28575</xdr:rowOff>
    </xdr:from>
    <xdr:to>
      <xdr:col>14</xdr:col>
      <xdr:colOff>390525</xdr:colOff>
      <xdr:row>2</xdr:row>
      <xdr:rowOff>9525</xdr:rowOff>
    </xdr:to>
    <xdr:sp macro="" textlink="">
      <xdr:nvSpPr>
        <xdr:cNvPr id="6" name="団体名称ボックス3"/>
        <xdr:cNvSpPr/>
      </xdr:nvSpPr>
      <xdr:spPr bwMode="auto">
        <a:xfrm>
          <a:off x="12363450" y="28575"/>
          <a:ext cx="2543175" cy="3238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滋賀県長浜市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7" name="正方形/長方形 6"/>
        <xdr:cNvSpPr/>
      </xdr:nvSpPr>
      <xdr:spPr bwMode="auto">
        <a:xfrm>
          <a:off x="10344150" y="0"/>
          <a:ext cx="18764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8" name="正方形/長方形 7"/>
        <xdr:cNvSpPr/>
      </xdr:nvSpPr>
      <xdr:spPr bwMode="auto">
        <a:xfrm>
          <a:off x="10372725" y="9525"/>
          <a:ext cx="1828800"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9" name="正方形/長方形 8"/>
        <xdr:cNvSpPr/>
      </xdr:nvSpPr>
      <xdr:spPr bwMode="auto">
        <a:xfrm>
          <a:off x="10391775" y="28575"/>
          <a:ext cx="1771650" cy="323850"/>
        </a:xfrm>
        <a:prstGeom prst="rect">
          <a:avLst/>
        </a:prstGeom>
        <a:solidFill>
          <a:srgbClr val="FF0000"/>
        </a:solidFill>
        <a:ln w="317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990600</xdr:colOff>
      <xdr:row>63</xdr:row>
      <xdr:rowOff>28575</xdr:rowOff>
    </xdr:from>
    <xdr:to>
      <xdr:col>5</xdr:col>
      <xdr:colOff>733425</xdr:colOff>
      <xdr:row>64</xdr:row>
      <xdr:rowOff>114300</xdr:rowOff>
    </xdr:to>
    <xdr:sp macro="" textlink="">
      <xdr:nvSpPr>
        <xdr:cNvPr id="10" name="角丸四角形 9"/>
        <xdr:cNvSpPr/>
      </xdr:nvSpPr>
      <xdr:spPr bwMode="auto">
        <a:xfrm>
          <a:off x="1981200" y="12287250"/>
          <a:ext cx="3705225" cy="2571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466725</xdr:colOff>
      <xdr:row>63</xdr:row>
      <xdr:rowOff>66675</xdr:rowOff>
    </xdr:from>
    <xdr:to>
      <xdr:col>3</xdr:col>
      <xdr:colOff>600075</xdr:colOff>
      <xdr:row>64</xdr:row>
      <xdr:rowOff>152400</xdr:rowOff>
    </xdr:to>
    <xdr:sp macro="" textlink="">
      <xdr:nvSpPr>
        <xdr:cNvPr id="11" name="正方形/長方形 10"/>
        <xdr:cNvSpPr/>
      </xdr:nvSpPr>
      <xdr:spPr bwMode="auto">
        <a:xfrm>
          <a:off x="2447925" y="12325350"/>
          <a:ext cx="1123950"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12" name="直線コネクタ 11"/>
        <xdr:cNvCxnSpPr/>
      </xdr:nvCxnSpPr>
      <xdr:spPr bwMode="auto">
        <a:xfrm>
          <a:off x="2124075" y="12411075"/>
          <a:ext cx="295275"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13" name="円/楕円 12"/>
        <xdr:cNvSpPr/>
      </xdr:nvSpPr>
      <xdr:spPr bwMode="auto">
        <a:xfrm>
          <a:off x="2228850" y="123634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990600</xdr:colOff>
      <xdr:row>63</xdr:row>
      <xdr:rowOff>104775</xdr:rowOff>
    </xdr:from>
    <xdr:to>
      <xdr:col>4</xdr:col>
      <xdr:colOff>47625</xdr:colOff>
      <xdr:row>64</xdr:row>
      <xdr:rowOff>38100</xdr:rowOff>
    </xdr:to>
    <xdr:sp macro="" textlink="">
      <xdr:nvSpPr>
        <xdr:cNvPr id="14" name="フローチャート : 判断 13"/>
        <xdr:cNvSpPr/>
      </xdr:nvSpPr>
      <xdr:spPr bwMode="auto">
        <a:xfrm>
          <a:off x="3962400" y="12363450"/>
          <a:ext cx="4762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180975</xdr:colOff>
      <xdr:row>63</xdr:row>
      <xdr:rowOff>66675</xdr:rowOff>
    </xdr:from>
    <xdr:to>
      <xdr:col>5</xdr:col>
      <xdr:colOff>314325</xdr:colOff>
      <xdr:row>64</xdr:row>
      <xdr:rowOff>152400</xdr:rowOff>
    </xdr:to>
    <xdr:sp macro="" textlink="">
      <xdr:nvSpPr>
        <xdr:cNvPr id="15" name="正方形/長方形 14"/>
        <xdr:cNvSpPr/>
      </xdr:nvSpPr>
      <xdr:spPr bwMode="auto">
        <a:xfrm>
          <a:off x="4143375" y="12325350"/>
          <a:ext cx="1123950"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990600</xdr:colOff>
      <xdr:row>6</xdr:row>
      <xdr:rowOff>0</xdr:rowOff>
    </xdr:from>
    <xdr:to>
      <xdr:col>5</xdr:col>
      <xdr:colOff>733425</xdr:colOff>
      <xdr:row>7</xdr:row>
      <xdr:rowOff>95250</xdr:rowOff>
    </xdr:to>
    <xdr:sp macro="" textlink="">
      <xdr:nvSpPr>
        <xdr:cNvPr id="16" name="正方形/長方形 15"/>
        <xdr:cNvSpPr/>
      </xdr:nvSpPr>
      <xdr:spPr bwMode="auto">
        <a:xfrm>
          <a:off x="1981200" y="1076325"/>
          <a:ext cx="37052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17" name="角丸四角形 16"/>
        <xdr:cNvSpPr/>
      </xdr:nvSpPr>
      <xdr:spPr bwMode="auto">
        <a:xfrm>
          <a:off x="123825" y="1076325"/>
          <a:ext cx="1190625" cy="11715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114300</xdr:rowOff>
    </xdr:from>
    <xdr:to>
      <xdr:col>1</xdr:col>
      <xdr:colOff>590550</xdr:colOff>
      <xdr:row>8</xdr:row>
      <xdr:rowOff>28575</xdr:rowOff>
    </xdr:to>
    <xdr:sp macro="" textlink="">
      <xdr:nvSpPr>
        <xdr:cNvPr id="18" name="正方形/長方形 17"/>
        <xdr:cNvSpPr/>
      </xdr:nvSpPr>
      <xdr:spPr bwMode="auto">
        <a:xfrm>
          <a:off x="457200" y="1190625"/>
          <a:ext cx="1123950"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38100</xdr:rowOff>
    </xdr:from>
    <xdr:to>
      <xdr:col>1</xdr:col>
      <xdr:colOff>590550</xdr:colOff>
      <xdr:row>9</xdr:row>
      <xdr:rowOff>133350</xdr:rowOff>
    </xdr:to>
    <xdr:sp macro="" textlink="">
      <xdr:nvSpPr>
        <xdr:cNvPr id="19" name="正方形/長方形 18"/>
        <xdr:cNvSpPr/>
      </xdr:nvSpPr>
      <xdr:spPr bwMode="auto">
        <a:xfrm>
          <a:off x="457200" y="1466850"/>
          <a:ext cx="1123950" cy="27622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0</xdr:rowOff>
    </xdr:from>
    <xdr:to>
      <xdr:col>1</xdr:col>
      <xdr:colOff>590550</xdr:colOff>
      <xdr:row>13</xdr:row>
      <xdr:rowOff>123825</xdr:rowOff>
    </xdr:to>
    <xdr:sp macro="" textlink="">
      <xdr:nvSpPr>
        <xdr:cNvPr id="20" name="正方形/長方形 19"/>
        <xdr:cNvSpPr/>
      </xdr:nvSpPr>
      <xdr:spPr bwMode="auto">
        <a:xfrm>
          <a:off x="457200" y="1790700"/>
          <a:ext cx="1123950"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21" name="直線コネクタ 20"/>
        <xdr:cNvCxnSpPr/>
      </xdr:nvCxnSpPr>
      <xdr:spPr bwMode="auto">
        <a:xfrm flipH="1">
          <a:off x="200025" y="12573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9</xdr:row>
      <xdr:rowOff>133350</xdr:rowOff>
    </xdr:from>
    <xdr:to>
      <xdr:col>0</xdr:col>
      <xdr:colOff>285750</xdr:colOff>
      <xdr:row>10</xdr:row>
      <xdr:rowOff>95250</xdr:rowOff>
    </xdr:to>
    <xdr:cxnSp macro="">
      <xdr:nvCxnSpPr>
        <xdr:cNvPr id="22" name="直線コネクタ 21"/>
        <xdr:cNvCxnSpPr/>
      </xdr:nvCxnSpPr>
      <xdr:spPr bwMode="auto">
        <a:xfrm>
          <a:off x="285750" y="174307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9</xdr:row>
      <xdr:rowOff>133350</xdr:rowOff>
    </xdr:from>
    <xdr:to>
      <xdr:col>0</xdr:col>
      <xdr:colOff>371475</xdr:colOff>
      <xdr:row>9</xdr:row>
      <xdr:rowOff>133350</xdr:rowOff>
    </xdr:to>
    <xdr:cxnSp macro="">
      <xdr:nvCxnSpPr>
        <xdr:cNvPr id="23" name="直線コネクタ 22"/>
        <xdr:cNvCxnSpPr/>
      </xdr:nvCxnSpPr>
      <xdr:spPr bwMode="auto">
        <a:xfrm flipH="1">
          <a:off x="200025" y="1743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24" name="直線コネクタ 23"/>
        <xdr:cNvCxnSpPr/>
      </xdr:nvCxnSpPr>
      <xdr:spPr bwMode="auto">
        <a:xfrm flipV="1">
          <a:off x="285750" y="198120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25" name="直線コネクタ 24"/>
        <xdr:cNvCxnSpPr/>
      </xdr:nvCxnSpPr>
      <xdr:spPr bwMode="auto">
        <a:xfrm flipH="1">
          <a:off x="200025" y="2124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26" name="円/楕円 25"/>
        <xdr:cNvSpPr/>
      </xdr:nvSpPr>
      <xdr:spPr bwMode="auto">
        <a:xfrm>
          <a:off x="228600" y="12096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8</xdr:row>
      <xdr:rowOff>57150</xdr:rowOff>
    </xdr:from>
    <xdr:to>
      <xdr:col>0</xdr:col>
      <xdr:colOff>333375</xdr:colOff>
      <xdr:row>8</xdr:row>
      <xdr:rowOff>161925</xdr:rowOff>
    </xdr:to>
    <xdr:sp macro="" textlink="">
      <xdr:nvSpPr>
        <xdr:cNvPr id="27" name="フローチャート : 判断 26"/>
        <xdr:cNvSpPr/>
      </xdr:nvSpPr>
      <xdr:spPr bwMode="auto">
        <a:xfrm>
          <a:off x="228600" y="1485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990600</xdr:colOff>
      <xdr:row>9</xdr:row>
      <xdr:rowOff>57150</xdr:rowOff>
    </xdr:from>
    <xdr:to>
      <xdr:col>5</xdr:col>
      <xdr:colOff>733425</xdr:colOff>
      <xdr:row>22</xdr:row>
      <xdr:rowOff>123825</xdr:rowOff>
    </xdr:to>
    <xdr:sp macro="" textlink="">
      <xdr:nvSpPr>
        <xdr:cNvPr id="28" name="正方形/長方形 27"/>
        <xdr:cNvSpPr/>
      </xdr:nvSpPr>
      <xdr:spPr bwMode="auto">
        <a:xfrm>
          <a:off x="1981200" y="1666875"/>
          <a:ext cx="3705225" cy="2362200"/>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19050</xdr:rowOff>
    </xdr:from>
    <xdr:ext cx="409575" cy="295275"/>
    <xdr:sp macro="" textlink="">
      <xdr:nvSpPr>
        <xdr:cNvPr id="29" name="テキスト ボックス 28"/>
        <xdr:cNvSpPr txBox="1"/>
      </xdr:nvSpPr>
      <xdr:spPr>
        <a:xfrm>
          <a:off x="1533525" y="1266825"/>
          <a:ext cx="40957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990600</xdr:colOff>
      <xdr:row>22</xdr:row>
      <xdr:rowOff>123825</xdr:rowOff>
    </xdr:from>
    <xdr:to>
      <xdr:col>5</xdr:col>
      <xdr:colOff>733425</xdr:colOff>
      <xdr:row>22</xdr:row>
      <xdr:rowOff>123825</xdr:rowOff>
    </xdr:to>
    <xdr:cxnSp macro="">
      <xdr:nvCxnSpPr>
        <xdr:cNvPr id="30" name="直線コネクタ 29"/>
        <xdr:cNvCxnSpPr/>
      </xdr:nvCxnSpPr>
      <xdr:spPr bwMode="auto">
        <a:xfrm>
          <a:off x="1981200" y="40290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21</xdr:row>
      <xdr:rowOff>152400</xdr:rowOff>
    </xdr:from>
    <xdr:ext cx="762000" cy="266700"/>
    <xdr:sp macro="" textlink="">
      <xdr:nvSpPr>
        <xdr:cNvPr id="31" name="テキスト ボックス 30"/>
        <xdr:cNvSpPr txBox="1"/>
      </xdr:nvSpPr>
      <xdr:spPr>
        <a:xfrm>
          <a:off x="1266825" y="38766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990600</xdr:colOff>
      <xdr:row>20</xdr:row>
      <xdr:rowOff>76200</xdr:rowOff>
    </xdr:from>
    <xdr:to>
      <xdr:col>5</xdr:col>
      <xdr:colOff>733425</xdr:colOff>
      <xdr:row>20</xdr:row>
      <xdr:rowOff>76200</xdr:rowOff>
    </xdr:to>
    <xdr:cxnSp macro="">
      <xdr:nvCxnSpPr>
        <xdr:cNvPr id="32" name="直線コネクタ 31"/>
        <xdr:cNvCxnSpPr/>
      </xdr:nvCxnSpPr>
      <xdr:spPr bwMode="auto">
        <a:xfrm>
          <a:off x="1981200" y="361950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19</xdr:row>
      <xdr:rowOff>114300</xdr:rowOff>
    </xdr:from>
    <xdr:ext cx="762000" cy="266700"/>
    <xdr:sp macro="" textlink="">
      <xdr:nvSpPr>
        <xdr:cNvPr id="33" name="テキスト ボックス 32"/>
        <xdr:cNvSpPr txBox="1"/>
      </xdr:nvSpPr>
      <xdr:spPr>
        <a:xfrm>
          <a:off x="1266825" y="347662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990600</xdr:colOff>
      <xdr:row>18</xdr:row>
      <xdr:rowOff>38100</xdr:rowOff>
    </xdr:from>
    <xdr:to>
      <xdr:col>5</xdr:col>
      <xdr:colOff>733425</xdr:colOff>
      <xdr:row>18</xdr:row>
      <xdr:rowOff>38100</xdr:rowOff>
    </xdr:to>
    <xdr:cxnSp macro="">
      <xdr:nvCxnSpPr>
        <xdr:cNvPr id="34" name="直線コネクタ 33"/>
        <xdr:cNvCxnSpPr/>
      </xdr:nvCxnSpPr>
      <xdr:spPr bwMode="auto">
        <a:xfrm>
          <a:off x="1981200" y="32289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17</xdr:row>
      <xdr:rowOff>66675</xdr:rowOff>
    </xdr:from>
    <xdr:ext cx="762000" cy="266700"/>
    <xdr:sp macro="" textlink="">
      <xdr:nvSpPr>
        <xdr:cNvPr id="35" name="テキスト ボックス 34"/>
        <xdr:cNvSpPr txBox="1"/>
      </xdr:nvSpPr>
      <xdr:spPr>
        <a:xfrm>
          <a:off x="1266825" y="30765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990600</xdr:colOff>
      <xdr:row>16</xdr:row>
      <xdr:rowOff>0</xdr:rowOff>
    </xdr:from>
    <xdr:to>
      <xdr:col>5</xdr:col>
      <xdr:colOff>733425</xdr:colOff>
      <xdr:row>16</xdr:row>
      <xdr:rowOff>0</xdr:rowOff>
    </xdr:to>
    <xdr:cxnSp macro="">
      <xdr:nvCxnSpPr>
        <xdr:cNvPr id="36" name="直線コネクタ 35"/>
        <xdr:cNvCxnSpPr/>
      </xdr:nvCxnSpPr>
      <xdr:spPr bwMode="auto">
        <a:xfrm>
          <a:off x="1981200" y="282892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15</xdr:row>
      <xdr:rowOff>28575</xdr:rowOff>
    </xdr:from>
    <xdr:ext cx="762000" cy="276225"/>
    <xdr:sp macro="" textlink="">
      <xdr:nvSpPr>
        <xdr:cNvPr id="37" name="テキスト ボックス 36"/>
        <xdr:cNvSpPr txBox="1"/>
      </xdr:nvSpPr>
      <xdr:spPr>
        <a:xfrm>
          <a:off x="1266825" y="2676525"/>
          <a:ext cx="7620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990600</xdr:colOff>
      <xdr:row>13</xdr:row>
      <xdr:rowOff>133350</xdr:rowOff>
    </xdr:from>
    <xdr:to>
      <xdr:col>5</xdr:col>
      <xdr:colOff>733425</xdr:colOff>
      <xdr:row>13</xdr:row>
      <xdr:rowOff>133350</xdr:rowOff>
    </xdr:to>
    <xdr:cxnSp macro="">
      <xdr:nvCxnSpPr>
        <xdr:cNvPr id="38" name="直線コネクタ 37"/>
        <xdr:cNvCxnSpPr/>
      </xdr:nvCxnSpPr>
      <xdr:spPr bwMode="auto">
        <a:xfrm>
          <a:off x="1981200" y="243840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12</xdr:row>
      <xdr:rowOff>161925</xdr:rowOff>
    </xdr:from>
    <xdr:ext cx="762000" cy="257175"/>
    <xdr:sp macro="" textlink="">
      <xdr:nvSpPr>
        <xdr:cNvPr id="39" name="テキスト ボックス 38"/>
        <xdr:cNvSpPr txBox="1"/>
      </xdr:nvSpPr>
      <xdr:spPr>
        <a:xfrm>
          <a:off x="1266825" y="229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990600</xdr:colOff>
      <xdr:row>11</xdr:row>
      <xdr:rowOff>95250</xdr:rowOff>
    </xdr:from>
    <xdr:to>
      <xdr:col>5</xdr:col>
      <xdr:colOff>733425</xdr:colOff>
      <xdr:row>11</xdr:row>
      <xdr:rowOff>95250</xdr:rowOff>
    </xdr:to>
    <xdr:cxnSp macro="">
      <xdr:nvCxnSpPr>
        <xdr:cNvPr id="40" name="直線コネクタ 39"/>
        <xdr:cNvCxnSpPr/>
      </xdr:nvCxnSpPr>
      <xdr:spPr bwMode="auto">
        <a:xfrm>
          <a:off x="1981200" y="205740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10</xdr:row>
      <xdr:rowOff>123825</xdr:rowOff>
    </xdr:from>
    <xdr:ext cx="762000" cy="257175"/>
    <xdr:sp macro="" textlink="">
      <xdr:nvSpPr>
        <xdr:cNvPr id="41" name="テキスト ボックス 40"/>
        <xdr:cNvSpPr txBox="1"/>
      </xdr:nvSpPr>
      <xdr:spPr>
        <a:xfrm>
          <a:off x="1266825" y="1914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990600</xdr:colOff>
      <xdr:row>9</xdr:row>
      <xdr:rowOff>57150</xdr:rowOff>
    </xdr:from>
    <xdr:to>
      <xdr:col>5</xdr:col>
      <xdr:colOff>733425</xdr:colOff>
      <xdr:row>9</xdr:row>
      <xdr:rowOff>57150</xdr:rowOff>
    </xdr:to>
    <xdr:cxnSp macro="">
      <xdr:nvCxnSpPr>
        <xdr:cNvPr id="42" name="直線コネクタ 41"/>
        <xdr:cNvCxnSpPr/>
      </xdr:nvCxnSpPr>
      <xdr:spPr bwMode="auto">
        <a:xfrm>
          <a:off x="1981200" y="16668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8</xdr:row>
      <xdr:rowOff>85725</xdr:rowOff>
    </xdr:from>
    <xdr:ext cx="762000" cy="266700"/>
    <xdr:sp macro="" textlink="">
      <xdr:nvSpPr>
        <xdr:cNvPr id="43" name="テキスト ボックス 42"/>
        <xdr:cNvSpPr txBox="1"/>
      </xdr:nvSpPr>
      <xdr:spPr>
        <a:xfrm>
          <a:off x="1266825" y="15144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990600</xdr:colOff>
      <xdr:row>9</xdr:row>
      <xdr:rowOff>57150</xdr:rowOff>
    </xdr:from>
    <xdr:to>
      <xdr:col>5</xdr:col>
      <xdr:colOff>733425</xdr:colOff>
      <xdr:row>22</xdr:row>
      <xdr:rowOff>114300</xdr:rowOff>
    </xdr:to>
    <xdr:sp macro="" textlink="">
      <xdr:nvSpPr>
        <xdr:cNvPr id="44" name="人口1人当たり決算額の推移グラフ枠130"/>
        <xdr:cNvSpPr/>
      </xdr:nvSpPr>
      <xdr:spPr bwMode="auto">
        <a:xfrm>
          <a:off x="1981200" y="1666875"/>
          <a:ext cx="3705225" cy="235267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990600</xdr:colOff>
      <xdr:row>12</xdr:row>
      <xdr:rowOff>161925</xdr:rowOff>
    </xdr:from>
    <xdr:to>
      <xdr:col>4</xdr:col>
      <xdr:colOff>990600</xdr:colOff>
      <xdr:row>19</xdr:row>
      <xdr:rowOff>123825</xdr:rowOff>
    </xdr:to>
    <xdr:cxnSp macro="">
      <xdr:nvCxnSpPr>
        <xdr:cNvPr id="45" name="直線コネクタ 44"/>
        <xdr:cNvCxnSpPr/>
      </xdr:nvCxnSpPr>
      <xdr:spPr bwMode="auto">
        <a:xfrm flipV="1">
          <a:off x="4953000" y="2295525"/>
          <a:ext cx="0" cy="119062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19</xdr:row>
      <xdr:rowOff>95250</xdr:rowOff>
    </xdr:from>
    <xdr:ext cx="762000" cy="257175"/>
    <xdr:sp macro="" textlink="">
      <xdr:nvSpPr>
        <xdr:cNvPr id="46" name="人口1人当たり決算額の推移最小値テキスト130"/>
        <xdr:cNvSpPr txBox="1"/>
      </xdr:nvSpPr>
      <xdr:spPr>
        <a:xfrm>
          <a:off x="5029200" y="3457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46,906</a:t>
          </a:r>
          <a:endParaRPr kumimoji="1" lang="ja-JP" altLang="en-US" sz="1000" b="1">
            <a:latin typeface="ＭＳ Ｐゴシック"/>
          </a:endParaRPr>
        </a:p>
      </xdr:txBody>
    </xdr:sp>
    <xdr:clientData/>
  </xdr:oneCellAnchor>
  <xdr:twoCellAnchor>
    <xdr:from>
      <xdr:col>4</xdr:col>
      <xdr:colOff>990600</xdr:colOff>
      <xdr:row>19</xdr:row>
      <xdr:rowOff>123825</xdr:rowOff>
    </xdr:from>
    <xdr:to>
      <xdr:col>5</xdr:col>
      <xdr:colOff>76200</xdr:colOff>
      <xdr:row>19</xdr:row>
      <xdr:rowOff>123825</xdr:rowOff>
    </xdr:to>
    <xdr:cxnSp macro="">
      <xdr:nvCxnSpPr>
        <xdr:cNvPr id="47" name="直線コネクタ 46"/>
        <xdr:cNvCxnSpPr/>
      </xdr:nvCxnSpPr>
      <xdr:spPr bwMode="auto">
        <a:xfrm>
          <a:off x="4953000" y="3486150"/>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11</xdr:row>
      <xdr:rowOff>76200</xdr:rowOff>
    </xdr:from>
    <xdr:ext cx="762000" cy="257175"/>
    <xdr:sp macro="" textlink="">
      <xdr:nvSpPr>
        <xdr:cNvPr id="48" name="人口1人当たり決算額の推移最大値テキスト130"/>
        <xdr:cNvSpPr txBox="1"/>
      </xdr:nvSpPr>
      <xdr:spPr>
        <a:xfrm>
          <a:off x="5029200" y="2038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107,783</a:t>
          </a:r>
          <a:endParaRPr kumimoji="1" lang="ja-JP" altLang="en-US" sz="1000" b="1">
            <a:latin typeface="ＭＳ Ｐゴシック"/>
          </a:endParaRPr>
        </a:p>
      </xdr:txBody>
    </xdr:sp>
    <xdr:clientData/>
  </xdr:oneCellAnchor>
  <xdr:twoCellAnchor>
    <xdr:from>
      <xdr:col>4</xdr:col>
      <xdr:colOff>990600</xdr:colOff>
      <xdr:row>12</xdr:row>
      <xdr:rowOff>161925</xdr:rowOff>
    </xdr:from>
    <xdr:to>
      <xdr:col>5</xdr:col>
      <xdr:colOff>76200</xdr:colOff>
      <xdr:row>12</xdr:row>
      <xdr:rowOff>161925</xdr:rowOff>
    </xdr:to>
    <xdr:cxnSp macro="">
      <xdr:nvCxnSpPr>
        <xdr:cNvPr id="49" name="直線コネクタ 48"/>
        <xdr:cNvCxnSpPr/>
      </xdr:nvCxnSpPr>
      <xdr:spPr bwMode="auto">
        <a:xfrm>
          <a:off x="4953000" y="2295525"/>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14</xdr:row>
      <xdr:rowOff>133350</xdr:rowOff>
    </xdr:from>
    <xdr:to>
      <xdr:col>4</xdr:col>
      <xdr:colOff>990600</xdr:colOff>
      <xdr:row>14</xdr:row>
      <xdr:rowOff>152400</xdr:rowOff>
    </xdr:to>
    <xdr:cxnSp macro="">
      <xdr:nvCxnSpPr>
        <xdr:cNvPr id="50" name="直線コネクタ 49"/>
        <xdr:cNvCxnSpPr/>
      </xdr:nvCxnSpPr>
      <xdr:spPr bwMode="auto">
        <a:xfrm flipV="1">
          <a:off x="4429125" y="2609850"/>
          <a:ext cx="523875" cy="190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17</xdr:row>
      <xdr:rowOff>19050</xdr:rowOff>
    </xdr:from>
    <xdr:ext cx="762000" cy="257175"/>
    <xdr:sp macro="" textlink="">
      <xdr:nvSpPr>
        <xdr:cNvPr id="51" name="人口1人当たり決算額の推移平均値テキスト130"/>
        <xdr:cNvSpPr txBox="1"/>
      </xdr:nvSpPr>
      <xdr:spPr>
        <a:xfrm>
          <a:off x="5029200" y="302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66,260</a:t>
          </a:r>
          <a:endParaRPr kumimoji="1" lang="ja-JP" altLang="en-US" sz="1000" b="1">
            <a:solidFill>
              <a:srgbClr val="000080"/>
            </a:solidFill>
            <a:latin typeface="ＭＳ Ｐゴシック"/>
          </a:endParaRPr>
        </a:p>
      </xdr:txBody>
    </xdr:sp>
    <xdr:clientData/>
  </xdr:oneCellAnchor>
  <xdr:twoCellAnchor>
    <xdr:from>
      <xdr:col>4</xdr:col>
      <xdr:colOff>990600</xdr:colOff>
      <xdr:row>17</xdr:row>
      <xdr:rowOff>38100</xdr:rowOff>
    </xdr:from>
    <xdr:to>
      <xdr:col>5</xdr:col>
      <xdr:colOff>38100</xdr:colOff>
      <xdr:row>17</xdr:row>
      <xdr:rowOff>142875</xdr:rowOff>
    </xdr:to>
    <xdr:sp macro="" textlink="">
      <xdr:nvSpPr>
        <xdr:cNvPr id="52" name="フローチャート : 判断 51"/>
        <xdr:cNvSpPr/>
      </xdr:nvSpPr>
      <xdr:spPr bwMode="auto">
        <a:xfrm>
          <a:off x="4953000" y="3048000"/>
          <a:ext cx="3810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152400</xdr:rowOff>
    </xdr:from>
    <xdr:to>
      <xdr:col>4</xdr:col>
      <xdr:colOff>466725</xdr:colOff>
      <xdr:row>14</xdr:row>
      <xdr:rowOff>161925</xdr:rowOff>
    </xdr:to>
    <xdr:cxnSp macro="">
      <xdr:nvCxnSpPr>
        <xdr:cNvPr id="53" name="直線コネクタ 52"/>
        <xdr:cNvCxnSpPr/>
      </xdr:nvCxnSpPr>
      <xdr:spPr bwMode="auto">
        <a:xfrm flipV="1">
          <a:off x="3876675" y="2628900"/>
          <a:ext cx="552450" cy="95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17</xdr:row>
      <xdr:rowOff>66675</xdr:rowOff>
    </xdr:from>
    <xdr:to>
      <xdr:col>4</xdr:col>
      <xdr:colOff>523875</xdr:colOff>
      <xdr:row>17</xdr:row>
      <xdr:rowOff>161925</xdr:rowOff>
    </xdr:to>
    <xdr:sp macro="" textlink="">
      <xdr:nvSpPr>
        <xdr:cNvPr id="54" name="フローチャート : 判断 53"/>
        <xdr:cNvSpPr/>
      </xdr:nvSpPr>
      <xdr:spPr bwMode="auto">
        <a:xfrm>
          <a:off x="4381500" y="3076575"/>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17</xdr:row>
      <xdr:rowOff>152400</xdr:rowOff>
    </xdr:from>
    <xdr:ext cx="733425" cy="257175"/>
    <xdr:sp macro="" textlink="">
      <xdr:nvSpPr>
        <xdr:cNvPr id="55" name="テキスト ボックス 54"/>
        <xdr:cNvSpPr txBox="1"/>
      </xdr:nvSpPr>
      <xdr:spPr>
        <a:xfrm>
          <a:off x="4048125" y="31623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3</xdr:col>
      <xdr:colOff>209550</xdr:colOff>
      <xdr:row>14</xdr:row>
      <xdr:rowOff>161925</xdr:rowOff>
    </xdr:from>
    <xdr:to>
      <xdr:col>3</xdr:col>
      <xdr:colOff>904875</xdr:colOff>
      <xdr:row>15</xdr:row>
      <xdr:rowOff>47625</xdr:rowOff>
    </xdr:to>
    <xdr:cxnSp macro="">
      <xdr:nvCxnSpPr>
        <xdr:cNvPr id="56" name="直線コネクタ 55"/>
        <xdr:cNvCxnSpPr/>
      </xdr:nvCxnSpPr>
      <xdr:spPr bwMode="auto">
        <a:xfrm flipV="1">
          <a:off x="3181350" y="2638425"/>
          <a:ext cx="695325" cy="571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16</xdr:row>
      <xdr:rowOff>104775</xdr:rowOff>
    </xdr:from>
    <xdr:to>
      <xdr:col>3</xdr:col>
      <xdr:colOff>952500</xdr:colOff>
      <xdr:row>17</xdr:row>
      <xdr:rowOff>38100</xdr:rowOff>
    </xdr:to>
    <xdr:sp macro="" textlink="">
      <xdr:nvSpPr>
        <xdr:cNvPr id="57" name="フローチャート : 判断 56"/>
        <xdr:cNvSpPr/>
      </xdr:nvSpPr>
      <xdr:spPr bwMode="auto">
        <a:xfrm>
          <a:off x="3829050" y="2933700"/>
          <a:ext cx="95250"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19050</xdr:rowOff>
    </xdr:from>
    <xdr:ext cx="762000" cy="257175"/>
    <xdr:sp macro="" textlink="">
      <xdr:nvSpPr>
        <xdr:cNvPr id="58" name="テキスト ボックス 57"/>
        <xdr:cNvSpPr txBox="1"/>
      </xdr:nvSpPr>
      <xdr:spPr>
        <a:xfrm>
          <a:off x="3495675" y="302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71,822</a:t>
          </a:r>
          <a:endParaRPr kumimoji="1" lang="ja-JP" altLang="en-US" sz="1000" b="1">
            <a:solidFill>
              <a:srgbClr val="000080"/>
            </a:solidFill>
            <a:latin typeface="ＭＳ Ｐゴシック"/>
          </a:endParaRPr>
        </a:p>
      </xdr:txBody>
    </xdr:sp>
    <xdr:clientData/>
  </xdr:oneCellAnchor>
  <xdr:twoCellAnchor>
    <xdr:from>
      <xdr:col>2</xdr:col>
      <xdr:colOff>638175</xdr:colOff>
      <xdr:row>15</xdr:row>
      <xdr:rowOff>9525</xdr:rowOff>
    </xdr:from>
    <xdr:to>
      <xdr:col>3</xdr:col>
      <xdr:colOff>209550</xdr:colOff>
      <xdr:row>15</xdr:row>
      <xdr:rowOff>47625</xdr:rowOff>
    </xdr:to>
    <xdr:cxnSp macro="">
      <xdr:nvCxnSpPr>
        <xdr:cNvPr id="59" name="直線コネクタ 58"/>
        <xdr:cNvCxnSpPr/>
      </xdr:nvCxnSpPr>
      <xdr:spPr bwMode="auto">
        <a:xfrm>
          <a:off x="2619375" y="2657475"/>
          <a:ext cx="561975" cy="381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16</xdr:row>
      <xdr:rowOff>114300</xdr:rowOff>
    </xdr:from>
    <xdr:to>
      <xdr:col>3</xdr:col>
      <xdr:colOff>257175</xdr:colOff>
      <xdr:row>17</xdr:row>
      <xdr:rowOff>47625</xdr:rowOff>
    </xdr:to>
    <xdr:sp macro="" textlink="">
      <xdr:nvSpPr>
        <xdr:cNvPr id="60" name="フローチャート : 判断 59"/>
        <xdr:cNvSpPr/>
      </xdr:nvSpPr>
      <xdr:spPr bwMode="auto">
        <a:xfrm>
          <a:off x="3124200" y="2943225"/>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17</xdr:row>
      <xdr:rowOff>38100</xdr:rowOff>
    </xdr:from>
    <xdr:ext cx="762000" cy="257175"/>
    <xdr:sp macro="" textlink="">
      <xdr:nvSpPr>
        <xdr:cNvPr id="61" name="テキスト ボックス 60"/>
        <xdr:cNvSpPr txBox="1"/>
      </xdr:nvSpPr>
      <xdr:spPr>
        <a:xfrm>
          <a:off x="2943225" y="3048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95250</xdr:rowOff>
    </xdr:from>
    <xdr:to>
      <xdr:col>2</xdr:col>
      <xdr:colOff>695325</xdr:colOff>
      <xdr:row>17</xdr:row>
      <xdr:rowOff>28575</xdr:rowOff>
    </xdr:to>
    <xdr:sp macro="" textlink="">
      <xdr:nvSpPr>
        <xdr:cNvPr id="62" name="フローチャート : 判断 61"/>
        <xdr:cNvSpPr/>
      </xdr:nvSpPr>
      <xdr:spPr bwMode="auto">
        <a:xfrm>
          <a:off x="2571750" y="2924175"/>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17</xdr:row>
      <xdr:rowOff>9525</xdr:rowOff>
    </xdr:from>
    <xdr:ext cx="762000" cy="257175"/>
    <xdr:sp macro="" textlink="">
      <xdr:nvSpPr>
        <xdr:cNvPr id="63" name="テキスト ボックス 62"/>
        <xdr:cNvSpPr txBox="1"/>
      </xdr:nvSpPr>
      <xdr:spPr>
        <a:xfrm>
          <a:off x="2238375" y="3019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72,357</a:t>
          </a:r>
          <a:endParaRPr kumimoji="1" lang="ja-JP" altLang="en-US" sz="1000" b="1">
            <a:solidFill>
              <a:srgbClr val="000080"/>
            </a:solidFill>
            <a:latin typeface="ＭＳ Ｐゴシック"/>
          </a:endParaRPr>
        </a:p>
      </xdr:txBody>
    </xdr:sp>
    <xdr:clientData/>
  </xdr:oneCellAnchor>
  <xdr:oneCellAnchor>
    <xdr:from>
      <xdr:col>4</xdr:col>
      <xdr:colOff>942975</xdr:colOff>
      <xdr:row>22</xdr:row>
      <xdr:rowOff>142875</xdr:rowOff>
    </xdr:from>
    <xdr:ext cx="762000" cy="257175"/>
    <xdr:sp macro="" textlink="">
      <xdr:nvSpPr>
        <xdr:cNvPr id="64" name="テキスト ボックス 63"/>
        <xdr:cNvSpPr txBox="1"/>
      </xdr:nvSpPr>
      <xdr:spPr>
        <a:xfrm>
          <a:off x="49053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295275</xdr:colOff>
      <xdr:row>22</xdr:row>
      <xdr:rowOff>142875</xdr:rowOff>
    </xdr:from>
    <xdr:ext cx="762000" cy="257175"/>
    <xdr:sp macro="" textlink="">
      <xdr:nvSpPr>
        <xdr:cNvPr id="65" name="テキスト ボックス 64"/>
        <xdr:cNvSpPr txBox="1"/>
      </xdr:nvSpPr>
      <xdr:spPr>
        <a:xfrm>
          <a:off x="42576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723900</xdr:colOff>
      <xdr:row>22</xdr:row>
      <xdr:rowOff>142875</xdr:rowOff>
    </xdr:from>
    <xdr:ext cx="762000" cy="257175"/>
    <xdr:sp macro="" textlink="">
      <xdr:nvSpPr>
        <xdr:cNvPr id="66" name="テキスト ボックス 65"/>
        <xdr:cNvSpPr txBox="1"/>
      </xdr:nvSpPr>
      <xdr:spPr>
        <a:xfrm>
          <a:off x="3695700"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142875</xdr:rowOff>
    </xdr:from>
    <xdr:ext cx="762000" cy="257175"/>
    <xdr:sp macro="" textlink="">
      <xdr:nvSpPr>
        <xdr:cNvPr id="67" name="テキスト ボックス 66"/>
        <xdr:cNvSpPr txBox="1"/>
      </xdr:nvSpPr>
      <xdr:spPr>
        <a:xfrm>
          <a:off x="30003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466725</xdr:colOff>
      <xdr:row>22</xdr:row>
      <xdr:rowOff>142875</xdr:rowOff>
    </xdr:from>
    <xdr:ext cx="762000" cy="257175"/>
    <xdr:sp macro="" textlink="">
      <xdr:nvSpPr>
        <xdr:cNvPr id="68" name="テキスト ボックス 67"/>
        <xdr:cNvSpPr txBox="1"/>
      </xdr:nvSpPr>
      <xdr:spPr>
        <a:xfrm>
          <a:off x="244792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990600</xdr:colOff>
      <xdr:row>14</xdr:row>
      <xdr:rowOff>85725</xdr:rowOff>
    </xdr:from>
    <xdr:to>
      <xdr:col>5</xdr:col>
      <xdr:colOff>38100</xdr:colOff>
      <xdr:row>15</xdr:row>
      <xdr:rowOff>19050</xdr:rowOff>
    </xdr:to>
    <xdr:sp macro="" textlink="">
      <xdr:nvSpPr>
        <xdr:cNvPr id="69" name="円/楕円 68"/>
        <xdr:cNvSpPr/>
      </xdr:nvSpPr>
      <xdr:spPr bwMode="auto">
        <a:xfrm>
          <a:off x="4953000" y="2562225"/>
          <a:ext cx="3810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13</xdr:row>
      <xdr:rowOff>104775</xdr:rowOff>
    </xdr:from>
    <xdr:ext cx="762000" cy="257175"/>
    <xdr:sp macro="" textlink="">
      <xdr:nvSpPr>
        <xdr:cNvPr id="70" name="人口1人当たり決算額の推移該当値テキスト130"/>
        <xdr:cNvSpPr txBox="1"/>
      </xdr:nvSpPr>
      <xdr:spPr>
        <a:xfrm>
          <a:off x="5029200" y="2409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90,922</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104775</xdr:rowOff>
    </xdr:from>
    <xdr:to>
      <xdr:col>4</xdr:col>
      <xdr:colOff>523875</xdr:colOff>
      <xdr:row>15</xdr:row>
      <xdr:rowOff>38100</xdr:rowOff>
    </xdr:to>
    <xdr:sp macro="" textlink="">
      <xdr:nvSpPr>
        <xdr:cNvPr id="71" name="円/楕円 70"/>
        <xdr:cNvSpPr/>
      </xdr:nvSpPr>
      <xdr:spPr bwMode="auto">
        <a:xfrm>
          <a:off x="4381500" y="258127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13</xdr:row>
      <xdr:rowOff>47625</xdr:rowOff>
    </xdr:from>
    <xdr:ext cx="733425" cy="257175"/>
    <xdr:sp macro="" textlink="">
      <xdr:nvSpPr>
        <xdr:cNvPr id="72" name="テキスト ボックス 71"/>
        <xdr:cNvSpPr txBox="1"/>
      </xdr:nvSpPr>
      <xdr:spPr>
        <a:xfrm>
          <a:off x="4048125" y="23526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90,051</a:t>
          </a:r>
          <a:endParaRPr kumimoji="1" lang="ja-JP" altLang="en-US" sz="1000" b="1">
            <a:solidFill>
              <a:srgbClr val="FF0000"/>
            </a:solidFill>
            <a:latin typeface="ＭＳ Ｐゴシック"/>
          </a:endParaRPr>
        </a:p>
      </xdr:txBody>
    </xdr:sp>
    <xdr:clientData/>
  </xdr:oneCellAnchor>
  <xdr:twoCellAnchor>
    <xdr:from>
      <xdr:col>3</xdr:col>
      <xdr:colOff>857250</xdr:colOff>
      <xdr:row>14</xdr:row>
      <xdr:rowOff>104775</xdr:rowOff>
    </xdr:from>
    <xdr:to>
      <xdr:col>3</xdr:col>
      <xdr:colOff>952500</xdr:colOff>
      <xdr:row>15</xdr:row>
      <xdr:rowOff>38100</xdr:rowOff>
    </xdr:to>
    <xdr:sp macro="" textlink="">
      <xdr:nvSpPr>
        <xdr:cNvPr id="73" name="円/楕円 72"/>
        <xdr:cNvSpPr/>
      </xdr:nvSpPr>
      <xdr:spPr bwMode="auto">
        <a:xfrm>
          <a:off x="3829050" y="2581275"/>
          <a:ext cx="9525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47625</xdr:rowOff>
    </xdr:from>
    <xdr:ext cx="762000" cy="257175"/>
    <xdr:sp macro="" textlink="">
      <xdr:nvSpPr>
        <xdr:cNvPr id="74" name="テキスト ボックス 73"/>
        <xdr:cNvSpPr txBox="1"/>
      </xdr:nvSpPr>
      <xdr:spPr>
        <a:xfrm>
          <a:off x="3495675" y="2352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89,816</a:t>
          </a:r>
          <a:endParaRPr kumimoji="1" lang="ja-JP" altLang="en-US" sz="1000" b="1">
            <a:solidFill>
              <a:srgbClr val="FF0000"/>
            </a:solidFill>
            <a:latin typeface="ＭＳ Ｐゴシック"/>
          </a:endParaRPr>
        </a:p>
      </xdr:txBody>
    </xdr:sp>
    <xdr:clientData/>
  </xdr:oneCellAnchor>
  <xdr:twoCellAnchor>
    <xdr:from>
      <xdr:col>3</xdr:col>
      <xdr:colOff>152400</xdr:colOff>
      <xdr:row>14</xdr:row>
      <xdr:rowOff>171450</xdr:rowOff>
    </xdr:from>
    <xdr:to>
      <xdr:col>3</xdr:col>
      <xdr:colOff>257175</xdr:colOff>
      <xdr:row>15</xdr:row>
      <xdr:rowOff>104775</xdr:rowOff>
    </xdr:to>
    <xdr:sp macro="" textlink="">
      <xdr:nvSpPr>
        <xdr:cNvPr id="75" name="円/楕円 74"/>
        <xdr:cNvSpPr/>
      </xdr:nvSpPr>
      <xdr:spPr bwMode="auto">
        <a:xfrm>
          <a:off x="3124200" y="26479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13</xdr:row>
      <xdr:rowOff>114300</xdr:rowOff>
    </xdr:from>
    <xdr:ext cx="762000" cy="257175"/>
    <xdr:sp macro="" textlink="">
      <xdr:nvSpPr>
        <xdr:cNvPr id="76" name="テキスト ボックス 75"/>
        <xdr:cNvSpPr txBox="1"/>
      </xdr:nvSpPr>
      <xdr:spPr>
        <a:xfrm>
          <a:off x="2943225" y="2419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86,539</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133350</xdr:rowOff>
    </xdr:from>
    <xdr:to>
      <xdr:col>2</xdr:col>
      <xdr:colOff>695325</xdr:colOff>
      <xdr:row>15</xdr:row>
      <xdr:rowOff>57150</xdr:rowOff>
    </xdr:to>
    <xdr:sp macro="" textlink="">
      <xdr:nvSpPr>
        <xdr:cNvPr id="77" name="円/楕円 76"/>
        <xdr:cNvSpPr/>
      </xdr:nvSpPr>
      <xdr:spPr bwMode="auto">
        <a:xfrm>
          <a:off x="2571750" y="260985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13</xdr:row>
      <xdr:rowOff>66675</xdr:rowOff>
    </xdr:from>
    <xdr:ext cx="762000" cy="257175"/>
    <xdr:sp macro="" textlink="">
      <xdr:nvSpPr>
        <xdr:cNvPr id="78" name="テキスト ボックス 77"/>
        <xdr:cNvSpPr txBox="1"/>
      </xdr:nvSpPr>
      <xdr:spPr>
        <a:xfrm>
          <a:off x="2238375" y="2371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88,641</a:t>
          </a:r>
          <a:endParaRPr kumimoji="1" lang="ja-JP" altLang="en-US" sz="1000" b="1">
            <a:solidFill>
              <a:srgbClr val="FF0000"/>
            </a:solidFill>
            <a:latin typeface="ＭＳ Ｐゴシック"/>
          </a:endParaRPr>
        </a:p>
      </xdr:txBody>
    </xdr:sp>
    <xdr:clientData/>
  </xdr:oneCellAnchor>
  <xdr:twoCellAnchor>
    <xdr:from>
      <xdr:col>1</xdr:col>
      <xdr:colOff>990600</xdr:colOff>
      <xdr:row>29</xdr:row>
      <xdr:rowOff>9525</xdr:rowOff>
    </xdr:from>
    <xdr:to>
      <xdr:col>5</xdr:col>
      <xdr:colOff>733425</xdr:colOff>
      <xdr:row>30</xdr:row>
      <xdr:rowOff>104775</xdr:rowOff>
    </xdr:to>
    <xdr:sp macro="" textlink="">
      <xdr:nvSpPr>
        <xdr:cNvPr id="79" name="正方形/長方形 78"/>
        <xdr:cNvSpPr/>
      </xdr:nvSpPr>
      <xdr:spPr bwMode="auto">
        <a:xfrm>
          <a:off x="1981200" y="5191125"/>
          <a:ext cx="37052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80" name="角丸四角形 79"/>
        <xdr:cNvSpPr/>
      </xdr:nvSpPr>
      <xdr:spPr bwMode="auto">
        <a:xfrm>
          <a:off x="123825" y="5191125"/>
          <a:ext cx="1190625" cy="11525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123825</xdr:rowOff>
    </xdr:from>
    <xdr:to>
      <xdr:col>1</xdr:col>
      <xdr:colOff>590550</xdr:colOff>
      <xdr:row>31</xdr:row>
      <xdr:rowOff>38100</xdr:rowOff>
    </xdr:to>
    <xdr:sp macro="" textlink="">
      <xdr:nvSpPr>
        <xdr:cNvPr id="81" name="正方形/長方形 80"/>
        <xdr:cNvSpPr/>
      </xdr:nvSpPr>
      <xdr:spPr bwMode="auto">
        <a:xfrm>
          <a:off x="457200" y="5305425"/>
          <a:ext cx="1123950"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47625</xdr:rowOff>
    </xdr:from>
    <xdr:to>
      <xdr:col>1</xdr:col>
      <xdr:colOff>590550</xdr:colOff>
      <xdr:row>31</xdr:row>
      <xdr:rowOff>304800</xdr:rowOff>
    </xdr:to>
    <xdr:sp macro="" textlink="">
      <xdr:nvSpPr>
        <xdr:cNvPr id="82" name="正方形/長方形 81"/>
        <xdr:cNvSpPr/>
      </xdr:nvSpPr>
      <xdr:spPr bwMode="auto">
        <a:xfrm>
          <a:off x="457200" y="5581650"/>
          <a:ext cx="1123950"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9525</xdr:rowOff>
    </xdr:from>
    <xdr:to>
      <xdr:col>1</xdr:col>
      <xdr:colOff>590550</xdr:colOff>
      <xdr:row>34</xdr:row>
      <xdr:rowOff>133350</xdr:rowOff>
    </xdr:to>
    <xdr:sp macro="" textlink="">
      <xdr:nvSpPr>
        <xdr:cNvPr id="83" name="正方形/長方形 82"/>
        <xdr:cNvSpPr/>
      </xdr:nvSpPr>
      <xdr:spPr bwMode="auto">
        <a:xfrm>
          <a:off x="457200" y="5886450"/>
          <a:ext cx="1123950"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84" name="直線コネクタ 83"/>
        <xdr:cNvCxnSpPr/>
      </xdr:nvCxnSpPr>
      <xdr:spPr bwMode="auto">
        <a:xfrm flipH="1">
          <a:off x="200025" y="53721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85" name="直線コネクタ 84"/>
        <xdr:cNvCxnSpPr/>
      </xdr:nvCxnSpPr>
      <xdr:spPr bwMode="auto">
        <a:xfrm>
          <a:off x="285750" y="583882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86" name="直線コネクタ 85"/>
        <xdr:cNvCxnSpPr/>
      </xdr:nvCxnSpPr>
      <xdr:spPr bwMode="auto">
        <a:xfrm flipH="1">
          <a:off x="200025" y="5838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87" name="直線コネクタ 86"/>
        <xdr:cNvCxnSpPr/>
      </xdr:nvCxnSpPr>
      <xdr:spPr bwMode="auto">
        <a:xfrm flipV="1">
          <a:off x="285750" y="607695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88" name="直線コネクタ 87"/>
        <xdr:cNvCxnSpPr/>
      </xdr:nvCxnSpPr>
      <xdr:spPr bwMode="auto">
        <a:xfrm flipH="1">
          <a:off x="200025" y="6219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89" name="円/楕円 88"/>
        <xdr:cNvSpPr/>
      </xdr:nvSpPr>
      <xdr:spPr bwMode="auto">
        <a:xfrm>
          <a:off x="228600" y="53244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90" name="フローチャート : 判断 89"/>
        <xdr:cNvSpPr/>
      </xdr:nvSpPr>
      <xdr:spPr bwMode="auto">
        <a:xfrm>
          <a:off x="228600" y="56007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990600</xdr:colOff>
      <xdr:row>31</xdr:row>
      <xdr:rowOff>238125</xdr:rowOff>
    </xdr:from>
    <xdr:to>
      <xdr:col>5</xdr:col>
      <xdr:colOff>733425</xdr:colOff>
      <xdr:row>39</xdr:row>
      <xdr:rowOff>295275</xdr:rowOff>
    </xdr:to>
    <xdr:sp macro="" textlink="">
      <xdr:nvSpPr>
        <xdr:cNvPr id="91" name="正方形/長方形 90"/>
        <xdr:cNvSpPr/>
      </xdr:nvSpPr>
      <xdr:spPr bwMode="auto">
        <a:xfrm>
          <a:off x="1981200" y="5772150"/>
          <a:ext cx="3705225" cy="2295525"/>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28575</xdr:rowOff>
    </xdr:from>
    <xdr:ext cx="409575" cy="285750"/>
    <xdr:sp macro="" textlink="">
      <xdr:nvSpPr>
        <xdr:cNvPr id="92" name="テキスト ボックス 91"/>
        <xdr:cNvSpPr txBox="1"/>
      </xdr:nvSpPr>
      <xdr:spPr>
        <a:xfrm>
          <a:off x="1533525" y="5381625"/>
          <a:ext cx="409575" cy="2857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990600</xdr:colOff>
      <xdr:row>39</xdr:row>
      <xdr:rowOff>295275</xdr:rowOff>
    </xdr:from>
    <xdr:to>
      <xdr:col>5</xdr:col>
      <xdr:colOff>733425</xdr:colOff>
      <xdr:row>39</xdr:row>
      <xdr:rowOff>295275</xdr:rowOff>
    </xdr:to>
    <xdr:cxnSp macro="">
      <xdr:nvCxnSpPr>
        <xdr:cNvPr id="93" name="直線コネクタ 92"/>
        <xdr:cNvCxnSpPr/>
      </xdr:nvCxnSpPr>
      <xdr:spPr bwMode="auto">
        <a:xfrm>
          <a:off x="1981200" y="80676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990600</xdr:colOff>
      <xdr:row>38</xdr:row>
      <xdr:rowOff>95250</xdr:rowOff>
    </xdr:from>
    <xdr:to>
      <xdr:col>5</xdr:col>
      <xdr:colOff>733425</xdr:colOff>
      <xdr:row>38</xdr:row>
      <xdr:rowOff>95250</xdr:rowOff>
    </xdr:to>
    <xdr:cxnSp macro="">
      <xdr:nvCxnSpPr>
        <xdr:cNvPr id="94" name="直線コネクタ 93"/>
        <xdr:cNvCxnSpPr/>
      </xdr:nvCxnSpPr>
      <xdr:spPr bwMode="auto">
        <a:xfrm>
          <a:off x="1981200" y="76866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990600</xdr:colOff>
      <xdr:row>37</xdr:row>
      <xdr:rowOff>47625</xdr:rowOff>
    </xdr:from>
    <xdr:to>
      <xdr:col>5</xdr:col>
      <xdr:colOff>733425</xdr:colOff>
      <xdr:row>37</xdr:row>
      <xdr:rowOff>47625</xdr:rowOff>
    </xdr:to>
    <xdr:cxnSp macro="">
      <xdr:nvCxnSpPr>
        <xdr:cNvPr id="95" name="直線コネクタ 94"/>
        <xdr:cNvCxnSpPr/>
      </xdr:nvCxnSpPr>
      <xdr:spPr bwMode="auto">
        <a:xfrm>
          <a:off x="1981200" y="72961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36</xdr:row>
      <xdr:rowOff>76200</xdr:rowOff>
    </xdr:from>
    <xdr:ext cx="762000" cy="257175"/>
    <xdr:sp macro="" textlink="">
      <xdr:nvSpPr>
        <xdr:cNvPr id="96" name="テキスト ボックス 95"/>
        <xdr:cNvSpPr txBox="1"/>
      </xdr:nvSpPr>
      <xdr:spPr>
        <a:xfrm>
          <a:off x="1266825" y="7153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990600</xdr:colOff>
      <xdr:row>35</xdr:row>
      <xdr:rowOff>180975</xdr:rowOff>
    </xdr:from>
    <xdr:to>
      <xdr:col>5</xdr:col>
      <xdr:colOff>733425</xdr:colOff>
      <xdr:row>35</xdr:row>
      <xdr:rowOff>180975</xdr:rowOff>
    </xdr:to>
    <xdr:cxnSp macro="">
      <xdr:nvCxnSpPr>
        <xdr:cNvPr id="97" name="直線コネクタ 96"/>
        <xdr:cNvCxnSpPr/>
      </xdr:nvCxnSpPr>
      <xdr:spPr bwMode="auto">
        <a:xfrm>
          <a:off x="1981200" y="69151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35</xdr:row>
      <xdr:rowOff>38100</xdr:rowOff>
    </xdr:from>
    <xdr:ext cx="762000" cy="257175"/>
    <xdr:sp macro="" textlink="">
      <xdr:nvSpPr>
        <xdr:cNvPr id="98" name="テキスト ボックス 97"/>
        <xdr:cNvSpPr txBox="1"/>
      </xdr:nvSpPr>
      <xdr:spPr>
        <a:xfrm>
          <a:off x="1266825" y="677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990600</xdr:colOff>
      <xdr:row>34</xdr:row>
      <xdr:rowOff>142875</xdr:rowOff>
    </xdr:from>
    <xdr:to>
      <xdr:col>5</xdr:col>
      <xdr:colOff>733425</xdr:colOff>
      <xdr:row>34</xdr:row>
      <xdr:rowOff>142875</xdr:rowOff>
    </xdr:to>
    <xdr:cxnSp macro="">
      <xdr:nvCxnSpPr>
        <xdr:cNvPr id="99" name="直線コネクタ 98"/>
        <xdr:cNvCxnSpPr/>
      </xdr:nvCxnSpPr>
      <xdr:spPr bwMode="auto">
        <a:xfrm>
          <a:off x="1981200" y="65341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34</xdr:row>
      <xdr:rowOff>0</xdr:rowOff>
    </xdr:from>
    <xdr:ext cx="762000" cy="257175"/>
    <xdr:sp macro="" textlink="">
      <xdr:nvSpPr>
        <xdr:cNvPr id="100" name="テキスト ボックス 99"/>
        <xdr:cNvSpPr txBox="1"/>
      </xdr:nvSpPr>
      <xdr:spPr>
        <a:xfrm>
          <a:off x="1266825" y="6391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990600</xdr:colOff>
      <xdr:row>33</xdr:row>
      <xdr:rowOff>104775</xdr:rowOff>
    </xdr:from>
    <xdr:to>
      <xdr:col>5</xdr:col>
      <xdr:colOff>733425</xdr:colOff>
      <xdr:row>33</xdr:row>
      <xdr:rowOff>104775</xdr:rowOff>
    </xdr:to>
    <xdr:cxnSp macro="">
      <xdr:nvCxnSpPr>
        <xdr:cNvPr id="101" name="直線コネクタ 100"/>
        <xdr:cNvCxnSpPr/>
      </xdr:nvCxnSpPr>
      <xdr:spPr bwMode="auto">
        <a:xfrm>
          <a:off x="1981200" y="61531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32</xdr:row>
      <xdr:rowOff>133350</xdr:rowOff>
    </xdr:from>
    <xdr:ext cx="762000" cy="257175"/>
    <xdr:sp macro="" textlink="">
      <xdr:nvSpPr>
        <xdr:cNvPr id="102" name="テキスト ボックス 101"/>
        <xdr:cNvSpPr txBox="1"/>
      </xdr:nvSpPr>
      <xdr:spPr>
        <a:xfrm>
          <a:off x="1266825" y="6010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990600</xdr:colOff>
      <xdr:row>31</xdr:row>
      <xdr:rowOff>238125</xdr:rowOff>
    </xdr:from>
    <xdr:to>
      <xdr:col>5</xdr:col>
      <xdr:colOff>733425</xdr:colOff>
      <xdr:row>31</xdr:row>
      <xdr:rowOff>238125</xdr:rowOff>
    </xdr:to>
    <xdr:cxnSp macro="">
      <xdr:nvCxnSpPr>
        <xdr:cNvPr id="103" name="直線コネクタ 102"/>
        <xdr:cNvCxnSpPr/>
      </xdr:nvCxnSpPr>
      <xdr:spPr bwMode="auto">
        <a:xfrm>
          <a:off x="1981200" y="57721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31</xdr:row>
      <xdr:rowOff>95250</xdr:rowOff>
    </xdr:from>
    <xdr:ext cx="762000" cy="257175"/>
    <xdr:sp macro="" textlink="">
      <xdr:nvSpPr>
        <xdr:cNvPr id="104" name="テキスト ボックス 103"/>
        <xdr:cNvSpPr txBox="1"/>
      </xdr:nvSpPr>
      <xdr:spPr>
        <a:xfrm>
          <a:off x="1266825" y="562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990600</xdr:colOff>
      <xdr:row>31</xdr:row>
      <xdr:rowOff>238125</xdr:rowOff>
    </xdr:from>
    <xdr:to>
      <xdr:col>5</xdr:col>
      <xdr:colOff>733425</xdr:colOff>
      <xdr:row>39</xdr:row>
      <xdr:rowOff>295275</xdr:rowOff>
    </xdr:to>
    <xdr:sp macro="" textlink="">
      <xdr:nvSpPr>
        <xdr:cNvPr id="105" name="人口1人当たり決算額の推移グラフ枠445"/>
        <xdr:cNvSpPr/>
      </xdr:nvSpPr>
      <xdr:spPr bwMode="auto">
        <a:xfrm>
          <a:off x="1981200" y="5772150"/>
          <a:ext cx="3705225" cy="229552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990600</xdr:colOff>
      <xdr:row>33</xdr:row>
      <xdr:rowOff>133350</xdr:rowOff>
    </xdr:from>
    <xdr:to>
      <xdr:col>4</xdr:col>
      <xdr:colOff>990600</xdr:colOff>
      <xdr:row>37</xdr:row>
      <xdr:rowOff>304800</xdr:rowOff>
    </xdr:to>
    <xdr:cxnSp macro="">
      <xdr:nvCxnSpPr>
        <xdr:cNvPr id="106" name="直線コネクタ 105"/>
        <xdr:cNvCxnSpPr/>
      </xdr:nvCxnSpPr>
      <xdr:spPr bwMode="auto">
        <a:xfrm flipV="1">
          <a:off x="4953000" y="6181725"/>
          <a:ext cx="0" cy="1371600"/>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37</xdr:row>
      <xdr:rowOff>276225</xdr:rowOff>
    </xdr:from>
    <xdr:ext cx="762000" cy="266700"/>
    <xdr:sp macro="" textlink="">
      <xdr:nvSpPr>
        <xdr:cNvPr id="107" name="人口1人当たり決算額の推移最小値テキスト445"/>
        <xdr:cNvSpPr txBox="1"/>
      </xdr:nvSpPr>
      <xdr:spPr>
        <a:xfrm>
          <a:off x="5029200" y="752475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-6,732</a:t>
          </a:r>
          <a:endParaRPr kumimoji="1" lang="ja-JP" altLang="en-US" sz="1000" b="1">
            <a:latin typeface="ＭＳ Ｐゴシック"/>
          </a:endParaRPr>
        </a:p>
      </xdr:txBody>
    </xdr:sp>
    <xdr:clientData/>
  </xdr:oneCellAnchor>
  <xdr:twoCellAnchor>
    <xdr:from>
      <xdr:col>4</xdr:col>
      <xdr:colOff>990600</xdr:colOff>
      <xdr:row>37</xdr:row>
      <xdr:rowOff>304800</xdr:rowOff>
    </xdr:from>
    <xdr:to>
      <xdr:col>5</xdr:col>
      <xdr:colOff>76200</xdr:colOff>
      <xdr:row>37</xdr:row>
      <xdr:rowOff>304800</xdr:rowOff>
    </xdr:to>
    <xdr:cxnSp macro="">
      <xdr:nvCxnSpPr>
        <xdr:cNvPr id="108" name="直線コネクタ 107"/>
        <xdr:cNvCxnSpPr/>
      </xdr:nvCxnSpPr>
      <xdr:spPr bwMode="auto">
        <a:xfrm>
          <a:off x="4953000" y="7553325"/>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32</xdr:row>
      <xdr:rowOff>47625</xdr:rowOff>
    </xdr:from>
    <xdr:ext cx="762000" cy="257175"/>
    <xdr:sp macro="" textlink="">
      <xdr:nvSpPr>
        <xdr:cNvPr id="109" name="人口1人当たり決算額の推移最大値テキスト445"/>
        <xdr:cNvSpPr txBox="1"/>
      </xdr:nvSpPr>
      <xdr:spPr>
        <a:xfrm>
          <a:off x="5029200" y="5924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29,360</a:t>
          </a:r>
          <a:endParaRPr kumimoji="1" lang="ja-JP" altLang="en-US" sz="1000" b="1">
            <a:latin typeface="ＭＳ Ｐゴシック"/>
          </a:endParaRPr>
        </a:p>
      </xdr:txBody>
    </xdr:sp>
    <xdr:clientData/>
  </xdr:oneCellAnchor>
  <xdr:twoCellAnchor>
    <xdr:from>
      <xdr:col>4</xdr:col>
      <xdr:colOff>990600</xdr:colOff>
      <xdr:row>33</xdr:row>
      <xdr:rowOff>133350</xdr:rowOff>
    </xdr:from>
    <xdr:to>
      <xdr:col>5</xdr:col>
      <xdr:colOff>76200</xdr:colOff>
      <xdr:row>33</xdr:row>
      <xdr:rowOff>133350</xdr:rowOff>
    </xdr:to>
    <xdr:cxnSp macro="">
      <xdr:nvCxnSpPr>
        <xdr:cNvPr id="110" name="直線コネクタ 109"/>
        <xdr:cNvCxnSpPr/>
      </xdr:nvCxnSpPr>
      <xdr:spPr bwMode="auto">
        <a:xfrm>
          <a:off x="4953000" y="6181725"/>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34</xdr:row>
      <xdr:rowOff>295275</xdr:rowOff>
    </xdr:from>
    <xdr:to>
      <xdr:col>4</xdr:col>
      <xdr:colOff>990600</xdr:colOff>
      <xdr:row>35</xdr:row>
      <xdr:rowOff>257175</xdr:rowOff>
    </xdr:to>
    <xdr:cxnSp macro="">
      <xdr:nvCxnSpPr>
        <xdr:cNvPr id="111" name="直線コネクタ 110"/>
        <xdr:cNvCxnSpPr/>
      </xdr:nvCxnSpPr>
      <xdr:spPr bwMode="auto">
        <a:xfrm>
          <a:off x="4429125" y="6686550"/>
          <a:ext cx="523875" cy="3048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34</xdr:row>
      <xdr:rowOff>304800</xdr:rowOff>
    </xdr:from>
    <xdr:ext cx="762000" cy="257175"/>
    <xdr:sp macro="" textlink="">
      <xdr:nvSpPr>
        <xdr:cNvPr id="112" name="人口1人当たり決算額の推移平均値テキスト445"/>
        <xdr:cNvSpPr txBox="1"/>
      </xdr:nvSpPr>
      <xdr:spPr>
        <a:xfrm>
          <a:off x="5029200" y="6696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10,381</a:t>
          </a:r>
          <a:endParaRPr kumimoji="1" lang="ja-JP" altLang="en-US" sz="1000" b="1">
            <a:solidFill>
              <a:srgbClr val="000080"/>
            </a:solidFill>
            <a:latin typeface="ＭＳ Ｐゴシック"/>
          </a:endParaRPr>
        </a:p>
      </xdr:txBody>
    </xdr:sp>
    <xdr:clientData/>
  </xdr:oneCellAnchor>
  <xdr:twoCellAnchor>
    <xdr:from>
      <xdr:col>4</xdr:col>
      <xdr:colOff>990600</xdr:colOff>
      <xdr:row>35</xdr:row>
      <xdr:rowOff>114300</xdr:rowOff>
    </xdr:from>
    <xdr:to>
      <xdr:col>5</xdr:col>
      <xdr:colOff>38100</xdr:colOff>
      <xdr:row>35</xdr:row>
      <xdr:rowOff>219075</xdr:rowOff>
    </xdr:to>
    <xdr:sp macro="" textlink="">
      <xdr:nvSpPr>
        <xdr:cNvPr id="113" name="フローチャート : 判断 112"/>
        <xdr:cNvSpPr/>
      </xdr:nvSpPr>
      <xdr:spPr bwMode="auto">
        <a:xfrm>
          <a:off x="4953000" y="6848475"/>
          <a:ext cx="3810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114300</xdr:rowOff>
    </xdr:from>
    <xdr:to>
      <xdr:col>4</xdr:col>
      <xdr:colOff>466725</xdr:colOff>
      <xdr:row>34</xdr:row>
      <xdr:rowOff>295275</xdr:rowOff>
    </xdr:to>
    <xdr:cxnSp macro="">
      <xdr:nvCxnSpPr>
        <xdr:cNvPr id="114" name="直線コネクタ 113"/>
        <xdr:cNvCxnSpPr/>
      </xdr:nvCxnSpPr>
      <xdr:spPr bwMode="auto">
        <a:xfrm>
          <a:off x="3876675" y="6505575"/>
          <a:ext cx="552450" cy="1809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35</xdr:row>
      <xdr:rowOff>85725</xdr:rowOff>
    </xdr:from>
    <xdr:to>
      <xdr:col>4</xdr:col>
      <xdr:colOff>523875</xdr:colOff>
      <xdr:row>35</xdr:row>
      <xdr:rowOff>190500</xdr:rowOff>
    </xdr:to>
    <xdr:sp macro="" textlink="">
      <xdr:nvSpPr>
        <xdr:cNvPr id="115" name="フローチャート : 判断 114"/>
        <xdr:cNvSpPr/>
      </xdr:nvSpPr>
      <xdr:spPr bwMode="auto">
        <a:xfrm>
          <a:off x="4381500" y="6819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35</xdr:row>
      <xdr:rowOff>171450</xdr:rowOff>
    </xdr:from>
    <xdr:ext cx="733425" cy="257175"/>
    <xdr:sp macro="" textlink="">
      <xdr:nvSpPr>
        <xdr:cNvPr id="116" name="テキスト ボックス 115"/>
        <xdr:cNvSpPr txBox="1"/>
      </xdr:nvSpPr>
      <xdr:spPr>
        <a:xfrm>
          <a:off x="4048125" y="69056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11,170</a:t>
          </a:r>
          <a:endParaRPr kumimoji="1" lang="ja-JP" altLang="en-US" sz="1000" b="1">
            <a:solidFill>
              <a:srgbClr val="000080"/>
            </a:solidFill>
            <a:latin typeface="ＭＳ Ｐゴシック"/>
          </a:endParaRPr>
        </a:p>
      </xdr:txBody>
    </xdr:sp>
    <xdr:clientData/>
  </xdr:oneCellAnchor>
  <xdr:twoCellAnchor>
    <xdr:from>
      <xdr:col>3</xdr:col>
      <xdr:colOff>209550</xdr:colOff>
      <xdr:row>33</xdr:row>
      <xdr:rowOff>219075</xdr:rowOff>
    </xdr:from>
    <xdr:to>
      <xdr:col>3</xdr:col>
      <xdr:colOff>904875</xdr:colOff>
      <xdr:row>34</xdr:row>
      <xdr:rowOff>114300</xdr:rowOff>
    </xdr:to>
    <xdr:cxnSp macro="">
      <xdr:nvCxnSpPr>
        <xdr:cNvPr id="117" name="直線コネクタ 116"/>
        <xdr:cNvCxnSpPr/>
      </xdr:nvCxnSpPr>
      <xdr:spPr bwMode="auto">
        <a:xfrm>
          <a:off x="3181350" y="6267450"/>
          <a:ext cx="695325" cy="2381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34</xdr:row>
      <xdr:rowOff>180975</xdr:rowOff>
    </xdr:from>
    <xdr:to>
      <xdr:col>3</xdr:col>
      <xdr:colOff>952500</xdr:colOff>
      <xdr:row>34</xdr:row>
      <xdr:rowOff>285750</xdr:rowOff>
    </xdr:to>
    <xdr:sp macro="" textlink="">
      <xdr:nvSpPr>
        <xdr:cNvPr id="118" name="フローチャート : 判断 117"/>
        <xdr:cNvSpPr/>
      </xdr:nvSpPr>
      <xdr:spPr bwMode="auto">
        <a:xfrm>
          <a:off x="3829050" y="657225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266700</xdr:rowOff>
    </xdr:from>
    <xdr:ext cx="762000" cy="257175"/>
    <xdr:sp macro="" textlink="">
      <xdr:nvSpPr>
        <xdr:cNvPr id="119" name="テキスト ボックス 118"/>
        <xdr:cNvSpPr txBox="1"/>
      </xdr:nvSpPr>
      <xdr:spPr>
        <a:xfrm>
          <a:off x="3495675" y="6657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17,708</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219075</xdr:rowOff>
    </xdr:from>
    <xdr:to>
      <xdr:col>3</xdr:col>
      <xdr:colOff>209550</xdr:colOff>
      <xdr:row>33</xdr:row>
      <xdr:rowOff>247650</xdr:rowOff>
    </xdr:to>
    <xdr:cxnSp macro="">
      <xdr:nvCxnSpPr>
        <xdr:cNvPr id="120" name="直線コネクタ 119"/>
        <xdr:cNvCxnSpPr/>
      </xdr:nvCxnSpPr>
      <xdr:spPr bwMode="auto">
        <a:xfrm flipV="1">
          <a:off x="2619375" y="6267450"/>
          <a:ext cx="561975" cy="285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34</xdr:row>
      <xdr:rowOff>95250</xdr:rowOff>
    </xdr:from>
    <xdr:to>
      <xdr:col>3</xdr:col>
      <xdr:colOff>257175</xdr:colOff>
      <xdr:row>34</xdr:row>
      <xdr:rowOff>200025</xdr:rowOff>
    </xdr:to>
    <xdr:sp macro="" textlink="">
      <xdr:nvSpPr>
        <xdr:cNvPr id="121" name="フローチャート : 判断 120"/>
        <xdr:cNvSpPr/>
      </xdr:nvSpPr>
      <xdr:spPr bwMode="auto">
        <a:xfrm>
          <a:off x="3124200" y="64865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34</xdr:row>
      <xdr:rowOff>180975</xdr:rowOff>
    </xdr:from>
    <xdr:ext cx="762000" cy="257175"/>
    <xdr:sp macro="" textlink="">
      <xdr:nvSpPr>
        <xdr:cNvPr id="122" name="テキスト ボックス 121"/>
        <xdr:cNvSpPr txBox="1"/>
      </xdr:nvSpPr>
      <xdr:spPr>
        <a:xfrm>
          <a:off x="2943225" y="6572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19,913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47625</xdr:rowOff>
    </xdr:from>
    <xdr:to>
      <xdr:col>2</xdr:col>
      <xdr:colOff>695325</xdr:colOff>
      <xdr:row>34</xdr:row>
      <xdr:rowOff>152400</xdr:rowOff>
    </xdr:to>
    <xdr:sp macro="" textlink="">
      <xdr:nvSpPr>
        <xdr:cNvPr id="123" name="フローチャート : 判断 122"/>
        <xdr:cNvSpPr/>
      </xdr:nvSpPr>
      <xdr:spPr bwMode="auto">
        <a:xfrm>
          <a:off x="2571750" y="6438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34</xdr:row>
      <xdr:rowOff>133350</xdr:rowOff>
    </xdr:from>
    <xdr:ext cx="762000" cy="257175"/>
    <xdr:sp macro="" textlink="">
      <xdr:nvSpPr>
        <xdr:cNvPr id="124" name="テキスト ボックス 123"/>
        <xdr:cNvSpPr txBox="1"/>
      </xdr:nvSpPr>
      <xdr:spPr>
        <a:xfrm>
          <a:off x="2238375" y="6524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21,175</a:t>
          </a:r>
          <a:endParaRPr kumimoji="1" lang="ja-JP" altLang="en-US" sz="1000" b="1">
            <a:solidFill>
              <a:srgbClr val="000080"/>
            </a:solidFill>
            <a:latin typeface="ＭＳ Ｐゴシック"/>
          </a:endParaRPr>
        </a:p>
      </xdr:txBody>
    </xdr:sp>
    <xdr:clientData/>
  </xdr:oneCellAnchor>
  <xdr:oneCellAnchor>
    <xdr:from>
      <xdr:col>4</xdr:col>
      <xdr:colOff>942975</xdr:colOff>
      <xdr:row>39</xdr:row>
      <xdr:rowOff>323850</xdr:rowOff>
    </xdr:from>
    <xdr:ext cx="762000" cy="266700"/>
    <xdr:sp macro="" textlink="">
      <xdr:nvSpPr>
        <xdr:cNvPr id="125" name="テキスト ボックス 124"/>
        <xdr:cNvSpPr txBox="1"/>
      </xdr:nvSpPr>
      <xdr:spPr>
        <a:xfrm>
          <a:off x="4905375" y="809625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295275</xdr:colOff>
      <xdr:row>39</xdr:row>
      <xdr:rowOff>323850</xdr:rowOff>
    </xdr:from>
    <xdr:ext cx="762000" cy="257175"/>
    <xdr:sp macro="" textlink="">
      <xdr:nvSpPr>
        <xdr:cNvPr id="126" name="テキスト ボックス 125"/>
        <xdr:cNvSpPr txBox="1"/>
      </xdr:nvSpPr>
      <xdr:spPr>
        <a:xfrm>
          <a:off x="42576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723900</xdr:colOff>
      <xdr:row>39</xdr:row>
      <xdr:rowOff>323850</xdr:rowOff>
    </xdr:from>
    <xdr:ext cx="762000" cy="257175"/>
    <xdr:sp macro="" textlink="">
      <xdr:nvSpPr>
        <xdr:cNvPr id="127" name="テキスト ボックス 126"/>
        <xdr:cNvSpPr txBox="1"/>
      </xdr:nvSpPr>
      <xdr:spPr>
        <a:xfrm>
          <a:off x="3695700"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323850</xdr:rowOff>
    </xdr:from>
    <xdr:ext cx="762000" cy="257175"/>
    <xdr:sp macro="" textlink="">
      <xdr:nvSpPr>
        <xdr:cNvPr id="128" name="テキスト ボックス 127"/>
        <xdr:cNvSpPr txBox="1"/>
      </xdr:nvSpPr>
      <xdr:spPr>
        <a:xfrm>
          <a:off x="30003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466725</xdr:colOff>
      <xdr:row>39</xdr:row>
      <xdr:rowOff>323850</xdr:rowOff>
    </xdr:from>
    <xdr:ext cx="762000" cy="257175"/>
    <xdr:sp macro="" textlink="">
      <xdr:nvSpPr>
        <xdr:cNvPr id="129" name="テキスト ボックス 128"/>
        <xdr:cNvSpPr txBox="1"/>
      </xdr:nvSpPr>
      <xdr:spPr>
        <a:xfrm>
          <a:off x="244792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990600</xdr:colOff>
      <xdr:row>35</xdr:row>
      <xdr:rowOff>200025</xdr:rowOff>
    </xdr:from>
    <xdr:to>
      <xdr:col>5</xdr:col>
      <xdr:colOff>38100</xdr:colOff>
      <xdr:row>35</xdr:row>
      <xdr:rowOff>304800</xdr:rowOff>
    </xdr:to>
    <xdr:sp macro="" textlink="">
      <xdr:nvSpPr>
        <xdr:cNvPr id="130" name="円/楕円 129"/>
        <xdr:cNvSpPr/>
      </xdr:nvSpPr>
      <xdr:spPr bwMode="auto">
        <a:xfrm>
          <a:off x="4953000" y="6934200"/>
          <a:ext cx="3810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35</xdr:row>
      <xdr:rowOff>171450</xdr:rowOff>
    </xdr:from>
    <xdr:ext cx="762000" cy="257175"/>
    <xdr:sp macro="" textlink="">
      <xdr:nvSpPr>
        <xdr:cNvPr id="131" name="人口1人当たり決算額の推移該当値テキスト445"/>
        <xdr:cNvSpPr txBox="1"/>
      </xdr:nvSpPr>
      <xdr:spPr>
        <a:xfrm>
          <a:off x="5029200" y="6905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8,175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247650</xdr:rowOff>
    </xdr:from>
    <xdr:to>
      <xdr:col>4</xdr:col>
      <xdr:colOff>523875</xdr:colOff>
      <xdr:row>35</xdr:row>
      <xdr:rowOff>9525</xdr:rowOff>
    </xdr:to>
    <xdr:sp macro="" textlink="">
      <xdr:nvSpPr>
        <xdr:cNvPr id="132" name="円/楕円 131"/>
        <xdr:cNvSpPr/>
      </xdr:nvSpPr>
      <xdr:spPr bwMode="auto">
        <a:xfrm>
          <a:off x="4381500" y="663892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34</xdr:row>
      <xdr:rowOff>19050</xdr:rowOff>
    </xdr:from>
    <xdr:ext cx="733425" cy="257175"/>
    <xdr:sp macro="" textlink="">
      <xdr:nvSpPr>
        <xdr:cNvPr id="133" name="テキスト ボックス 132"/>
        <xdr:cNvSpPr txBox="1"/>
      </xdr:nvSpPr>
      <xdr:spPr>
        <a:xfrm>
          <a:off x="4048125" y="64103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15,967</a:t>
          </a:r>
          <a:endParaRPr kumimoji="1" lang="ja-JP" altLang="en-US" sz="1000" b="1">
            <a:solidFill>
              <a:srgbClr val="FF0000"/>
            </a:solidFill>
            <a:latin typeface="ＭＳ Ｐゴシック"/>
          </a:endParaRPr>
        </a:p>
      </xdr:txBody>
    </xdr:sp>
    <xdr:clientData/>
  </xdr:oneCellAnchor>
  <xdr:twoCellAnchor>
    <xdr:from>
      <xdr:col>3</xdr:col>
      <xdr:colOff>857250</xdr:colOff>
      <xdr:row>34</xdr:row>
      <xdr:rowOff>57150</xdr:rowOff>
    </xdr:from>
    <xdr:to>
      <xdr:col>3</xdr:col>
      <xdr:colOff>952500</xdr:colOff>
      <xdr:row>34</xdr:row>
      <xdr:rowOff>161925</xdr:rowOff>
    </xdr:to>
    <xdr:sp macro="" textlink="">
      <xdr:nvSpPr>
        <xdr:cNvPr id="134" name="円/楕円 133"/>
        <xdr:cNvSpPr/>
      </xdr:nvSpPr>
      <xdr:spPr bwMode="auto">
        <a:xfrm>
          <a:off x="3829050" y="6448425"/>
          <a:ext cx="9525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171450</xdr:rowOff>
    </xdr:from>
    <xdr:ext cx="762000" cy="257175"/>
    <xdr:sp macro="" textlink="">
      <xdr:nvSpPr>
        <xdr:cNvPr id="135" name="テキスト ボックス 134"/>
        <xdr:cNvSpPr txBox="1"/>
      </xdr:nvSpPr>
      <xdr:spPr>
        <a:xfrm>
          <a:off x="3495675" y="6219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20,911</a:t>
          </a:r>
          <a:endParaRPr kumimoji="1" lang="ja-JP" altLang="en-US" sz="1000" b="1">
            <a:solidFill>
              <a:srgbClr val="FF0000"/>
            </a:solidFill>
            <a:latin typeface="ＭＳ Ｐゴシック"/>
          </a:endParaRPr>
        </a:p>
      </xdr:txBody>
    </xdr:sp>
    <xdr:clientData/>
  </xdr:oneCellAnchor>
  <xdr:twoCellAnchor>
    <xdr:from>
      <xdr:col>3</xdr:col>
      <xdr:colOff>152400</xdr:colOff>
      <xdr:row>33</xdr:row>
      <xdr:rowOff>171450</xdr:rowOff>
    </xdr:from>
    <xdr:to>
      <xdr:col>3</xdr:col>
      <xdr:colOff>257175</xdr:colOff>
      <xdr:row>33</xdr:row>
      <xdr:rowOff>276225</xdr:rowOff>
    </xdr:to>
    <xdr:sp macro="" textlink="">
      <xdr:nvSpPr>
        <xdr:cNvPr id="136" name="円/楕円 135"/>
        <xdr:cNvSpPr/>
      </xdr:nvSpPr>
      <xdr:spPr bwMode="auto">
        <a:xfrm>
          <a:off x="3124200" y="621982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32</xdr:row>
      <xdr:rowOff>114300</xdr:rowOff>
    </xdr:from>
    <xdr:ext cx="762000" cy="257175"/>
    <xdr:sp macro="" textlink="">
      <xdr:nvSpPr>
        <xdr:cNvPr id="137" name="テキスト ボックス 136"/>
        <xdr:cNvSpPr txBox="1"/>
      </xdr:nvSpPr>
      <xdr:spPr>
        <a:xfrm>
          <a:off x="2943225" y="5991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27,031</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190500</xdr:rowOff>
    </xdr:from>
    <xdr:to>
      <xdr:col>2</xdr:col>
      <xdr:colOff>695325</xdr:colOff>
      <xdr:row>33</xdr:row>
      <xdr:rowOff>295275</xdr:rowOff>
    </xdr:to>
    <xdr:sp macro="" textlink="">
      <xdr:nvSpPr>
        <xdr:cNvPr id="138" name="円/楕円 137"/>
        <xdr:cNvSpPr/>
      </xdr:nvSpPr>
      <xdr:spPr bwMode="auto">
        <a:xfrm>
          <a:off x="2571750" y="623887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32</xdr:row>
      <xdr:rowOff>133350</xdr:rowOff>
    </xdr:from>
    <xdr:ext cx="762000" cy="257175"/>
    <xdr:sp macro="" textlink="">
      <xdr:nvSpPr>
        <xdr:cNvPr id="139" name="テキスト ボックス 138"/>
        <xdr:cNvSpPr txBox="1"/>
      </xdr:nvSpPr>
      <xdr:spPr>
        <a:xfrm>
          <a:off x="2238375" y="6010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26,418</a:t>
          </a:r>
          <a:endParaRPr kumimoji="1" lang="ja-JP" altLang="en-US" sz="1000" b="1">
            <a:solidFill>
              <a:srgbClr val="FF0000"/>
            </a:solidFill>
            <a:latin typeface="ＭＳ Ｐゴシック"/>
          </a:endParaRP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6735425" y="190500"/>
          <a:ext cx="34099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6754475" y="219075"/>
          <a:ext cx="33623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6783050" y="238125"/>
          <a:ext cx="33051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滋賀県長浜市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120,123
117,065
681.02
55,227,770
53,559,894
1,202,870
34,422,452
46,844,925</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561975</xdr:colOff>
      <xdr:row>13</xdr:row>
      <xdr:rowOff>123825</xdr:rowOff>
    </xdr:to>
    <xdr:sp macro="" textlink="">
      <xdr:nvSpPr>
        <xdr:cNvPr id="17" name="正方形/長方形 16"/>
        <xdr:cNvSpPr/>
      </xdr:nvSpPr>
      <xdr:spPr>
        <a:xfrm>
          <a:off x="6315075" y="1714500"/>
          <a:ext cx="32575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95250</xdr:colOff>
      <xdr:row>5</xdr:row>
      <xdr:rowOff>28575</xdr:rowOff>
    </xdr:from>
    <xdr:to>
      <xdr:col>18</xdr:col>
      <xdr:colOff>228600</xdr:colOff>
      <xdr:row>11</xdr:row>
      <xdr:rowOff>142875</xdr:rowOff>
    </xdr:to>
    <xdr:sp macro="" textlink="">
      <xdr:nvSpPr>
        <xdr:cNvPr id="18" name="角丸四角形 17"/>
        <xdr:cNvSpPr/>
      </xdr:nvSpPr>
      <xdr:spPr>
        <a:xfrm>
          <a:off x="9705975" y="885825"/>
          <a:ext cx="135255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228600</xdr:colOff>
      <xdr:row>7</xdr:row>
      <xdr:rowOff>9525</xdr:rowOff>
    </xdr:to>
    <xdr:sp macro="" textlink="">
      <xdr:nvSpPr>
        <xdr:cNvPr id="19" name="正方形/長方形 18"/>
        <xdr:cNvSpPr/>
      </xdr:nvSpPr>
      <xdr:spPr>
        <a:xfrm>
          <a:off x="9963150"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228600</xdr:colOff>
      <xdr:row>8</xdr:row>
      <xdr:rowOff>104775</xdr:rowOff>
    </xdr:to>
    <xdr:sp macro="" textlink="">
      <xdr:nvSpPr>
        <xdr:cNvPr id="20" name="正方形/長方形 19"/>
        <xdr:cNvSpPr/>
      </xdr:nvSpPr>
      <xdr:spPr>
        <a:xfrm>
          <a:off x="9963150" y="12192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9525</xdr:rowOff>
    </xdr:from>
    <xdr:to>
      <xdr:col>18</xdr:col>
      <xdr:colOff>228600</xdr:colOff>
      <xdr:row>12</xdr:row>
      <xdr:rowOff>123825</xdr:rowOff>
    </xdr:to>
    <xdr:sp macro="" textlink="">
      <xdr:nvSpPr>
        <xdr:cNvPr id="21" name="正方形/長方形 20"/>
        <xdr:cNvSpPr/>
      </xdr:nvSpPr>
      <xdr:spPr>
        <a:xfrm>
          <a:off x="9963150" y="1552575"/>
          <a:ext cx="10953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171450</xdr:colOff>
      <xdr:row>6</xdr:row>
      <xdr:rowOff>38100</xdr:rowOff>
    </xdr:from>
    <xdr:to>
      <xdr:col>16</xdr:col>
      <xdr:colOff>381000</xdr:colOff>
      <xdr:row>6</xdr:row>
      <xdr:rowOff>38100</xdr:rowOff>
    </xdr:to>
    <xdr:cxnSp macro="">
      <xdr:nvCxnSpPr>
        <xdr:cNvPr id="22" name="直線コネクタ 21"/>
        <xdr:cNvCxnSpPr/>
      </xdr:nvCxnSpPr>
      <xdr:spPr>
        <a:xfrm flipH="1">
          <a:off x="97821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161925</xdr:rowOff>
    </xdr:from>
    <xdr:to>
      <xdr:col>16</xdr:col>
      <xdr:colOff>333375</xdr:colOff>
      <xdr:row>6</xdr:row>
      <xdr:rowOff>85725</xdr:rowOff>
    </xdr:to>
    <xdr:sp macro="" textlink="">
      <xdr:nvSpPr>
        <xdr:cNvPr id="23" name="円/楕円 22"/>
        <xdr:cNvSpPr/>
      </xdr:nvSpPr>
      <xdr:spPr>
        <a:xfrm>
          <a:off x="98393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85725</xdr:rowOff>
    </xdr:from>
    <xdr:to>
      <xdr:col>16</xdr:col>
      <xdr:colOff>333375</xdr:colOff>
      <xdr:row>8</xdr:row>
      <xdr:rowOff>9525</xdr:rowOff>
    </xdr:to>
    <xdr:sp macro="" textlink="">
      <xdr:nvSpPr>
        <xdr:cNvPr id="24" name="フローチャート : 判断 23"/>
        <xdr:cNvSpPr/>
      </xdr:nvSpPr>
      <xdr:spPr>
        <a:xfrm>
          <a:off x="98393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276225</xdr:colOff>
      <xdr:row>8</xdr:row>
      <xdr:rowOff>152400</xdr:rowOff>
    </xdr:from>
    <xdr:to>
      <xdr:col>16</xdr:col>
      <xdr:colOff>276225</xdr:colOff>
      <xdr:row>9</xdr:row>
      <xdr:rowOff>123825</xdr:rowOff>
    </xdr:to>
    <xdr:cxnSp macro="">
      <xdr:nvCxnSpPr>
        <xdr:cNvPr id="25" name="直線コネクタ 24"/>
        <xdr:cNvCxnSpPr/>
      </xdr:nvCxnSpPr>
      <xdr:spPr>
        <a:xfrm>
          <a:off x="98869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8</xdr:row>
      <xdr:rowOff>152400</xdr:rowOff>
    </xdr:from>
    <xdr:to>
      <xdr:col>16</xdr:col>
      <xdr:colOff>361950</xdr:colOff>
      <xdr:row>8</xdr:row>
      <xdr:rowOff>152400</xdr:rowOff>
    </xdr:to>
    <xdr:cxnSp macro="">
      <xdr:nvCxnSpPr>
        <xdr:cNvPr id="26" name="直線コネクタ 25"/>
        <xdr:cNvCxnSpPr/>
      </xdr:nvCxnSpPr>
      <xdr:spPr>
        <a:xfrm>
          <a:off x="98012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276225</xdr:colOff>
      <xdr:row>10</xdr:row>
      <xdr:rowOff>47625</xdr:rowOff>
    </xdr:from>
    <xdr:to>
      <xdr:col>16</xdr:col>
      <xdr:colOff>276225</xdr:colOff>
      <xdr:row>11</xdr:row>
      <xdr:rowOff>19050</xdr:rowOff>
    </xdr:to>
    <xdr:cxnSp macro="">
      <xdr:nvCxnSpPr>
        <xdr:cNvPr id="27" name="直線コネクタ 26"/>
        <xdr:cNvCxnSpPr/>
      </xdr:nvCxnSpPr>
      <xdr:spPr>
        <a:xfrm flipV="1">
          <a:off x="98869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xdr:row>
      <xdr:rowOff>19050</xdr:rowOff>
    </xdr:from>
    <xdr:to>
      <xdr:col>16</xdr:col>
      <xdr:colOff>361950</xdr:colOff>
      <xdr:row>11</xdr:row>
      <xdr:rowOff>19050</xdr:rowOff>
    </xdr:to>
    <xdr:cxnSp macro="">
      <xdr:nvCxnSpPr>
        <xdr:cNvPr id="28" name="直線コネクタ 27"/>
        <xdr:cNvCxnSpPr/>
      </xdr:nvCxnSpPr>
      <xdr:spPr>
        <a:xfrm>
          <a:off x="98012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09600"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09600"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09600"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600075</xdr:colOff>
      <xdr:row>25</xdr:row>
      <xdr:rowOff>28575</xdr:rowOff>
    </xdr:to>
    <xdr:sp macro="" textlink="">
      <xdr:nvSpPr>
        <xdr:cNvPr id="32" name="正方形/長方形 31"/>
        <xdr:cNvSpPr/>
      </xdr:nvSpPr>
      <xdr:spPr>
        <a:xfrm>
          <a:off x="676275" y="4000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00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00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600075</xdr:colOff>
      <xdr:row>26</xdr:row>
      <xdr:rowOff>142875</xdr:rowOff>
    </xdr:to>
    <xdr:sp macro="" textlink="">
      <xdr:nvSpPr>
        <xdr:cNvPr id="35" name="正方形/長方形 34"/>
        <xdr:cNvSpPr/>
      </xdr:nvSpPr>
      <xdr:spPr>
        <a:xfrm>
          <a:off x="1733550" y="4343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600075</xdr:colOff>
      <xdr:row>28</xdr:row>
      <xdr:rowOff>0</xdr:rowOff>
    </xdr:to>
    <xdr:sp macro="" textlink="">
      <xdr:nvSpPr>
        <xdr:cNvPr id="36" name="正方形/長方形 35"/>
        <xdr:cNvSpPr/>
      </xdr:nvSpPr>
      <xdr:spPr>
        <a:xfrm>
          <a:off x="1733550" y="4543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2705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2705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600075</xdr:colOff>
      <xdr:row>41</xdr:row>
      <xdr:rowOff>85725</xdr:rowOff>
    </xdr:to>
    <xdr:sp macro="" textlink="">
      <xdr:nvSpPr>
        <xdr:cNvPr id="39" name="正方形/長方形 38"/>
        <xdr:cNvSpPr/>
      </xdr:nvSpPr>
      <xdr:spPr>
        <a:xfrm>
          <a:off x="676275" y="4829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6381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600075</xdr:colOff>
      <xdr:row>41</xdr:row>
      <xdr:rowOff>85725</xdr:rowOff>
    </xdr:to>
    <xdr:cxnSp macro="">
      <xdr:nvCxnSpPr>
        <xdr:cNvPr id="41" name="直線コネクタ 40"/>
        <xdr:cNvCxnSpPr/>
      </xdr:nvCxnSpPr>
      <xdr:spPr>
        <a:xfrm>
          <a:off x="676275" y="7115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40</xdr:row>
      <xdr:rowOff>114300</xdr:rowOff>
    </xdr:from>
    <xdr:ext cx="533400" cy="257175"/>
    <xdr:sp macro="" textlink="">
      <xdr:nvSpPr>
        <xdr:cNvPr id="42" name="テキスト ボックス 41"/>
        <xdr:cNvSpPr txBox="1"/>
      </xdr:nvSpPr>
      <xdr:spPr>
        <a:xfrm>
          <a:off x="228600" y="6972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47625</xdr:rowOff>
    </xdr:from>
    <xdr:to>
      <xdr:col>7</xdr:col>
      <xdr:colOff>600075</xdr:colOff>
      <xdr:row>39</xdr:row>
      <xdr:rowOff>47625</xdr:rowOff>
    </xdr:to>
    <xdr:cxnSp macro="">
      <xdr:nvCxnSpPr>
        <xdr:cNvPr id="43" name="直線コネクタ 42"/>
        <xdr:cNvCxnSpPr/>
      </xdr:nvCxnSpPr>
      <xdr:spPr>
        <a:xfrm>
          <a:off x="676275" y="6734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38</xdr:row>
      <xdr:rowOff>76200</xdr:rowOff>
    </xdr:from>
    <xdr:ext cx="533400" cy="257175"/>
    <xdr:sp macro="" textlink="">
      <xdr:nvSpPr>
        <xdr:cNvPr id="44" name="テキスト ボックス 43"/>
        <xdr:cNvSpPr txBox="1"/>
      </xdr:nvSpPr>
      <xdr:spPr>
        <a:xfrm>
          <a:off x="228600" y="6591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9525</xdr:rowOff>
    </xdr:from>
    <xdr:to>
      <xdr:col>7</xdr:col>
      <xdr:colOff>600075</xdr:colOff>
      <xdr:row>37</xdr:row>
      <xdr:rowOff>9525</xdr:rowOff>
    </xdr:to>
    <xdr:cxnSp macro="">
      <xdr:nvCxnSpPr>
        <xdr:cNvPr id="45" name="直線コネクタ 44"/>
        <xdr:cNvCxnSpPr/>
      </xdr:nvCxnSpPr>
      <xdr:spPr>
        <a:xfrm>
          <a:off x="676275" y="635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36</xdr:row>
      <xdr:rowOff>38100</xdr:rowOff>
    </xdr:from>
    <xdr:ext cx="533400" cy="257175"/>
    <xdr:sp macro="" textlink="">
      <xdr:nvSpPr>
        <xdr:cNvPr id="46" name="テキスト ボックス 45"/>
        <xdr:cNvSpPr txBox="1"/>
      </xdr:nvSpPr>
      <xdr:spPr>
        <a:xfrm>
          <a:off x="22860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142875</xdr:rowOff>
    </xdr:from>
    <xdr:to>
      <xdr:col>7</xdr:col>
      <xdr:colOff>600075</xdr:colOff>
      <xdr:row>34</xdr:row>
      <xdr:rowOff>142875</xdr:rowOff>
    </xdr:to>
    <xdr:cxnSp macro="">
      <xdr:nvCxnSpPr>
        <xdr:cNvPr id="47" name="直線コネクタ 46"/>
        <xdr:cNvCxnSpPr/>
      </xdr:nvCxnSpPr>
      <xdr:spPr>
        <a:xfrm>
          <a:off x="676275" y="597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33</xdr:row>
      <xdr:rowOff>171450</xdr:rowOff>
    </xdr:from>
    <xdr:ext cx="533400" cy="257175"/>
    <xdr:sp macro="" textlink="">
      <xdr:nvSpPr>
        <xdr:cNvPr id="48" name="テキスト ボックス 47"/>
        <xdr:cNvSpPr txBox="1"/>
      </xdr:nvSpPr>
      <xdr:spPr>
        <a:xfrm>
          <a:off x="22860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104775</xdr:rowOff>
    </xdr:from>
    <xdr:to>
      <xdr:col>7</xdr:col>
      <xdr:colOff>600075</xdr:colOff>
      <xdr:row>32</xdr:row>
      <xdr:rowOff>104775</xdr:rowOff>
    </xdr:to>
    <xdr:cxnSp macro="">
      <xdr:nvCxnSpPr>
        <xdr:cNvPr id="49" name="直線コネクタ 48"/>
        <xdr:cNvCxnSpPr/>
      </xdr:nvCxnSpPr>
      <xdr:spPr>
        <a:xfrm>
          <a:off x="676275" y="559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31</xdr:row>
      <xdr:rowOff>133350</xdr:rowOff>
    </xdr:from>
    <xdr:ext cx="533400" cy="257175"/>
    <xdr:sp macro="" textlink="">
      <xdr:nvSpPr>
        <xdr:cNvPr id="50" name="テキスト ボックス 49"/>
        <xdr:cNvSpPr txBox="1"/>
      </xdr:nvSpPr>
      <xdr:spPr>
        <a:xfrm>
          <a:off x="22860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66675</xdr:rowOff>
    </xdr:from>
    <xdr:to>
      <xdr:col>7</xdr:col>
      <xdr:colOff>600075</xdr:colOff>
      <xdr:row>30</xdr:row>
      <xdr:rowOff>66675</xdr:rowOff>
    </xdr:to>
    <xdr:cxnSp macro="">
      <xdr:nvCxnSpPr>
        <xdr:cNvPr id="51" name="直線コネクタ 50"/>
        <xdr:cNvCxnSpPr/>
      </xdr:nvCxnSpPr>
      <xdr:spPr>
        <a:xfrm>
          <a:off x="676275" y="521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29</xdr:row>
      <xdr:rowOff>95250</xdr:rowOff>
    </xdr:from>
    <xdr:ext cx="533400" cy="257175"/>
    <xdr:sp macro="" textlink="">
      <xdr:nvSpPr>
        <xdr:cNvPr id="52" name="テキスト ボックス 51"/>
        <xdr:cNvSpPr txBox="1"/>
      </xdr:nvSpPr>
      <xdr:spPr>
        <a:xfrm>
          <a:off x="22860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28</xdr:row>
      <xdr:rowOff>28575</xdr:rowOff>
    </xdr:to>
    <xdr:cxnSp macro="">
      <xdr:nvCxnSpPr>
        <xdr:cNvPr id="53" name="直線コネクタ 52"/>
        <xdr:cNvCxnSpPr/>
      </xdr:nvCxnSpPr>
      <xdr:spPr>
        <a:xfrm>
          <a:off x="676275" y="482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27</xdr:row>
      <xdr:rowOff>57150</xdr:rowOff>
    </xdr:from>
    <xdr:ext cx="533400" cy="257175"/>
    <xdr:sp macro="" textlink="">
      <xdr:nvSpPr>
        <xdr:cNvPr id="54" name="テキスト ボックス 53"/>
        <xdr:cNvSpPr txBox="1"/>
      </xdr:nvSpPr>
      <xdr:spPr>
        <a:xfrm>
          <a:off x="228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41</xdr:row>
      <xdr:rowOff>85725</xdr:rowOff>
    </xdr:to>
    <xdr:sp macro="" textlink="">
      <xdr:nvSpPr>
        <xdr:cNvPr id="55" name="人件費グラフ枠"/>
        <xdr:cNvSpPr/>
      </xdr:nvSpPr>
      <xdr:spPr>
        <a:xfrm>
          <a:off x="676275" y="4829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29</xdr:row>
      <xdr:rowOff>171450</xdr:rowOff>
    </xdr:from>
    <xdr:to>
      <xdr:col>6</xdr:col>
      <xdr:colOff>514350</xdr:colOff>
      <xdr:row>39</xdr:row>
      <xdr:rowOff>95250</xdr:rowOff>
    </xdr:to>
    <xdr:cxnSp macro="">
      <xdr:nvCxnSpPr>
        <xdr:cNvPr id="56" name="直線コネクタ 55"/>
        <xdr:cNvCxnSpPr/>
      </xdr:nvCxnSpPr>
      <xdr:spPr>
        <a:xfrm flipV="1">
          <a:off x="4114800" y="5143500"/>
          <a:ext cx="9525" cy="16383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104775</xdr:rowOff>
    </xdr:from>
    <xdr:ext cx="533400" cy="257175"/>
    <xdr:sp macro="" textlink="">
      <xdr:nvSpPr>
        <xdr:cNvPr id="57" name="人件費最小値テキスト"/>
        <xdr:cNvSpPr txBox="1"/>
      </xdr:nvSpPr>
      <xdr:spPr>
        <a:xfrm>
          <a:off x="4171950" y="6791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38,576</a:t>
          </a:r>
          <a:endParaRPr kumimoji="1" lang="ja-JP" altLang="en-US" sz="1000" b="1">
            <a:latin typeface="ＭＳ Ｐゴシック"/>
          </a:endParaRPr>
        </a:p>
      </xdr:txBody>
    </xdr:sp>
    <xdr:clientData/>
  </xdr:oneCellAnchor>
  <xdr:twoCellAnchor>
    <xdr:from>
      <xdr:col>6</xdr:col>
      <xdr:colOff>419100</xdr:colOff>
      <xdr:row>39</xdr:row>
      <xdr:rowOff>95250</xdr:rowOff>
    </xdr:from>
    <xdr:to>
      <xdr:col>6</xdr:col>
      <xdr:colOff>600075</xdr:colOff>
      <xdr:row>39</xdr:row>
      <xdr:rowOff>95250</xdr:rowOff>
    </xdr:to>
    <xdr:cxnSp macro="">
      <xdr:nvCxnSpPr>
        <xdr:cNvPr id="58" name="直線コネクタ 57"/>
        <xdr:cNvCxnSpPr/>
      </xdr:nvCxnSpPr>
      <xdr:spPr>
        <a:xfrm>
          <a:off x="4029075" y="6781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114300</xdr:rowOff>
    </xdr:from>
    <xdr:ext cx="533400" cy="257175"/>
    <xdr:sp macro="" textlink="">
      <xdr:nvSpPr>
        <xdr:cNvPr id="59" name="人件費最大値テキスト"/>
        <xdr:cNvSpPr txBox="1"/>
      </xdr:nvSpPr>
      <xdr:spPr>
        <a:xfrm>
          <a:off x="4171950" y="4914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81,709</a:t>
          </a:r>
          <a:endParaRPr kumimoji="1" lang="ja-JP" altLang="en-US" sz="1000" b="1">
            <a:latin typeface="ＭＳ Ｐゴシック"/>
          </a:endParaRPr>
        </a:p>
      </xdr:txBody>
    </xdr:sp>
    <xdr:clientData/>
  </xdr:oneCellAnchor>
  <xdr:twoCellAnchor>
    <xdr:from>
      <xdr:col>6</xdr:col>
      <xdr:colOff>419100</xdr:colOff>
      <xdr:row>29</xdr:row>
      <xdr:rowOff>171450</xdr:rowOff>
    </xdr:from>
    <xdr:to>
      <xdr:col>6</xdr:col>
      <xdr:colOff>600075</xdr:colOff>
      <xdr:row>29</xdr:row>
      <xdr:rowOff>171450</xdr:rowOff>
    </xdr:to>
    <xdr:cxnSp macro="">
      <xdr:nvCxnSpPr>
        <xdr:cNvPr id="60" name="直線コネクタ 59"/>
        <xdr:cNvCxnSpPr/>
      </xdr:nvCxnSpPr>
      <xdr:spPr>
        <a:xfrm>
          <a:off x="4029075" y="51435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33</xdr:row>
      <xdr:rowOff>123825</xdr:rowOff>
    </xdr:from>
    <xdr:to>
      <xdr:col>6</xdr:col>
      <xdr:colOff>514350</xdr:colOff>
      <xdr:row>34</xdr:row>
      <xdr:rowOff>38100</xdr:rowOff>
    </xdr:to>
    <xdr:cxnSp macro="">
      <xdr:nvCxnSpPr>
        <xdr:cNvPr id="61" name="直線コネクタ 60"/>
        <xdr:cNvCxnSpPr/>
      </xdr:nvCxnSpPr>
      <xdr:spPr>
        <a:xfrm flipV="1">
          <a:off x="3371850" y="5781675"/>
          <a:ext cx="75247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57150</xdr:rowOff>
    </xdr:from>
    <xdr:ext cx="533400" cy="257175"/>
    <xdr:sp macro="" textlink="">
      <xdr:nvSpPr>
        <xdr:cNvPr id="62" name="人件費平均値テキスト"/>
        <xdr:cNvSpPr txBox="1"/>
      </xdr:nvSpPr>
      <xdr:spPr>
        <a:xfrm>
          <a:off x="417195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55,721</a:t>
          </a:r>
          <a:endParaRPr kumimoji="1" lang="ja-JP" altLang="en-US" sz="1000" b="1">
            <a:solidFill>
              <a:srgbClr val="000080"/>
            </a:solidFill>
            <a:latin typeface="ＭＳ Ｐゴシック"/>
          </a:endParaRPr>
        </a:p>
      </xdr:txBody>
    </xdr:sp>
    <xdr:clientData/>
  </xdr:oneCellAnchor>
  <xdr:twoCellAnchor>
    <xdr:from>
      <xdr:col>6</xdr:col>
      <xdr:colOff>457200</xdr:colOff>
      <xdr:row>35</xdr:row>
      <xdr:rowOff>76200</xdr:rowOff>
    </xdr:from>
    <xdr:to>
      <xdr:col>6</xdr:col>
      <xdr:colOff>561975</xdr:colOff>
      <xdr:row>36</xdr:row>
      <xdr:rowOff>9525</xdr:rowOff>
    </xdr:to>
    <xdr:sp macro="" textlink="">
      <xdr:nvSpPr>
        <xdr:cNvPr id="63" name="フローチャート : 判断 62"/>
        <xdr:cNvSpPr/>
      </xdr:nvSpPr>
      <xdr:spPr>
        <a:xfrm>
          <a:off x="4067175" y="6076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33</xdr:row>
      <xdr:rowOff>104775</xdr:rowOff>
    </xdr:from>
    <xdr:to>
      <xdr:col>5</xdr:col>
      <xdr:colOff>361950</xdr:colOff>
      <xdr:row>34</xdr:row>
      <xdr:rowOff>38100</xdr:rowOff>
    </xdr:to>
    <xdr:cxnSp macro="">
      <xdr:nvCxnSpPr>
        <xdr:cNvPr id="64" name="直線コネクタ 63"/>
        <xdr:cNvCxnSpPr/>
      </xdr:nvCxnSpPr>
      <xdr:spPr>
        <a:xfrm>
          <a:off x="2562225" y="5762625"/>
          <a:ext cx="8096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35</xdr:row>
      <xdr:rowOff>47625</xdr:rowOff>
    </xdr:from>
    <xdr:to>
      <xdr:col>5</xdr:col>
      <xdr:colOff>409575</xdr:colOff>
      <xdr:row>35</xdr:row>
      <xdr:rowOff>152400</xdr:rowOff>
    </xdr:to>
    <xdr:sp macro="" textlink="">
      <xdr:nvSpPr>
        <xdr:cNvPr id="65" name="フローチャート : 判断 64"/>
        <xdr:cNvSpPr/>
      </xdr:nvSpPr>
      <xdr:spPr>
        <a:xfrm>
          <a:off x="3314700" y="6048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35</xdr:row>
      <xdr:rowOff>142875</xdr:rowOff>
    </xdr:from>
    <xdr:ext cx="533400" cy="257175"/>
    <xdr:sp macro="" textlink="">
      <xdr:nvSpPr>
        <xdr:cNvPr id="66" name="テキスト ボックス 65"/>
        <xdr:cNvSpPr txBox="1"/>
      </xdr:nvSpPr>
      <xdr:spPr>
        <a:xfrm>
          <a:off x="3105150" y="6143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56,521</a:t>
          </a:r>
          <a:endParaRPr kumimoji="1" lang="ja-JP" altLang="en-US" sz="1000" b="1">
            <a:solidFill>
              <a:srgbClr val="000080"/>
            </a:solidFill>
            <a:latin typeface="ＭＳ Ｐゴシック"/>
          </a:endParaRPr>
        </a:p>
      </xdr:txBody>
    </xdr:sp>
    <xdr:clientData/>
  </xdr:oneCellAnchor>
  <xdr:twoCellAnchor>
    <xdr:from>
      <xdr:col>2</xdr:col>
      <xdr:colOff>600075</xdr:colOff>
      <xdr:row>33</xdr:row>
      <xdr:rowOff>104775</xdr:rowOff>
    </xdr:from>
    <xdr:to>
      <xdr:col>4</xdr:col>
      <xdr:colOff>152400</xdr:colOff>
      <xdr:row>34</xdr:row>
      <xdr:rowOff>57150</xdr:rowOff>
    </xdr:to>
    <xdr:cxnSp macro="">
      <xdr:nvCxnSpPr>
        <xdr:cNvPr id="67" name="直線コネクタ 66"/>
        <xdr:cNvCxnSpPr/>
      </xdr:nvCxnSpPr>
      <xdr:spPr>
        <a:xfrm flipV="1">
          <a:off x="1809750" y="5762625"/>
          <a:ext cx="752475"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76200</xdr:rowOff>
    </xdr:from>
    <xdr:to>
      <xdr:col>4</xdr:col>
      <xdr:colOff>209550</xdr:colOff>
      <xdr:row>35</xdr:row>
      <xdr:rowOff>9525</xdr:rowOff>
    </xdr:to>
    <xdr:sp macro="" textlink="">
      <xdr:nvSpPr>
        <xdr:cNvPr id="68" name="フローチャート : 判断 67"/>
        <xdr:cNvSpPr/>
      </xdr:nvSpPr>
      <xdr:spPr>
        <a:xfrm>
          <a:off x="2514600" y="5905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34</xdr:row>
      <xdr:rowOff>171450</xdr:rowOff>
    </xdr:from>
    <xdr:ext cx="533400" cy="257175"/>
    <xdr:sp macro="" textlink="">
      <xdr:nvSpPr>
        <xdr:cNvPr id="69" name="テキスト ボックス 68"/>
        <xdr:cNvSpPr txBox="1"/>
      </xdr:nvSpPr>
      <xdr:spPr>
        <a:xfrm>
          <a:off x="2381250" y="6000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60,302</a:t>
          </a:r>
          <a:endParaRPr kumimoji="1" lang="ja-JP" altLang="en-US" sz="1000" b="1">
            <a:solidFill>
              <a:srgbClr val="000080"/>
            </a:solidFill>
            <a:latin typeface="ＭＳ Ｐゴシック"/>
          </a:endParaRPr>
        </a:p>
      </xdr:txBody>
    </xdr:sp>
    <xdr:clientData/>
  </xdr:oneCellAnchor>
  <xdr:twoCellAnchor>
    <xdr:from>
      <xdr:col>1</xdr:col>
      <xdr:colOff>438150</xdr:colOff>
      <xdr:row>33</xdr:row>
      <xdr:rowOff>133350</xdr:rowOff>
    </xdr:from>
    <xdr:to>
      <xdr:col>2</xdr:col>
      <xdr:colOff>600075</xdr:colOff>
      <xdr:row>34</xdr:row>
      <xdr:rowOff>57150</xdr:rowOff>
    </xdr:to>
    <xdr:cxnSp macro="">
      <xdr:nvCxnSpPr>
        <xdr:cNvPr id="70" name="直線コネクタ 69"/>
        <xdr:cNvCxnSpPr/>
      </xdr:nvCxnSpPr>
      <xdr:spPr>
        <a:xfrm>
          <a:off x="1047750" y="5791200"/>
          <a:ext cx="7620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34</xdr:row>
      <xdr:rowOff>95250</xdr:rowOff>
    </xdr:from>
    <xdr:to>
      <xdr:col>3</xdr:col>
      <xdr:colOff>0</xdr:colOff>
      <xdr:row>35</xdr:row>
      <xdr:rowOff>28575</xdr:rowOff>
    </xdr:to>
    <xdr:sp macro="" textlink="">
      <xdr:nvSpPr>
        <xdr:cNvPr id="71" name="フローチャート : 判断 70"/>
        <xdr:cNvSpPr/>
      </xdr:nvSpPr>
      <xdr:spPr>
        <a:xfrm>
          <a:off x="1800225" y="5924550"/>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35</xdr:row>
      <xdr:rowOff>19050</xdr:rowOff>
    </xdr:from>
    <xdr:ext cx="533400" cy="257175"/>
    <xdr:sp macro="" textlink="">
      <xdr:nvSpPr>
        <xdr:cNvPr id="72" name="テキスト ボックス 71"/>
        <xdr:cNvSpPr txBox="1"/>
      </xdr:nvSpPr>
      <xdr:spPr>
        <a:xfrm>
          <a:off x="1581150" y="6019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59,773</a:t>
          </a:r>
          <a:endParaRPr kumimoji="1" lang="ja-JP" altLang="en-US" sz="1000" b="1">
            <a:solidFill>
              <a:srgbClr val="000080"/>
            </a:solidFill>
            <a:latin typeface="ＭＳ Ｐゴシック"/>
          </a:endParaRPr>
        </a:p>
      </xdr:txBody>
    </xdr:sp>
    <xdr:clientData/>
  </xdr:oneCellAnchor>
  <xdr:twoCellAnchor>
    <xdr:from>
      <xdr:col>1</xdr:col>
      <xdr:colOff>381000</xdr:colOff>
      <xdr:row>34</xdr:row>
      <xdr:rowOff>47625</xdr:rowOff>
    </xdr:from>
    <xdr:to>
      <xdr:col>1</xdr:col>
      <xdr:colOff>485775</xdr:colOff>
      <xdr:row>34</xdr:row>
      <xdr:rowOff>152400</xdr:rowOff>
    </xdr:to>
    <xdr:sp macro="" textlink="">
      <xdr:nvSpPr>
        <xdr:cNvPr id="73" name="フローチャート : 判断 72"/>
        <xdr:cNvSpPr/>
      </xdr:nvSpPr>
      <xdr:spPr>
        <a:xfrm>
          <a:off x="990600" y="5876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34</xdr:row>
      <xdr:rowOff>142875</xdr:rowOff>
    </xdr:from>
    <xdr:ext cx="533400" cy="257175"/>
    <xdr:sp macro="" textlink="">
      <xdr:nvSpPr>
        <xdr:cNvPr id="74" name="テキスト ボックス 73"/>
        <xdr:cNvSpPr txBox="1"/>
      </xdr:nvSpPr>
      <xdr:spPr>
        <a:xfrm>
          <a:off x="781050" y="597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61,011</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5" name="テキスト ボックス 74"/>
        <xdr:cNvSpPr txBox="1"/>
      </xdr:nvSpPr>
      <xdr:spPr>
        <a:xfrm>
          <a:off x="3933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6" name="テキスト ボックス 75"/>
        <xdr:cNvSpPr txBox="1"/>
      </xdr:nvSpPr>
      <xdr:spPr>
        <a:xfrm>
          <a:off x="3181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41</xdr:row>
      <xdr:rowOff>76200</xdr:rowOff>
    </xdr:from>
    <xdr:ext cx="752475" cy="257175"/>
    <xdr:sp macro="" textlink="">
      <xdr:nvSpPr>
        <xdr:cNvPr id="77" name="テキスト ボックス 76"/>
        <xdr:cNvSpPr txBox="1"/>
      </xdr:nvSpPr>
      <xdr:spPr>
        <a:xfrm>
          <a:off x="240982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8" name="テキスト ボックス 77"/>
        <xdr:cNvSpPr txBox="1"/>
      </xdr:nvSpPr>
      <xdr:spPr>
        <a:xfrm>
          <a:off x="1657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9" name="テキスト ボックス 78"/>
        <xdr:cNvSpPr txBox="1"/>
      </xdr:nvSpPr>
      <xdr:spPr>
        <a:xfrm>
          <a:off x="8572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33</xdr:row>
      <xdr:rowOff>76200</xdr:rowOff>
    </xdr:from>
    <xdr:to>
      <xdr:col>6</xdr:col>
      <xdr:colOff>561975</xdr:colOff>
      <xdr:row>34</xdr:row>
      <xdr:rowOff>0</xdr:rowOff>
    </xdr:to>
    <xdr:sp macro="" textlink="">
      <xdr:nvSpPr>
        <xdr:cNvPr id="80" name="円/楕円 79"/>
        <xdr:cNvSpPr/>
      </xdr:nvSpPr>
      <xdr:spPr>
        <a:xfrm>
          <a:off x="4067175" y="5734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95250</xdr:rowOff>
    </xdr:from>
    <xdr:ext cx="533400" cy="257175"/>
    <xdr:sp macro="" textlink="">
      <xdr:nvSpPr>
        <xdr:cNvPr id="81" name="人件費該当値テキスト"/>
        <xdr:cNvSpPr txBox="1"/>
      </xdr:nvSpPr>
      <xdr:spPr>
        <a:xfrm>
          <a:off x="4171950" y="5581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64,932</a:t>
          </a:r>
          <a:endParaRPr kumimoji="1" lang="ja-JP" altLang="en-US" sz="1000" b="1">
            <a:solidFill>
              <a:srgbClr val="FF0000"/>
            </a:solidFill>
            <a:latin typeface="ＭＳ Ｐゴシック"/>
          </a:endParaRPr>
        </a:p>
      </xdr:txBody>
    </xdr:sp>
    <xdr:clientData/>
  </xdr:oneCellAnchor>
  <xdr:twoCellAnchor>
    <xdr:from>
      <xdr:col>5</xdr:col>
      <xdr:colOff>304800</xdr:colOff>
      <xdr:row>33</xdr:row>
      <xdr:rowOff>161925</xdr:rowOff>
    </xdr:from>
    <xdr:to>
      <xdr:col>5</xdr:col>
      <xdr:colOff>409575</xdr:colOff>
      <xdr:row>34</xdr:row>
      <xdr:rowOff>85725</xdr:rowOff>
    </xdr:to>
    <xdr:sp macro="" textlink="">
      <xdr:nvSpPr>
        <xdr:cNvPr id="82" name="円/楕円 81"/>
        <xdr:cNvSpPr/>
      </xdr:nvSpPr>
      <xdr:spPr>
        <a:xfrm>
          <a:off x="3314700" y="5819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32</xdr:row>
      <xdr:rowOff>104775</xdr:rowOff>
    </xdr:from>
    <xdr:ext cx="533400" cy="257175"/>
    <xdr:sp macro="" textlink="">
      <xdr:nvSpPr>
        <xdr:cNvPr id="83" name="テキスト ボックス 82"/>
        <xdr:cNvSpPr txBox="1"/>
      </xdr:nvSpPr>
      <xdr:spPr>
        <a:xfrm>
          <a:off x="3105150" y="559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62,651</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57150</xdr:rowOff>
    </xdr:from>
    <xdr:to>
      <xdr:col>4</xdr:col>
      <xdr:colOff>209550</xdr:colOff>
      <xdr:row>33</xdr:row>
      <xdr:rowOff>152400</xdr:rowOff>
    </xdr:to>
    <xdr:sp macro="" textlink="">
      <xdr:nvSpPr>
        <xdr:cNvPr id="84" name="円/楕円 83"/>
        <xdr:cNvSpPr/>
      </xdr:nvSpPr>
      <xdr:spPr>
        <a:xfrm>
          <a:off x="2514600" y="57150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32</xdr:row>
      <xdr:rowOff>0</xdr:rowOff>
    </xdr:from>
    <xdr:ext cx="533400" cy="257175"/>
    <xdr:sp macro="" textlink="">
      <xdr:nvSpPr>
        <xdr:cNvPr id="85" name="テキスト ボックス 84"/>
        <xdr:cNvSpPr txBox="1"/>
      </xdr:nvSpPr>
      <xdr:spPr>
        <a:xfrm>
          <a:off x="2381250" y="5486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65,416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9525</xdr:rowOff>
    </xdr:from>
    <xdr:to>
      <xdr:col>3</xdr:col>
      <xdr:colOff>0</xdr:colOff>
      <xdr:row>34</xdr:row>
      <xdr:rowOff>114300</xdr:rowOff>
    </xdr:to>
    <xdr:sp macro="" textlink="">
      <xdr:nvSpPr>
        <xdr:cNvPr id="86" name="円/楕円 85"/>
        <xdr:cNvSpPr/>
      </xdr:nvSpPr>
      <xdr:spPr>
        <a:xfrm>
          <a:off x="1800225" y="583882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32</xdr:row>
      <xdr:rowOff>123825</xdr:rowOff>
    </xdr:from>
    <xdr:ext cx="533400" cy="257175"/>
    <xdr:sp macro="" textlink="">
      <xdr:nvSpPr>
        <xdr:cNvPr id="87" name="テキスト ボックス 86"/>
        <xdr:cNvSpPr txBox="1"/>
      </xdr:nvSpPr>
      <xdr:spPr>
        <a:xfrm>
          <a:off x="1581150" y="561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62,107</a:t>
          </a:r>
          <a:endParaRPr kumimoji="1" lang="ja-JP" altLang="en-US" sz="1000" b="1">
            <a:solidFill>
              <a:srgbClr val="FF0000"/>
            </a:solidFill>
            <a:latin typeface="ＭＳ Ｐゴシック"/>
          </a:endParaRPr>
        </a:p>
      </xdr:txBody>
    </xdr:sp>
    <xdr:clientData/>
  </xdr:oneCellAnchor>
  <xdr:twoCellAnchor>
    <xdr:from>
      <xdr:col>1</xdr:col>
      <xdr:colOff>381000</xdr:colOff>
      <xdr:row>33</xdr:row>
      <xdr:rowOff>76200</xdr:rowOff>
    </xdr:from>
    <xdr:to>
      <xdr:col>1</xdr:col>
      <xdr:colOff>485775</xdr:colOff>
      <xdr:row>34</xdr:row>
      <xdr:rowOff>9525</xdr:rowOff>
    </xdr:to>
    <xdr:sp macro="" textlink="">
      <xdr:nvSpPr>
        <xdr:cNvPr id="88" name="円/楕円 87"/>
        <xdr:cNvSpPr/>
      </xdr:nvSpPr>
      <xdr:spPr>
        <a:xfrm>
          <a:off x="990600" y="5734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32</xdr:row>
      <xdr:rowOff>28575</xdr:rowOff>
    </xdr:from>
    <xdr:ext cx="533400" cy="257175"/>
    <xdr:sp macro="" textlink="">
      <xdr:nvSpPr>
        <xdr:cNvPr id="89" name="テキスト ボックス 88"/>
        <xdr:cNvSpPr txBox="1"/>
      </xdr:nvSpPr>
      <xdr:spPr>
        <a:xfrm>
          <a:off x="781050" y="5514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64,720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600075</xdr:colOff>
      <xdr:row>45</xdr:row>
      <xdr:rowOff>28575</xdr:rowOff>
    </xdr:to>
    <xdr:sp macro="" textlink="">
      <xdr:nvSpPr>
        <xdr:cNvPr id="90" name="正方形/長方形 89"/>
        <xdr:cNvSpPr/>
      </xdr:nvSpPr>
      <xdr:spPr>
        <a:xfrm>
          <a:off x="676275" y="7429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1" name="正方形/長方形 90"/>
        <xdr:cNvSpPr/>
      </xdr:nvSpPr>
      <xdr:spPr>
        <a:xfrm>
          <a:off x="800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2" name="正方形/長方形 91"/>
        <xdr:cNvSpPr/>
      </xdr:nvSpPr>
      <xdr:spPr>
        <a:xfrm>
          <a:off x="800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600075</xdr:colOff>
      <xdr:row>46</xdr:row>
      <xdr:rowOff>142875</xdr:rowOff>
    </xdr:to>
    <xdr:sp macro="" textlink="">
      <xdr:nvSpPr>
        <xdr:cNvPr id="93" name="正方形/長方形 92"/>
        <xdr:cNvSpPr/>
      </xdr:nvSpPr>
      <xdr:spPr>
        <a:xfrm>
          <a:off x="1733550" y="7772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600075</xdr:colOff>
      <xdr:row>48</xdr:row>
      <xdr:rowOff>0</xdr:rowOff>
    </xdr:to>
    <xdr:sp macro="" textlink="">
      <xdr:nvSpPr>
        <xdr:cNvPr id="94" name="正方形/長方形 93"/>
        <xdr:cNvSpPr/>
      </xdr:nvSpPr>
      <xdr:spPr>
        <a:xfrm>
          <a:off x="1733550" y="7972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5" name="正方形/長方形 94"/>
        <xdr:cNvSpPr/>
      </xdr:nvSpPr>
      <xdr:spPr>
        <a:xfrm>
          <a:off x="2705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6" name="正方形/長方形 95"/>
        <xdr:cNvSpPr/>
      </xdr:nvSpPr>
      <xdr:spPr>
        <a:xfrm>
          <a:off x="2705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60,053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600075</xdr:colOff>
      <xdr:row>61</xdr:row>
      <xdr:rowOff>85725</xdr:rowOff>
    </xdr:to>
    <xdr:sp macro="" textlink="">
      <xdr:nvSpPr>
        <xdr:cNvPr id="97" name="正方形/長方形 96"/>
        <xdr:cNvSpPr/>
      </xdr:nvSpPr>
      <xdr:spPr>
        <a:xfrm>
          <a:off x="676275" y="8258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8" name="テキスト ボックス 97"/>
        <xdr:cNvSpPr txBox="1"/>
      </xdr:nvSpPr>
      <xdr:spPr>
        <a:xfrm>
          <a:off x="6381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600075</xdr:colOff>
      <xdr:row>61</xdr:row>
      <xdr:rowOff>85725</xdr:rowOff>
    </xdr:to>
    <xdr:cxnSp macro="">
      <xdr:nvCxnSpPr>
        <xdr:cNvPr id="99" name="直線コネクタ 98"/>
        <xdr:cNvCxnSpPr/>
      </xdr:nvCxnSpPr>
      <xdr:spPr>
        <a:xfrm>
          <a:off x="676275" y="10544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60</xdr:row>
      <xdr:rowOff>114300</xdr:rowOff>
    </xdr:from>
    <xdr:ext cx="533400" cy="257175"/>
    <xdr:sp macro="" textlink="">
      <xdr:nvSpPr>
        <xdr:cNvPr id="100" name="テキスト ボックス 99"/>
        <xdr:cNvSpPr txBox="1"/>
      </xdr:nvSpPr>
      <xdr:spPr>
        <a:xfrm>
          <a:off x="228600" y="10401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47625</xdr:rowOff>
    </xdr:from>
    <xdr:to>
      <xdr:col>7</xdr:col>
      <xdr:colOff>600075</xdr:colOff>
      <xdr:row>59</xdr:row>
      <xdr:rowOff>47625</xdr:rowOff>
    </xdr:to>
    <xdr:cxnSp macro="">
      <xdr:nvCxnSpPr>
        <xdr:cNvPr id="101" name="直線コネクタ 100"/>
        <xdr:cNvCxnSpPr/>
      </xdr:nvCxnSpPr>
      <xdr:spPr>
        <a:xfrm>
          <a:off x="676275" y="1016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58</xdr:row>
      <xdr:rowOff>76200</xdr:rowOff>
    </xdr:from>
    <xdr:ext cx="533400" cy="257175"/>
    <xdr:sp macro="" textlink="">
      <xdr:nvSpPr>
        <xdr:cNvPr id="102" name="テキスト ボックス 101"/>
        <xdr:cNvSpPr txBox="1"/>
      </xdr:nvSpPr>
      <xdr:spPr>
        <a:xfrm>
          <a:off x="228600"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9525</xdr:rowOff>
    </xdr:from>
    <xdr:to>
      <xdr:col>7</xdr:col>
      <xdr:colOff>600075</xdr:colOff>
      <xdr:row>57</xdr:row>
      <xdr:rowOff>9525</xdr:rowOff>
    </xdr:to>
    <xdr:cxnSp macro="">
      <xdr:nvCxnSpPr>
        <xdr:cNvPr id="103" name="直線コネクタ 102"/>
        <xdr:cNvCxnSpPr/>
      </xdr:nvCxnSpPr>
      <xdr:spPr>
        <a:xfrm>
          <a:off x="676275" y="978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56</xdr:row>
      <xdr:rowOff>38100</xdr:rowOff>
    </xdr:from>
    <xdr:ext cx="533400" cy="257175"/>
    <xdr:sp macro="" textlink="">
      <xdr:nvSpPr>
        <xdr:cNvPr id="104" name="テキスト ボックス 103"/>
        <xdr:cNvSpPr txBox="1"/>
      </xdr:nvSpPr>
      <xdr:spPr>
        <a:xfrm>
          <a:off x="22860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142875</xdr:rowOff>
    </xdr:from>
    <xdr:to>
      <xdr:col>7</xdr:col>
      <xdr:colOff>600075</xdr:colOff>
      <xdr:row>54</xdr:row>
      <xdr:rowOff>142875</xdr:rowOff>
    </xdr:to>
    <xdr:cxnSp macro="">
      <xdr:nvCxnSpPr>
        <xdr:cNvPr id="105" name="直線コネクタ 104"/>
        <xdr:cNvCxnSpPr/>
      </xdr:nvCxnSpPr>
      <xdr:spPr>
        <a:xfrm>
          <a:off x="676275" y="940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53</xdr:row>
      <xdr:rowOff>171450</xdr:rowOff>
    </xdr:from>
    <xdr:ext cx="533400" cy="257175"/>
    <xdr:sp macro="" textlink="">
      <xdr:nvSpPr>
        <xdr:cNvPr id="106" name="テキスト ボックス 105"/>
        <xdr:cNvSpPr txBox="1"/>
      </xdr:nvSpPr>
      <xdr:spPr>
        <a:xfrm>
          <a:off x="22860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104775</xdr:rowOff>
    </xdr:from>
    <xdr:to>
      <xdr:col>7</xdr:col>
      <xdr:colOff>600075</xdr:colOff>
      <xdr:row>52</xdr:row>
      <xdr:rowOff>104775</xdr:rowOff>
    </xdr:to>
    <xdr:cxnSp macro="">
      <xdr:nvCxnSpPr>
        <xdr:cNvPr id="107" name="直線コネクタ 106"/>
        <xdr:cNvCxnSpPr/>
      </xdr:nvCxnSpPr>
      <xdr:spPr>
        <a:xfrm>
          <a:off x="676275" y="902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51</xdr:row>
      <xdr:rowOff>133350</xdr:rowOff>
    </xdr:from>
    <xdr:ext cx="533400" cy="257175"/>
    <xdr:sp macro="" textlink="">
      <xdr:nvSpPr>
        <xdr:cNvPr id="108" name="テキスト ボックス 107"/>
        <xdr:cNvSpPr txBox="1"/>
      </xdr:nvSpPr>
      <xdr:spPr>
        <a:xfrm>
          <a:off x="228600"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66675</xdr:rowOff>
    </xdr:from>
    <xdr:to>
      <xdr:col>7</xdr:col>
      <xdr:colOff>600075</xdr:colOff>
      <xdr:row>50</xdr:row>
      <xdr:rowOff>66675</xdr:rowOff>
    </xdr:to>
    <xdr:cxnSp macro="">
      <xdr:nvCxnSpPr>
        <xdr:cNvPr id="109" name="直線コネクタ 108"/>
        <xdr:cNvCxnSpPr/>
      </xdr:nvCxnSpPr>
      <xdr:spPr>
        <a:xfrm>
          <a:off x="676275" y="863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49</xdr:row>
      <xdr:rowOff>95250</xdr:rowOff>
    </xdr:from>
    <xdr:ext cx="533400" cy="257175"/>
    <xdr:sp macro="" textlink="">
      <xdr:nvSpPr>
        <xdr:cNvPr id="110" name="テキスト ボックス 109"/>
        <xdr:cNvSpPr txBox="1"/>
      </xdr:nvSpPr>
      <xdr:spPr>
        <a:xfrm>
          <a:off x="228600" y="849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48</xdr:row>
      <xdr:rowOff>28575</xdr:rowOff>
    </xdr:to>
    <xdr:cxnSp macro="">
      <xdr:nvCxnSpPr>
        <xdr:cNvPr id="111" name="直線コネクタ 110"/>
        <xdr:cNvCxnSpPr/>
      </xdr:nvCxnSpPr>
      <xdr:spPr>
        <a:xfrm>
          <a:off x="676275" y="825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47</xdr:row>
      <xdr:rowOff>57150</xdr:rowOff>
    </xdr:from>
    <xdr:ext cx="533400" cy="257175"/>
    <xdr:sp macro="" textlink="">
      <xdr:nvSpPr>
        <xdr:cNvPr id="112" name="テキスト ボックス 111"/>
        <xdr:cNvSpPr txBox="1"/>
      </xdr:nvSpPr>
      <xdr:spPr>
        <a:xfrm>
          <a:off x="22860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61</xdr:row>
      <xdr:rowOff>85725</xdr:rowOff>
    </xdr:to>
    <xdr:sp macro="" textlink="">
      <xdr:nvSpPr>
        <xdr:cNvPr id="113" name="物件費グラフ枠"/>
        <xdr:cNvSpPr/>
      </xdr:nvSpPr>
      <xdr:spPr>
        <a:xfrm>
          <a:off x="676275" y="8258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28575</xdr:rowOff>
    </xdr:from>
    <xdr:to>
      <xdr:col>6</xdr:col>
      <xdr:colOff>514350</xdr:colOff>
      <xdr:row>59</xdr:row>
      <xdr:rowOff>133350</xdr:rowOff>
    </xdr:to>
    <xdr:cxnSp macro="">
      <xdr:nvCxnSpPr>
        <xdr:cNvPr id="114" name="直線コネクタ 113"/>
        <xdr:cNvCxnSpPr/>
      </xdr:nvCxnSpPr>
      <xdr:spPr>
        <a:xfrm flipV="1">
          <a:off x="4114800" y="8601075"/>
          <a:ext cx="9525" cy="16478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133350</xdr:rowOff>
    </xdr:from>
    <xdr:ext cx="533400" cy="257175"/>
    <xdr:sp macro="" textlink="">
      <xdr:nvSpPr>
        <xdr:cNvPr id="115" name="物件費最小値テキスト"/>
        <xdr:cNvSpPr txBox="1"/>
      </xdr:nvSpPr>
      <xdr:spPr>
        <a:xfrm>
          <a:off x="4171950" y="10248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37,655</a:t>
          </a:r>
          <a:endParaRPr kumimoji="1" lang="ja-JP" altLang="en-US" sz="1000" b="1">
            <a:latin typeface="ＭＳ Ｐゴシック"/>
          </a:endParaRPr>
        </a:p>
      </xdr:txBody>
    </xdr:sp>
    <xdr:clientData/>
  </xdr:oneCellAnchor>
  <xdr:twoCellAnchor>
    <xdr:from>
      <xdr:col>6</xdr:col>
      <xdr:colOff>419100</xdr:colOff>
      <xdr:row>59</xdr:row>
      <xdr:rowOff>133350</xdr:rowOff>
    </xdr:from>
    <xdr:to>
      <xdr:col>6</xdr:col>
      <xdr:colOff>600075</xdr:colOff>
      <xdr:row>59</xdr:row>
      <xdr:rowOff>133350</xdr:rowOff>
    </xdr:to>
    <xdr:cxnSp macro="">
      <xdr:nvCxnSpPr>
        <xdr:cNvPr id="116" name="直線コネクタ 115"/>
        <xdr:cNvCxnSpPr/>
      </xdr:nvCxnSpPr>
      <xdr:spPr>
        <a:xfrm>
          <a:off x="4029075" y="10248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142875</xdr:rowOff>
    </xdr:from>
    <xdr:ext cx="533400" cy="257175"/>
    <xdr:sp macro="" textlink="">
      <xdr:nvSpPr>
        <xdr:cNvPr id="117" name="物件費最大値テキスト"/>
        <xdr:cNvSpPr txBox="1"/>
      </xdr:nvSpPr>
      <xdr:spPr>
        <a:xfrm>
          <a:off x="4171950" y="8372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80,952</a:t>
          </a:r>
          <a:endParaRPr kumimoji="1" lang="ja-JP" altLang="en-US" sz="1000" b="1">
            <a:latin typeface="ＭＳ Ｐゴシック"/>
          </a:endParaRPr>
        </a:p>
      </xdr:txBody>
    </xdr:sp>
    <xdr:clientData/>
  </xdr:oneCellAnchor>
  <xdr:twoCellAnchor>
    <xdr:from>
      <xdr:col>6</xdr:col>
      <xdr:colOff>419100</xdr:colOff>
      <xdr:row>50</xdr:row>
      <xdr:rowOff>28575</xdr:rowOff>
    </xdr:from>
    <xdr:to>
      <xdr:col>6</xdr:col>
      <xdr:colOff>600075</xdr:colOff>
      <xdr:row>50</xdr:row>
      <xdr:rowOff>28575</xdr:rowOff>
    </xdr:to>
    <xdr:cxnSp macro="">
      <xdr:nvCxnSpPr>
        <xdr:cNvPr id="118" name="直線コネクタ 117"/>
        <xdr:cNvCxnSpPr/>
      </xdr:nvCxnSpPr>
      <xdr:spPr>
        <a:xfrm>
          <a:off x="4029075" y="8601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55</xdr:row>
      <xdr:rowOff>47625</xdr:rowOff>
    </xdr:from>
    <xdr:to>
      <xdr:col>6</xdr:col>
      <xdr:colOff>514350</xdr:colOff>
      <xdr:row>55</xdr:row>
      <xdr:rowOff>104775</xdr:rowOff>
    </xdr:to>
    <xdr:cxnSp macro="">
      <xdr:nvCxnSpPr>
        <xdr:cNvPr id="119" name="直線コネクタ 118"/>
        <xdr:cNvCxnSpPr/>
      </xdr:nvCxnSpPr>
      <xdr:spPr>
        <a:xfrm flipV="1">
          <a:off x="3371850" y="9477375"/>
          <a:ext cx="75247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66675</xdr:rowOff>
    </xdr:from>
    <xdr:ext cx="533400" cy="257175"/>
    <xdr:sp macro="" textlink="">
      <xdr:nvSpPr>
        <xdr:cNvPr id="120" name="物件費平均値テキスト"/>
        <xdr:cNvSpPr txBox="1"/>
      </xdr:nvSpPr>
      <xdr:spPr>
        <a:xfrm>
          <a:off x="4171950" y="9496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55,601</a:t>
          </a:r>
          <a:endParaRPr kumimoji="1" lang="ja-JP" altLang="en-US" sz="1000" b="1">
            <a:solidFill>
              <a:srgbClr val="000080"/>
            </a:solidFill>
            <a:latin typeface="ＭＳ Ｐゴシック"/>
          </a:endParaRPr>
        </a:p>
      </xdr:txBody>
    </xdr:sp>
    <xdr:clientData/>
  </xdr:oneCellAnchor>
  <xdr:twoCellAnchor>
    <xdr:from>
      <xdr:col>6</xdr:col>
      <xdr:colOff>457200</xdr:colOff>
      <xdr:row>55</xdr:row>
      <xdr:rowOff>85725</xdr:rowOff>
    </xdr:from>
    <xdr:to>
      <xdr:col>6</xdr:col>
      <xdr:colOff>561975</xdr:colOff>
      <xdr:row>56</xdr:row>
      <xdr:rowOff>19050</xdr:rowOff>
    </xdr:to>
    <xdr:sp macro="" textlink="">
      <xdr:nvSpPr>
        <xdr:cNvPr id="121" name="フローチャート : 判断 120"/>
        <xdr:cNvSpPr/>
      </xdr:nvSpPr>
      <xdr:spPr>
        <a:xfrm>
          <a:off x="4067175" y="9515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55</xdr:row>
      <xdr:rowOff>104775</xdr:rowOff>
    </xdr:from>
    <xdr:to>
      <xdr:col>5</xdr:col>
      <xdr:colOff>361950</xdr:colOff>
      <xdr:row>55</xdr:row>
      <xdr:rowOff>142875</xdr:rowOff>
    </xdr:to>
    <xdr:cxnSp macro="">
      <xdr:nvCxnSpPr>
        <xdr:cNvPr id="122" name="直線コネクタ 121"/>
        <xdr:cNvCxnSpPr/>
      </xdr:nvCxnSpPr>
      <xdr:spPr>
        <a:xfrm flipV="1">
          <a:off x="2562225" y="9534525"/>
          <a:ext cx="8096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56</xdr:row>
      <xdr:rowOff>28575</xdr:rowOff>
    </xdr:from>
    <xdr:to>
      <xdr:col>5</xdr:col>
      <xdr:colOff>409575</xdr:colOff>
      <xdr:row>56</xdr:row>
      <xdr:rowOff>133350</xdr:rowOff>
    </xdr:to>
    <xdr:sp macro="" textlink="">
      <xdr:nvSpPr>
        <xdr:cNvPr id="123" name="フローチャート : 判断 122"/>
        <xdr:cNvSpPr/>
      </xdr:nvSpPr>
      <xdr:spPr>
        <a:xfrm>
          <a:off x="3314700" y="9629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56</xdr:row>
      <xdr:rowOff>123825</xdr:rowOff>
    </xdr:from>
    <xdr:ext cx="533400" cy="257175"/>
    <xdr:sp macro="" textlink="">
      <xdr:nvSpPr>
        <xdr:cNvPr id="124" name="テキスト ボックス 123"/>
        <xdr:cNvSpPr txBox="1"/>
      </xdr:nvSpPr>
      <xdr:spPr>
        <a:xfrm>
          <a:off x="3105150" y="9725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52,553</a:t>
          </a:r>
          <a:endParaRPr kumimoji="1" lang="ja-JP" altLang="en-US" sz="1000" b="1">
            <a:solidFill>
              <a:srgbClr val="000080"/>
            </a:solidFill>
            <a:latin typeface="ＭＳ Ｐゴシック"/>
          </a:endParaRPr>
        </a:p>
      </xdr:txBody>
    </xdr:sp>
    <xdr:clientData/>
  </xdr:oneCellAnchor>
  <xdr:twoCellAnchor>
    <xdr:from>
      <xdr:col>2</xdr:col>
      <xdr:colOff>600075</xdr:colOff>
      <xdr:row>55</xdr:row>
      <xdr:rowOff>142875</xdr:rowOff>
    </xdr:from>
    <xdr:to>
      <xdr:col>4</xdr:col>
      <xdr:colOff>152400</xdr:colOff>
      <xdr:row>56</xdr:row>
      <xdr:rowOff>28575</xdr:rowOff>
    </xdr:to>
    <xdr:cxnSp macro="">
      <xdr:nvCxnSpPr>
        <xdr:cNvPr id="125" name="直線コネクタ 124"/>
        <xdr:cNvCxnSpPr/>
      </xdr:nvCxnSpPr>
      <xdr:spPr>
        <a:xfrm flipV="1">
          <a:off x="1809750" y="9572625"/>
          <a:ext cx="75247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104775</xdr:rowOff>
    </xdr:from>
    <xdr:to>
      <xdr:col>4</xdr:col>
      <xdr:colOff>209550</xdr:colOff>
      <xdr:row>56</xdr:row>
      <xdr:rowOff>38100</xdr:rowOff>
    </xdr:to>
    <xdr:sp macro="" textlink="">
      <xdr:nvSpPr>
        <xdr:cNvPr id="126" name="フローチャート : 判断 125"/>
        <xdr:cNvSpPr/>
      </xdr:nvSpPr>
      <xdr:spPr>
        <a:xfrm>
          <a:off x="2514600" y="9534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56</xdr:row>
      <xdr:rowOff>28575</xdr:rowOff>
    </xdr:from>
    <xdr:ext cx="533400" cy="257175"/>
    <xdr:sp macro="" textlink="">
      <xdr:nvSpPr>
        <xdr:cNvPr id="127" name="テキスト ボックス 126"/>
        <xdr:cNvSpPr txBox="1"/>
      </xdr:nvSpPr>
      <xdr:spPr>
        <a:xfrm>
          <a:off x="2381250" y="9629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55,013</a:t>
          </a:r>
          <a:endParaRPr kumimoji="1" lang="ja-JP" altLang="en-US" sz="1000" b="1">
            <a:solidFill>
              <a:srgbClr val="000080"/>
            </a:solidFill>
            <a:latin typeface="ＭＳ Ｐゴシック"/>
          </a:endParaRPr>
        </a:p>
      </xdr:txBody>
    </xdr:sp>
    <xdr:clientData/>
  </xdr:oneCellAnchor>
  <xdr:twoCellAnchor>
    <xdr:from>
      <xdr:col>1</xdr:col>
      <xdr:colOff>438150</xdr:colOff>
      <xdr:row>56</xdr:row>
      <xdr:rowOff>28575</xdr:rowOff>
    </xdr:from>
    <xdr:to>
      <xdr:col>2</xdr:col>
      <xdr:colOff>600075</xdr:colOff>
      <xdr:row>56</xdr:row>
      <xdr:rowOff>142875</xdr:rowOff>
    </xdr:to>
    <xdr:cxnSp macro="">
      <xdr:nvCxnSpPr>
        <xdr:cNvPr id="128" name="直線コネクタ 127"/>
        <xdr:cNvCxnSpPr/>
      </xdr:nvCxnSpPr>
      <xdr:spPr>
        <a:xfrm flipV="1">
          <a:off x="1047750" y="9629775"/>
          <a:ext cx="76200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56</xdr:row>
      <xdr:rowOff>38100</xdr:rowOff>
    </xdr:from>
    <xdr:to>
      <xdr:col>3</xdr:col>
      <xdr:colOff>0</xdr:colOff>
      <xdr:row>56</xdr:row>
      <xdr:rowOff>133350</xdr:rowOff>
    </xdr:to>
    <xdr:sp macro="" textlink="">
      <xdr:nvSpPr>
        <xdr:cNvPr id="129" name="フローチャート : 判断 128"/>
        <xdr:cNvSpPr/>
      </xdr:nvSpPr>
      <xdr:spPr>
        <a:xfrm>
          <a:off x="1800225" y="9639300"/>
          <a:ext cx="95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56</xdr:row>
      <xdr:rowOff>123825</xdr:rowOff>
    </xdr:from>
    <xdr:ext cx="533400" cy="257175"/>
    <xdr:sp macro="" textlink="">
      <xdr:nvSpPr>
        <xdr:cNvPr id="130" name="テキスト ボックス 129"/>
        <xdr:cNvSpPr txBox="1"/>
      </xdr:nvSpPr>
      <xdr:spPr>
        <a:xfrm>
          <a:off x="1581150" y="9725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52,434</a:t>
          </a:r>
          <a:endParaRPr kumimoji="1" lang="ja-JP" altLang="en-US" sz="1000" b="1">
            <a:solidFill>
              <a:srgbClr val="000080"/>
            </a:solidFill>
            <a:latin typeface="ＭＳ Ｐゴシック"/>
          </a:endParaRPr>
        </a:p>
      </xdr:txBody>
    </xdr:sp>
    <xdr:clientData/>
  </xdr:oneCellAnchor>
  <xdr:twoCellAnchor>
    <xdr:from>
      <xdr:col>1</xdr:col>
      <xdr:colOff>381000</xdr:colOff>
      <xdr:row>56</xdr:row>
      <xdr:rowOff>19050</xdr:rowOff>
    </xdr:from>
    <xdr:to>
      <xdr:col>1</xdr:col>
      <xdr:colOff>485775</xdr:colOff>
      <xdr:row>56</xdr:row>
      <xdr:rowOff>114300</xdr:rowOff>
    </xdr:to>
    <xdr:sp macro="" textlink="">
      <xdr:nvSpPr>
        <xdr:cNvPr id="131" name="フローチャート : 判断 130"/>
        <xdr:cNvSpPr/>
      </xdr:nvSpPr>
      <xdr:spPr>
        <a:xfrm>
          <a:off x="990600" y="9620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54</xdr:row>
      <xdr:rowOff>133350</xdr:rowOff>
    </xdr:from>
    <xdr:ext cx="533400" cy="257175"/>
    <xdr:sp macro="" textlink="">
      <xdr:nvSpPr>
        <xdr:cNvPr id="132" name="テキスト ボックス 131"/>
        <xdr:cNvSpPr txBox="1"/>
      </xdr:nvSpPr>
      <xdr:spPr>
        <a:xfrm>
          <a:off x="781050" y="9391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52,892</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3" name="テキスト ボックス 132"/>
        <xdr:cNvSpPr txBox="1"/>
      </xdr:nvSpPr>
      <xdr:spPr>
        <a:xfrm>
          <a:off x="3933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4" name="テキスト ボックス 133"/>
        <xdr:cNvSpPr txBox="1"/>
      </xdr:nvSpPr>
      <xdr:spPr>
        <a:xfrm>
          <a:off x="3181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61</xdr:row>
      <xdr:rowOff>76200</xdr:rowOff>
    </xdr:from>
    <xdr:ext cx="752475" cy="257175"/>
    <xdr:sp macro="" textlink="">
      <xdr:nvSpPr>
        <xdr:cNvPr id="135" name="テキスト ボックス 134"/>
        <xdr:cNvSpPr txBox="1"/>
      </xdr:nvSpPr>
      <xdr:spPr>
        <a:xfrm>
          <a:off x="240982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6" name="テキスト ボックス 135"/>
        <xdr:cNvSpPr txBox="1"/>
      </xdr:nvSpPr>
      <xdr:spPr>
        <a:xfrm>
          <a:off x="1657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7" name="テキスト ボックス 136"/>
        <xdr:cNvSpPr txBox="1"/>
      </xdr:nvSpPr>
      <xdr:spPr>
        <a:xfrm>
          <a:off x="8572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54</xdr:row>
      <xdr:rowOff>161925</xdr:rowOff>
    </xdr:from>
    <xdr:to>
      <xdr:col>6</xdr:col>
      <xdr:colOff>561975</xdr:colOff>
      <xdr:row>55</xdr:row>
      <xdr:rowOff>95250</xdr:rowOff>
    </xdr:to>
    <xdr:sp macro="" textlink="">
      <xdr:nvSpPr>
        <xdr:cNvPr id="138" name="円/楕円 137"/>
        <xdr:cNvSpPr/>
      </xdr:nvSpPr>
      <xdr:spPr>
        <a:xfrm>
          <a:off x="4067175" y="9420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19050</xdr:rowOff>
    </xdr:from>
    <xdr:ext cx="533400" cy="257175"/>
    <xdr:sp macro="" textlink="">
      <xdr:nvSpPr>
        <xdr:cNvPr id="139" name="物件費該当値テキスト"/>
        <xdr:cNvSpPr txBox="1"/>
      </xdr:nvSpPr>
      <xdr:spPr>
        <a:xfrm>
          <a:off x="4171950" y="927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58,035</a:t>
          </a:r>
          <a:endParaRPr kumimoji="1" lang="ja-JP" altLang="en-US" sz="1000" b="1">
            <a:solidFill>
              <a:srgbClr val="FF0000"/>
            </a:solidFill>
            <a:latin typeface="ＭＳ Ｐゴシック"/>
          </a:endParaRPr>
        </a:p>
      </xdr:txBody>
    </xdr:sp>
    <xdr:clientData/>
  </xdr:oneCellAnchor>
  <xdr:twoCellAnchor>
    <xdr:from>
      <xdr:col>5</xdr:col>
      <xdr:colOff>304800</xdr:colOff>
      <xdr:row>55</xdr:row>
      <xdr:rowOff>57150</xdr:rowOff>
    </xdr:from>
    <xdr:to>
      <xdr:col>5</xdr:col>
      <xdr:colOff>409575</xdr:colOff>
      <xdr:row>55</xdr:row>
      <xdr:rowOff>152400</xdr:rowOff>
    </xdr:to>
    <xdr:sp macro="" textlink="">
      <xdr:nvSpPr>
        <xdr:cNvPr id="140" name="円/楕円 139"/>
        <xdr:cNvSpPr/>
      </xdr:nvSpPr>
      <xdr:spPr>
        <a:xfrm>
          <a:off x="3314700" y="94869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54</xdr:row>
      <xdr:rowOff>0</xdr:rowOff>
    </xdr:from>
    <xdr:ext cx="533400" cy="257175"/>
    <xdr:sp macro="" textlink="">
      <xdr:nvSpPr>
        <xdr:cNvPr id="141" name="テキスト ボックス 140"/>
        <xdr:cNvSpPr txBox="1"/>
      </xdr:nvSpPr>
      <xdr:spPr>
        <a:xfrm>
          <a:off x="310515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56,380</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95250</xdr:rowOff>
    </xdr:from>
    <xdr:to>
      <xdr:col>4</xdr:col>
      <xdr:colOff>209550</xdr:colOff>
      <xdr:row>56</xdr:row>
      <xdr:rowOff>19050</xdr:rowOff>
    </xdr:to>
    <xdr:sp macro="" textlink="">
      <xdr:nvSpPr>
        <xdr:cNvPr id="142" name="円/楕円 141"/>
        <xdr:cNvSpPr/>
      </xdr:nvSpPr>
      <xdr:spPr>
        <a:xfrm>
          <a:off x="2514600" y="95250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54</xdr:row>
      <xdr:rowOff>38100</xdr:rowOff>
    </xdr:from>
    <xdr:ext cx="533400" cy="257175"/>
    <xdr:sp macro="" textlink="">
      <xdr:nvSpPr>
        <xdr:cNvPr id="143" name="テキスト ボックス 142"/>
        <xdr:cNvSpPr txBox="1"/>
      </xdr:nvSpPr>
      <xdr:spPr>
        <a:xfrm>
          <a:off x="2381250" y="9296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55,432</a:t>
          </a:r>
          <a:endParaRPr kumimoji="1" lang="ja-JP" altLang="en-US" sz="1000" b="1">
            <a:solidFill>
              <a:srgbClr val="FF0000"/>
            </a:solidFill>
            <a:latin typeface="ＭＳ Ｐゴシック"/>
          </a:endParaRPr>
        </a:p>
      </xdr:txBody>
    </xdr:sp>
    <xdr:clientData/>
  </xdr:oneCellAnchor>
  <xdr:twoCellAnchor>
    <xdr:from>
      <xdr:col>2</xdr:col>
      <xdr:colOff>590550</xdr:colOff>
      <xdr:row>55</xdr:row>
      <xdr:rowOff>152400</xdr:rowOff>
    </xdr:from>
    <xdr:to>
      <xdr:col>3</xdr:col>
      <xdr:colOff>0</xdr:colOff>
      <xdr:row>56</xdr:row>
      <xdr:rowOff>76200</xdr:rowOff>
    </xdr:to>
    <xdr:sp macro="" textlink="">
      <xdr:nvSpPr>
        <xdr:cNvPr id="144" name="円/楕円 143"/>
        <xdr:cNvSpPr/>
      </xdr:nvSpPr>
      <xdr:spPr>
        <a:xfrm>
          <a:off x="1800225" y="9582150"/>
          <a:ext cx="95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54</xdr:row>
      <xdr:rowOff>95250</xdr:rowOff>
    </xdr:from>
    <xdr:ext cx="533400" cy="257175"/>
    <xdr:sp macro="" textlink="">
      <xdr:nvSpPr>
        <xdr:cNvPr id="145" name="テキスト ボックス 144"/>
        <xdr:cNvSpPr txBox="1"/>
      </xdr:nvSpPr>
      <xdr:spPr>
        <a:xfrm>
          <a:off x="1581150" y="9353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53,943</a:t>
          </a:r>
          <a:endParaRPr kumimoji="1" lang="ja-JP" altLang="en-US" sz="1000" b="1">
            <a:solidFill>
              <a:srgbClr val="FF0000"/>
            </a:solidFill>
            <a:latin typeface="ＭＳ Ｐゴシック"/>
          </a:endParaRPr>
        </a:p>
      </xdr:txBody>
    </xdr:sp>
    <xdr:clientData/>
  </xdr:oneCellAnchor>
  <xdr:twoCellAnchor>
    <xdr:from>
      <xdr:col>1</xdr:col>
      <xdr:colOff>381000</xdr:colOff>
      <xdr:row>56</xdr:row>
      <xdr:rowOff>95250</xdr:rowOff>
    </xdr:from>
    <xdr:to>
      <xdr:col>1</xdr:col>
      <xdr:colOff>485775</xdr:colOff>
      <xdr:row>57</xdr:row>
      <xdr:rowOff>28575</xdr:rowOff>
    </xdr:to>
    <xdr:sp macro="" textlink="">
      <xdr:nvSpPr>
        <xdr:cNvPr id="146" name="円/楕円 145"/>
        <xdr:cNvSpPr/>
      </xdr:nvSpPr>
      <xdr:spPr>
        <a:xfrm>
          <a:off x="990600" y="9696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57</xdr:row>
      <xdr:rowOff>19050</xdr:rowOff>
    </xdr:from>
    <xdr:ext cx="533400" cy="257175"/>
    <xdr:sp macro="" textlink="">
      <xdr:nvSpPr>
        <xdr:cNvPr id="147" name="テキスト ボックス 146"/>
        <xdr:cNvSpPr txBox="1"/>
      </xdr:nvSpPr>
      <xdr:spPr>
        <a:xfrm>
          <a:off x="781050" y="9791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600075</xdr:colOff>
      <xdr:row>65</xdr:row>
      <xdr:rowOff>28575</xdr:rowOff>
    </xdr:to>
    <xdr:sp macro="" textlink="">
      <xdr:nvSpPr>
        <xdr:cNvPr id="148" name="正方形/長方形 147"/>
        <xdr:cNvSpPr/>
      </xdr:nvSpPr>
      <xdr:spPr>
        <a:xfrm>
          <a:off x="676275" y="10858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49" name="正方形/長方形 148"/>
        <xdr:cNvSpPr/>
      </xdr:nvSpPr>
      <xdr:spPr>
        <a:xfrm>
          <a:off x="800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50" name="正方形/長方形 149"/>
        <xdr:cNvSpPr/>
      </xdr:nvSpPr>
      <xdr:spPr>
        <a:xfrm>
          <a:off x="800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600075</xdr:colOff>
      <xdr:row>66</xdr:row>
      <xdr:rowOff>142875</xdr:rowOff>
    </xdr:to>
    <xdr:sp macro="" textlink="">
      <xdr:nvSpPr>
        <xdr:cNvPr id="151" name="正方形/長方形 150"/>
        <xdr:cNvSpPr/>
      </xdr:nvSpPr>
      <xdr:spPr>
        <a:xfrm>
          <a:off x="1733550" y="11201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600075</xdr:colOff>
      <xdr:row>68</xdr:row>
      <xdr:rowOff>0</xdr:rowOff>
    </xdr:to>
    <xdr:sp macro="" textlink="">
      <xdr:nvSpPr>
        <xdr:cNvPr id="152" name="正方形/長方形 151"/>
        <xdr:cNvSpPr/>
      </xdr:nvSpPr>
      <xdr:spPr>
        <a:xfrm>
          <a:off x="1733550" y="11401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3" name="正方形/長方形 152"/>
        <xdr:cNvSpPr/>
      </xdr:nvSpPr>
      <xdr:spPr>
        <a:xfrm>
          <a:off x="2705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4" name="正方形/長方形 153"/>
        <xdr:cNvSpPr/>
      </xdr:nvSpPr>
      <xdr:spPr>
        <a:xfrm>
          <a:off x="2705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600075</xdr:colOff>
      <xdr:row>81</xdr:row>
      <xdr:rowOff>85725</xdr:rowOff>
    </xdr:to>
    <xdr:sp macro="" textlink="">
      <xdr:nvSpPr>
        <xdr:cNvPr id="155" name="正方形/長方形 154"/>
        <xdr:cNvSpPr/>
      </xdr:nvSpPr>
      <xdr:spPr>
        <a:xfrm>
          <a:off x="676275" y="11687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6" name="テキスト ボックス 155"/>
        <xdr:cNvSpPr txBox="1"/>
      </xdr:nvSpPr>
      <xdr:spPr>
        <a:xfrm>
          <a:off x="6381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600075</xdr:colOff>
      <xdr:row>81</xdr:row>
      <xdr:rowOff>85725</xdr:rowOff>
    </xdr:to>
    <xdr:cxnSp macro="">
      <xdr:nvCxnSpPr>
        <xdr:cNvPr id="157" name="直線コネクタ 156"/>
        <xdr:cNvCxnSpPr/>
      </xdr:nvCxnSpPr>
      <xdr:spPr>
        <a:xfrm>
          <a:off x="676275" y="1397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95250</xdr:rowOff>
    </xdr:from>
    <xdr:to>
      <xdr:col>7</xdr:col>
      <xdr:colOff>600075</xdr:colOff>
      <xdr:row>79</xdr:row>
      <xdr:rowOff>95250</xdr:rowOff>
    </xdr:to>
    <xdr:cxnSp macro="">
      <xdr:nvCxnSpPr>
        <xdr:cNvPr id="158" name="直線コネクタ 157"/>
        <xdr:cNvCxnSpPr/>
      </xdr:nvCxnSpPr>
      <xdr:spPr>
        <a:xfrm>
          <a:off x="676275" y="13639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78</xdr:row>
      <xdr:rowOff>123825</xdr:rowOff>
    </xdr:from>
    <xdr:ext cx="247650" cy="257175"/>
    <xdr:sp macro="" textlink="">
      <xdr:nvSpPr>
        <xdr:cNvPr id="159" name="テキスト ボックス 158"/>
        <xdr:cNvSpPr txBox="1"/>
      </xdr:nvSpPr>
      <xdr:spPr>
        <a:xfrm>
          <a:off x="51435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114300</xdr:rowOff>
    </xdr:from>
    <xdr:to>
      <xdr:col>7</xdr:col>
      <xdr:colOff>600075</xdr:colOff>
      <xdr:row>77</xdr:row>
      <xdr:rowOff>114300</xdr:rowOff>
    </xdr:to>
    <xdr:cxnSp macro="">
      <xdr:nvCxnSpPr>
        <xdr:cNvPr id="160" name="直線コネクタ 159"/>
        <xdr:cNvCxnSpPr/>
      </xdr:nvCxnSpPr>
      <xdr:spPr>
        <a:xfrm>
          <a:off x="676275" y="133159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76</xdr:row>
      <xdr:rowOff>142875</xdr:rowOff>
    </xdr:from>
    <xdr:ext cx="466725" cy="257175"/>
    <xdr:sp macro="" textlink="">
      <xdr:nvSpPr>
        <xdr:cNvPr id="161" name="テキスト ボックス 160"/>
        <xdr:cNvSpPr txBox="1"/>
      </xdr:nvSpPr>
      <xdr:spPr>
        <a:xfrm>
          <a:off x="295275" y="13173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133350</xdr:rowOff>
    </xdr:from>
    <xdr:to>
      <xdr:col>7</xdr:col>
      <xdr:colOff>600075</xdr:colOff>
      <xdr:row>75</xdr:row>
      <xdr:rowOff>133350</xdr:rowOff>
    </xdr:to>
    <xdr:cxnSp macro="">
      <xdr:nvCxnSpPr>
        <xdr:cNvPr id="162" name="直線コネクタ 161"/>
        <xdr:cNvCxnSpPr/>
      </xdr:nvCxnSpPr>
      <xdr:spPr>
        <a:xfrm>
          <a:off x="676275" y="129921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74</xdr:row>
      <xdr:rowOff>161925</xdr:rowOff>
    </xdr:from>
    <xdr:ext cx="466725" cy="257175"/>
    <xdr:sp macro="" textlink="">
      <xdr:nvSpPr>
        <xdr:cNvPr id="163" name="テキスト ボックス 162"/>
        <xdr:cNvSpPr txBox="1"/>
      </xdr:nvSpPr>
      <xdr:spPr>
        <a:xfrm>
          <a:off x="295275" y="12849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152400</xdr:rowOff>
    </xdr:from>
    <xdr:to>
      <xdr:col>7</xdr:col>
      <xdr:colOff>600075</xdr:colOff>
      <xdr:row>73</xdr:row>
      <xdr:rowOff>152400</xdr:rowOff>
    </xdr:to>
    <xdr:cxnSp macro="">
      <xdr:nvCxnSpPr>
        <xdr:cNvPr id="164" name="直線コネクタ 163"/>
        <xdr:cNvCxnSpPr/>
      </xdr:nvCxnSpPr>
      <xdr:spPr>
        <a:xfrm>
          <a:off x="676275" y="126682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73</xdr:row>
      <xdr:rowOff>9525</xdr:rowOff>
    </xdr:from>
    <xdr:ext cx="466725" cy="257175"/>
    <xdr:sp macro="" textlink="">
      <xdr:nvSpPr>
        <xdr:cNvPr id="165" name="テキスト ボックス 164"/>
        <xdr:cNvSpPr txBox="1"/>
      </xdr:nvSpPr>
      <xdr:spPr>
        <a:xfrm>
          <a:off x="295275" y="12525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161925</xdr:rowOff>
    </xdr:from>
    <xdr:to>
      <xdr:col>7</xdr:col>
      <xdr:colOff>600075</xdr:colOff>
      <xdr:row>71</xdr:row>
      <xdr:rowOff>161925</xdr:rowOff>
    </xdr:to>
    <xdr:cxnSp macro="">
      <xdr:nvCxnSpPr>
        <xdr:cNvPr id="166" name="直線コネクタ 165"/>
        <xdr:cNvCxnSpPr/>
      </xdr:nvCxnSpPr>
      <xdr:spPr>
        <a:xfrm>
          <a:off x="676275" y="123348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71</xdr:row>
      <xdr:rowOff>19050</xdr:rowOff>
    </xdr:from>
    <xdr:ext cx="466725" cy="257175"/>
    <xdr:sp macro="" textlink="">
      <xdr:nvSpPr>
        <xdr:cNvPr id="167" name="テキスト ボックス 166"/>
        <xdr:cNvSpPr txBox="1"/>
      </xdr:nvSpPr>
      <xdr:spPr>
        <a:xfrm>
          <a:off x="295275" y="12192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9525</xdr:rowOff>
    </xdr:from>
    <xdr:to>
      <xdr:col>7</xdr:col>
      <xdr:colOff>600075</xdr:colOff>
      <xdr:row>70</xdr:row>
      <xdr:rowOff>9525</xdr:rowOff>
    </xdr:to>
    <xdr:cxnSp macro="">
      <xdr:nvCxnSpPr>
        <xdr:cNvPr id="168" name="直線コネクタ 167"/>
        <xdr:cNvCxnSpPr/>
      </xdr:nvCxnSpPr>
      <xdr:spPr>
        <a:xfrm>
          <a:off x="676275" y="120110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69</xdr:row>
      <xdr:rowOff>38100</xdr:rowOff>
    </xdr:from>
    <xdr:ext cx="533400" cy="257175"/>
    <xdr:sp macro="" textlink="">
      <xdr:nvSpPr>
        <xdr:cNvPr id="169" name="テキスト ボックス 168"/>
        <xdr:cNvSpPr txBox="1"/>
      </xdr:nvSpPr>
      <xdr:spPr>
        <a:xfrm>
          <a:off x="228600" y="11868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68</xdr:row>
      <xdr:rowOff>28575</xdr:rowOff>
    </xdr:to>
    <xdr:cxnSp macro="">
      <xdr:nvCxnSpPr>
        <xdr:cNvPr id="170" name="直線コネクタ 169"/>
        <xdr:cNvCxnSpPr/>
      </xdr:nvCxnSpPr>
      <xdr:spPr>
        <a:xfrm>
          <a:off x="676275" y="1168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67</xdr:row>
      <xdr:rowOff>57150</xdr:rowOff>
    </xdr:from>
    <xdr:ext cx="533400" cy="257175"/>
    <xdr:sp macro="" textlink="">
      <xdr:nvSpPr>
        <xdr:cNvPr id="171" name="テキスト ボックス 170"/>
        <xdr:cNvSpPr txBox="1"/>
      </xdr:nvSpPr>
      <xdr:spPr>
        <a:xfrm>
          <a:off x="22860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81</xdr:row>
      <xdr:rowOff>85725</xdr:rowOff>
    </xdr:to>
    <xdr:sp macro="" textlink="">
      <xdr:nvSpPr>
        <xdr:cNvPr id="172" name="維持補修費グラフ枠"/>
        <xdr:cNvSpPr/>
      </xdr:nvSpPr>
      <xdr:spPr>
        <a:xfrm>
          <a:off x="676275" y="11687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133350</xdr:rowOff>
    </xdr:from>
    <xdr:to>
      <xdr:col>6</xdr:col>
      <xdr:colOff>514350</xdr:colOff>
      <xdr:row>78</xdr:row>
      <xdr:rowOff>152400</xdr:rowOff>
    </xdr:to>
    <xdr:cxnSp macro="">
      <xdr:nvCxnSpPr>
        <xdr:cNvPr id="173" name="直線コネクタ 172"/>
        <xdr:cNvCxnSpPr/>
      </xdr:nvCxnSpPr>
      <xdr:spPr>
        <a:xfrm flipV="1">
          <a:off x="4114800" y="12134850"/>
          <a:ext cx="9525" cy="13906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152400</xdr:rowOff>
    </xdr:from>
    <xdr:ext cx="381000" cy="257175"/>
    <xdr:sp macro="" textlink="">
      <xdr:nvSpPr>
        <xdr:cNvPr id="174" name="維持補修費最小値テキスト"/>
        <xdr:cNvSpPr txBox="1"/>
      </xdr:nvSpPr>
      <xdr:spPr>
        <a:xfrm>
          <a:off x="4171950" y="13525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6</xdr:col>
      <xdr:colOff>419100</xdr:colOff>
      <xdr:row>78</xdr:row>
      <xdr:rowOff>152400</xdr:rowOff>
    </xdr:from>
    <xdr:to>
      <xdr:col>6</xdr:col>
      <xdr:colOff>600075</xdr:colOff>
      <xdr:row>78</xdr:row>
      <xdr:rowOff>152400</xdr:rowOff>
    </xdr:to>
    <xdr:cxnSp macro="">
      <xdr:nvCxnSpPr>
        <xdr:cNvPr id="175" name="直線コネクタ 174"/>
        <xdr:cNvCxnSpPr/>
      </xdr:nvCxnSpPr>
      <xdr:spPr>
        <a:xfrm>
          <a:off x="4029075" y="135255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76200</xdr:rowOff>
    </xdr:from>
    <xdr:ext cx="466725" cy="257175"/>
    <xdr:sp macro="" textlink="">
      <xdr:nvSpPr>
        <xdr:cNvPr id="176" name="維持補修費最大値テキスト"/>
        <xdr:cNvSpPr txBox="1"/>
      </xdr:nvSpPr>
      <xdr:spPr>
        <a:xfrm>
          <a:off x="4171950" y="11906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9,268</a:t>
          </a:r>
          <a:endParaRPr kumimoji="1" lang="ja-JP" altLang="en-US" sz="1000" b="1">
            <a:latin typeface="ＭＳ Ｐゴシック"/>
          </a:endParaRPr>
        </a:p>
      </xdr:txBody>
    </xdr:sp>
    <xdr:clientData/>
  </xdr:oneCellAnchor>
  <xdr:twoCellAnchor>
    <xdr:from>
      <xdr:col>6</xdr:col>
      <xdr:colOff>419100</xdr:colOff>
      <xdr:row>70</xdr:row>
      <xdr:rowOff>133350</xdr:rowOff>
    </xdr:from>
    <xdr:to>
      <xdr:col>6</xdr:col>
      <xdr:colOff>600075</xdr:colOff>
      <xdr:row>70</xdr:row>
      <xdr:rowOff>133350</xdr:rowOff>
    </xdr:to>
    <xdr:cxnSp macro="">
      <xdr:nvCxnSpPr>
        <xdr:cNvPr id="177" name="直線コネクタ 176"/>
        <xdr:cNvCxnSpPr/>
      </xdr:nvCxnSpPr>
      <xdr:spPr>
        <a:xfrm>
          <a:off x="4029075" y="12134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77</xdr:row>
      <xdr:rowOff>19050</xdr:rowOff>
    </xdr:from>
    <xdr:to>
      <xdr:col>6</xdr:col>
      <xdr:colOff>514350</xdr:colOff>
      <xdr:row>77</xdr:row>
      <xdr:rowOff>85725</xdr:rowOff>
    </xdr:to>
    <xdr:cxnSp macro="">
      <xdr:nvCxnSpPr>
        <xdr:cNvPr id="178" name="直線コネクタ 177"/>
        <xdr:cNvCxnSpPr/>
      </xdr:nvCxnSpPr>
      <xdr:spPr>
        <a:xfrm flipV="1">
          <a:off x="3371850" y="13220700"/>
          <a:ext cx="75247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66675</xdr:rowOff>
    </xdr:from>
    <xdr:ext cx="466725" cy="257175"/>
    <xdr:sp macro="" textlink="">
      <xdr:nvSpPr>
        <xdr:cNvPr id="179" name="維持補修費平均値テキスト"/>
        <xdr:cNvSpPr txBox="1"/>
      </xdr:nvSpPr>
      <xdr:spPr>
        <a:xfrm>
          <a:off x="4171950" y="12753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6</xdr:col>
      <xdr:colOff>457200</xdr:colOff>
      <xdr:row>75</xdr:row>
      <xdr:rowOff>38100</xdr:rowOff>
    </xdr:from>
    <xdr:to>
      <xdr:col>6</xdr:col>
      <xdr:colOff>561975</xdr:colOff>
      <xdr:row>75</xdr:row>
      <xdr:rowOff>142875</xdr:rowOff>
    </xdr:to>
    <xdr:sp macro="" textlink="">
      <xdr:nvSpPr>
        <xdr:cNvPr id="180" name="フローチャート : 判断 179"/>
        <xdr:cNvSpPr/>
      </xdr:nvSpPr>
      <xdr:spPr>
        <a:xfrm>
          <a:off x="4067175" y="12896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77</xdr:row>
      <xdr:rowOff>85725</xdr:rowOff>
    </xdr:from>
    <xdr:to>
      <xdr:col>5</xdr:col>
      <xdr:colOff>361950</xdr:colOff>
      <xdr:row>77</xdr:row>
      <xdr:rowOff>95250</xdr:rowOff>
    </xdr:to>
    <xdr:cxnSp macro="">
      <xdr:nvCxnSpPr>
        <xdr:cNvPr id="181" name="直線コネクタ 180"/>
        <xdr:cNvCxnSpPr/>
      </xdr:nvCxnSpPr>
      <xdr:spPr>
        <a:xfrm flipV="1">
          <a:off x="2562225" y="13287375"/>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75</xdr:row>
      <xdr:rowOff>95250</xdr:rowOff>
    </xdr:from>
    <xdr:to>
      <xdr:col>5</xdr:col>
      <xdr:colOff>409575</xdr:colOff>
      <xdr:row>76</xdr:row>
      <xdr:rowOff>28575</xdr:rowOff>
    </xdr:to>
    <xdr:sp macro="" textlink="">
      <xdr:nvSpPr>
        <xdr:cNvPr id="182" name="フローチャート : 判断 181"/>
        <xdr:cNvSpPr/>
      </xdr:nvSpPr>
      <xdr:spPr>
        <a:xfrm>
          <a:off x="3314700" y="12954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74</xdr:row>
      <xdr:rowOff>38100</xdr:rowOff>
    </xdr:from>
    <xdr:ext cx="466725" cy="257175"/>
    <xdr:sp macro="" textlink="">
      <xdr:nvSpPr>
        <xdr:cNvPr id="183" name="テキスト ボックス 182"/>
        <xdr:cNvSpPr txBox="1"/>
      </xdr:nvSpPr>
      <xdr:spPr>
        <a:xfrm>
          <a:off x="3133725" y="12725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a:t>
          </a:r>
          <a:endParaRPr kumimoji="1" lang="ja-JP" altLang="en-US" sz="1000" b="1">
            <a:solidFill>
              <a:srgbClr val="000080"/>
            </a:solidFill>
            <a:latin typeface="ＭＳ Ｐゴシック"/>
          </a:endParaRPr>
        </a:p>
      </xdr:txBody>
    </xdr:sp>
    <xdr:clientData/>
  </xdr:oneCellAnchor>
  <xdr:twoCellAnchor>
    <xdr:from>
      <xdr:col>2</xdr:col>
      <xdr:colOff>600075</xdr:colOff>
      <xdr:row>77</xdr:row>
      <xdr:rowOff>95250</xdr:rowOff>
    </xdr:from>
    <xdr:to>
      <xdr:col>4</xdr:col>
      <xdr:colOff>152400</xdr:colOff>
      <xdr:row>77</xdr:row>
      <xdr:rowOff>161925</xdr:rowOff>
    </xdr:to>
    <xdr:cxnSp macro="">
      <xdr:nvCxnSpPr>
        <xdr:cNvPr id="184" name="直線コネクタ 183"/>
        <xdr:cNvCxnSpPr/>
      </xdr:nvCxnSpPr>
      <xdr:spPr>
        <a:xfrm flipV="1">
          <a:off x="1809750" y="13296900"/>
          <a:ext cx="75247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142875</xdr:rowOff>
    </xdr:from>
    <xdr:to>
      <xdr:col>4</xdr:col>
      <xdr:colOff>209550</xdr:colOff>
      <xdr:row>76</xdr:row>
      <xdr:rowOff>76200</xdr:rowOff>
    </xdr:to>
    <xdr:sp macro="" textlink="">
      <xdr:nvSpPr>
        <xdr:cNvPr id="185" name="フローチャート : 判断 184"/>
        <xdr:cNvSpPr/>
      </xdr:nvSpPr>
      <xdr:spPr>
        <a:xfrm>
          <a:off x="2514600" y="13001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74</xdr:row>
      <xdr:rowOff>85725</xdr:rowOff>
    </xdr:from>
    <xdr:ext cx="457200" cy="257175"/>
    <xdr:sp macro="" textlink="">
      <xdr:nvSpPr>
        <xdr:cNvPr id="186" name="テキスト ボックス 185"/>
        <xdr:cNvSpPr txBox="1"/>
      </xdr:nvSpPr>
      <xdr:spPr>
        <a:xfrm>
          <a:off x="2409825" y="127730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1</xdr:col>
      <xdr:colOff>438150</xdr:colOff>
      <xdr:row>77</xdr:row>
      <xdr:rowOff>161925</xdr:rowOff>
    </xdr:from>
    <xdr:to>
      <xdr:col>2</xdr:col>
      <xdr:colOff>600075</xdr:colOff>
      <xdr:row>77</xdr:row>
      <xdr:rowOff>171450</xdr:rowOff>
    </xdr:to>
    <xdr:cxnSp macro="">
      <xdr:nvCxnSpPr>
        <xdr:cNvPr id="187" name="直線コネクタ 186"/>
        <xdr:cNvCxnSpPr/>
      </xdr:nvCxnSpPr>
      <xdr:spPr>
        <a:xfrm flipV="1">
          <a:off x="1047750" y="13363575"/>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75</xdr:row>
      <xdr:rowOff>104775</xdr:rowOff>
    </xdr:from>
    <xdr:to>
      <xdr:col>3</xdr:col>
      <xdr:colOff>0</xdr:colOff>
      <xdr:row>76</xdr:row>
      <xdr:rowOff>38100</xdr:rowOff>
    </xdr:to>
    <xdr:sp macro="" textlink="">
      <xdr:nvSpPr>
        <xdr:cNvPr id="188" name="フローチャート : 判断 187"/>
        <xdr:cNvSpPr/>
      </xdr:nvSpPr>
      <xdr:spPr>
        <a:xfrm>
          <a:off x="1800225" y="1296352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74</xdr:row>
      <xdr:rowOff>47625</xdr:rowOff>
    </xdr:from>
    <xdr:ext cx="466725" cy="257175"/>
    <xdr:sp macro="" textlink="">
      <xdr:nvSpPr>
        <xdr:cNvPr id="189" name="テキスト ボックス 188"/>
        <xdr:cNvSpPr txBox="1"/>
      </xdr:nvSpPr>
      <xdr:spPr>
        <a:xfrm>
          <a:off x="1609725" y="12734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3,861</a:t>
          </a:r>
          <a:endParaRPr kumimoji="1" lang="ja-JP" altLang="en-US" sz="1000" b="1">
            <a:solidFill>
              <a:srgbClr val="000080"/>
            </a:solidFill>
            <a:latin typeface="ＭＳ Ｐゴシック"/>
          </a:endParaRPr>
        </a:p>
      </xdr:txBody>
    </xdr:sp>
    <xdr:clientData/>
  </xdr:oneCellAnchor>
  <xdr:twoCellAnchor>
    <xdr:from>
      <xdr:col>1</xdr:col>
      <xdr:colOff>381000</xdr:colOff>
      <xdr:row>75</xdr:row>
      <xdr:rowOff>161925</xdr:rowOff>
    </xdr:from>
    <xdr:to>
      <xdr:col>1</xdr:col>
      <xdr:colOff>485775</xdr:colOff>
      <xdr:row>76</xdr:row>
      <xdr:rowOff>95250</xdr:rowOff>
    </xdr:to>
    <xdr:sp macro="" textlink="">
      <xdr:nvSpPr>
        <xdr:cNvPr id="190" name="フローチャート : 判断 189"/>
        <xdr:cNvSpPr/>
      </xdr:nvSpPr>
      <xdr:spPr>
        <a:xfrm>
          <a:off x="990600" y="13020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74</xdr:row>
      <xdr:rowOff>104775</xdr:rowOff>
    </xdr:from>
    <xdr:ext cx="466725" cy="257175"/>
    <xdr:sp macro="" textlink="">
      <xdr:nvSpPr>
        <xdr:cNvPr id="191" name="テキスト ボックス 190"/>
        <xdr:cNvSpPr txBox="1"/>
      </xdr:nvSpPr>
      <xdr:spPr>
        <a:xfrm>
          <a:off x="809625" y="12792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2" name="テキスト ボックス 191"/>
        <xdr:cNvSpPr txBox="1"/>
      </xdr:nvSpPr>
      <xdr:spPr>
        <a:xfrm>
          <a:off x="3933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3" name="テキスト ボックス 192"/>
        <xdr:cNvSpPr txBox="1"/>
      </xdr:nvSpPr>
      <xdr:spPr>
        <a:xfrm>
          <a:off x="3181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81</xdr:row>
      <xdr:rowOff>76200</xdr:rowOff>
    </xdr:from>
    <xdr:ext cx="752475" cy="257175"/>
    <xdr:sp macro="" textlink="">
      <xdr:nvSpPr>
        <xdr:cNvPr id="194" name="テキスト ボックス 193"/>
        <xdr:cNvSpPr txBox="1"/>
      </xdr:nvSpPr>
      <xdr:spPr>
        <a:xfrm>
          <a:off x="2409825"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5" name="テキスト ボックス 194"/>
        <xdr:cNvSpPr txBox="1"/>
      </xdr:nvSpPr>
      <xdr:spPr>
        <a:xfrm>
          <a:off x="1657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6" name="テキスト ボックス 195"/>
        <xdr:cNvSpPr txBox="1"/>
      </xdr:nvSpPr>
      <xdr:spPr>
        <a:xfrm>
          <a:off x="8572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76</xdr:row>
      <xdr:rowOff>142875</xdr:rowOff>
    </xdr:from>
    <xdr:to>
      <xdr:col>6</xdr:col>
      <xdr:colOff>561975</xdr:colOff>
      <xdr:row>77</xdr:row>
      <xdr:rowOff>76200</xdr:rowOff>
    </xdr:to>
    <xdr:sp macro="" textlink="">
      <xdr:nvSpPr>
        <xdr:cNvPr id="197" name="円/楕円 196"/>
        <xdr:cNvSpPr/>
      </xdr:nvSpPr>
      <xdr:spPr>
        <a:xfrm>
          <a:off x="4067175" y="13173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123825</xdr:rowOff>
    </xdr:from>
    <xdr:ext cx="466725" cy="257175"/>
    <xdr:sp macro="" textlink="">
      <xdr:nvSpPr>
        <xdr:cNvPr id="198" name="維持補修費該当値テキスト"/>
        <xdr:cNvSpPr txBox="1"/>
      </xdr:nvSpPr>
      <xdr:spPr>
        <a:xfrm>
          <a:off x="4171950" y="13154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2,575</a:t>
          </a:r>
          <a:endParaRPr kumimoji="1" lang="ja-JP" altLang="en-US" sz="1000" b="1">
            <a:solidFill>
              <a:srgbClr val="FF0000"/>
            </a:solidFill>
            <a:latin typeface="ＭＳ Ｐゴシック"/>
          </a:endParaRPr>
        </a:p>
      </xdr:txBody>
    </xdr:sp>
    <xdr:clientData/>
  </xdr:oneCellAnchor>
  <xdr:twoCellAnchor>
    <xdr:from>
      <xdr:col>5</xdr:col>
      <xdr:colOff>304800</xdr:colOff>
      <xdr:row>77</xdr:row>
      <xdr:rowOff>38100</xdr:rowOff>
    </xdr:from>
    <xdr:to>
      <xdr:col>5</xdr:col>
      <xdr:colOff>409575</xdr:colOff>
      <xdr:row>77</xdr:row>
      <xdr:rowOff>133350</xdr:rowOff>
    </xdr:to>
    <xdr:sp macro="" textlink="">
      <xdr:nvSpPr>
        <xdr:cNvPr id="199" name="円/楕円 198"/>
        <xdr:cNvSpPr/>
      </xdr:nvSpPr>
      <xdr:spPr>
        <a:xfrm>
          <a:off x="3314700" y="132397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77</xdr:row>
      <xdr:rowOff>123825</xdr:rowOff>
    </xdr:from>
    <xdr:ext cx="466725" cy="257175"/>
    <xdr:sp macro="" textlink="">
      <xdr:nvSpPr>
        <xdr:cNvPr id="200" name="テキスト ボックス 199"/>
        <xdr:cNvSpPr txBox="1"/>
      </xdr:nvSpPr>
      <xdr:spPr>
        <a:xfrm>
          <a:off x="3133725" y="133254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47625</xdr:rowOff>
    </xdr:from>
    <xdr:to>
      <xdr:col>4</xdr:col>
      <xdr:colOff>209550</xdr:colOff>
      <xdr:row>77</xdr:row>
      <xdr:rowOff>142875</xdr:rowOff>
    </xdr:to>
    <xdr:sp macro="" textlink="">
      <xdr:nvSpPr>
        <xdr:cNvPr id="201" name="円/楕円 200"/>
        <xdr:cNvSpPr/>
      </xdr:nvSpPr>
      <xdr:spPr>
        <a:xfrm>
          <a:off x="2514600" y="132492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77</xdr:row>
      <xdr:rowOff>133350</xdr:rowOff>
    </xdr:from>
    <xdr:ext cx="457200" cy="257175"/>
    <xdr:sp macro="" textlink="">
      <xdr:nvSpPr>
        <xdr:cNvPr id="202" name="テキスト ボックス 201"/>
        <xdr:cNvSpPr txBox="1"/>
      </xdr:nvSpPr>
      <xdr:spPr>
        <a:xfrm>
          <a:off x="2409825" y="133350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2,130</a:t>
          </a:r>
          <a:endParaRPr kumimoji="1" lang="ja-JP" altLang="en-US" sz="1000" b="1">
            <a:solidFill>
              <a:srgbClr val="FF0000"/>
            </a:solidFill>
            <a:latin typeface="ＭＳ Ｐゴシック"/>
          </a:endParaRPr>
        </a:p>
      </xdr:txBody>
    </xdr:sp>
    <xdr:clientData/>
  </xdr:oneCellAnchor>
  <xdr:twoCellAnchor>
    <xdr:from>
      <xdr:col>2</xdr:col>
      <xdr:colOff>590550</xdr:colOff>
      <xdr:row>77</xdr:row>
      <xdr:rowOff>114300</xdr:rowOff>
    </xdr:from>
    <xdr:to>
      <xdr:col>3</xdr:col>
      <xdr:colOff>0</xdr:colOff>
      <xdr:row>78</xdr:row>
      <xdr:rowOff>47625</xdr:rowOff>
    </xdr:to>
    <xdr:sp macro="" textlink="">
      <xdr:nvSpPr>
        <xdr:cNvPr id="203" name="円/楕円 202"/>
        <xdr:cNvSpPr/>
      </xdr:nvSpPr>
      <xdr:spPr>
        <a:xfrm>
          <a:off x="1800225" y="13315950"/>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78</xdr:row>
      <xdr:rowOff>38100</xdr:rowOff>
    </xdr:from>
    <xdr:ext cx="466725" cy="257175"/>
    <xdr:sp macro="" textlink="">
      <xdr:nvSpPr>
        <xdr:cNvPr id="204" name="テキスト ボックス 203"/>
        <xdr:cNvSpPr txBox="1"/>
      </xdr:nvSpPr>
      <xdr:spPr>
        <a:xfrm>
          <a:off x="1609725" y="13411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1,697</a:t>
          </a:r>
          <a:endParaRPr kumimoji="1" lang="ja-JP" altLang="en-US" sz="1000" b="1">
            <a:solidFill>
              <a:srgbClr val="FF0000"/>
            </a:solidFill>
            <a:latin typeface="ＭＳ Ｐゴシック"/>
          </a:endParaRPr>
        </a:p>
      </xdr:txBody>
    </xdr:sp>
    <xdr:clientData/>
  </xdr:oneCellAnchor>
  <xdr:twoCellAnchor>
    <xdr:from>
      <xdr:col>1</xdr:col>
      <xdr:colOff>381000</xdr:colOff>
      <xdr:row>77</xdr:row>
      <xdr:rowOff>114300</xdr:rowOff>
    </xdr:from>
    <xdr:to>
      <xdr:col>1</xdr:col>
      <xdr:colOff>485775</xdr:colOff>
      <xdr:row>78</xdr:row>
      <xdr:rowOff>47625</xdr:rowOff>
    </xdr:to>
    <xdr:sp macro="" textlink="">
      <xdr:nvSpPr>
        <xdr:cNvPr id="205" name="円/楕円 204"/>
        <xdr:cNvSpPr/>
      </xdr:nvSpPr>
      <xdr:spPr>
        <a:xfrm>
          <a:off x="990600" y="13315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78</xdr:row>
      <xdr:rowOff>38100</xdr:rowOff>
    </xdr:from>
    <xdr:ext cx="466725" cy="257175"/>
    <xdr:sp macro="" textlink="">
      <xdr:nvSpPr>
        <xdr:cNvPr id="206" name="テキスト ボックス 205"/>
        <xdr:cNvSpPr txBox="1"/>
      </xdr:nvSpPr>
      <xdr:spPr>
        <a:xfrm>
          <a:off x="809625" y="13411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600075</xdr:colOff>
      <xdr:row>85</xdr:row>
      <xdr:rowOff>28575</xdr:rowOff>
    </xdr:to>
    <xdr:sp macro="" textlink="">
      <xdr:nvSpPr>
        <xdr:cNvPr id="207" name="正方形/長方形 206"/>
        <xdr:cNvSpPr/>
      </xdr:nvSpPr>
      <xdr:spPr>
        <a:xfrm>
          <a:off x="676275" y="14287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8" name="正方形/長方形 207"/>
        <xdr:cNvSpPr/>
      </xdr:nvSpPr>
      <xdr:spPr>
        <a:xfrm>
          <a:off x="800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9" name="正方形/長方形 208"/>
        <xdr:cNvSpPr/>
      </xdr:nvSpPr>
      <xdr:spPr>
        <a:xfrm>
          <a:off x="800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600075</xdr:colOff>
      <xdr:row>86</xdr:row>
      <xdr:rowOff>142875</xdr:rowOff>
    </xdr:to>
    <xdr:sp macro="" textlink="">
      <xdr:nvSpPr>
        <xdr:cNvPr id="210" name="正方形/長方形 209"/>
        <xdr:cNvSpPr/>
      </xdr:nvSpPr>
      <xdr:spPr>
        <a:xfrm>
          <a:off x="1733550" y="14630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600075</xdr:colOff>
      <xdr:row>88</xdr:row>
      <xdr:rowOff>0</xdr:rowOff>
    </xdr:to>
    <xdr:sp macro="" textlink="">
      <xdr:nvSpPr>
        <xdr:cNvPr id="211" name="正方形/長方形 210"/>
        <xdr:cNvSpPr/>
      </xdr:nvSpPr>
      <xdr:spPr>
        <a:xfrm>
          <a:off x="1733550" y="14830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2" name="正方形/長方形 211"/>
        <xdr:cNvSpPr/>
      </xdr:nvSpPr>
      <xdr:spPr>
        <a:xfrm>
          <a:off x="2705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3" name="正方形/長方形 212"/>
        <xdr:cNvSpPr/>
      </xdr:nvSpPr>
      <xdr:spPr>
        <a:xfrm>
          <a:off x="2705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83,594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600075</xdr:colOff>
      <xdr:row>101</xdr:row>
      <xdr:rowOff>85725</xdr:rowOff>
    </xdr:to>
    <xdr:sp macro="" textlink="">
      <xdr:nvSpPr>
        <xdr:cNvPr id="214" name="正方形/長方形 213"/>
        <xdr:cNvSpPr/>
      </xdr:nvSpPr>
      <xdr:spPr>
        <a:xfrm>
          <a:off x="676275" y="15116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5" name="テキスト ボックス 214"/>
        <xdr:cNvSpPr txBox="1"/>
      </xdr:nvSpPr>
      <xdr:spPr>
        <a:xfrm>
          <a:off x="6381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600075</xdr:colOff>
      <xdr:row>101</xdr:row>
      <xdr:rowOff>85725</xdr:rowOff>
    </xdr:to>
    <xdr:cxnSp macro="">
      <xdr:nvCxnSpPr>
        <xdr:cNvPr id="216" name="直線コネクタ 215"/>
        <xdr:cNvCxnSpPr/>
      </xdr:nvCxnSpPr>
      <xdr:spPr>
        <a:xfrm>
          <a:off x="676275" y="1740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100</xdr:row>
      <xdr:rowOff>114300</xdr:rowOff>
    </xdr:from>
    <xdr:ext cx="533400" cy="257175"/>
    <xdr:sp macro="" textlink="">
      <xdr:nvSpPr>
        <xdr:cNvPr id="217" name="テキスト ボックス 216"/>
        <xdr:cNvSpPr txBox="1"/>
      </xdr:nvSpPr>
      <xdr:spPr>
        <a:xfrm>
          <a:off x="228600" y="1725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99</xdr:row>
      <xdr:rowOff>47625</xdr:rowOff>
    </xdr:from>
    <xdr:to>
      <xdr:col>7</xdr:col>
      <xdr:colOff>600075</xdr:colOff>
      <xdr:row>99</xdr:row>
      <xdr:rowOff>47625</xdr:rowOff>
    </xdr:to>
    <xdr:cxnSp macro="">
      <xdr:nvCxnSpPr>
        <xdr:cNvPr id="218" name="直線コネクタ 217"/>
        <xdr:cNvCxnSpPr/>
      </xdr:nvCxnSpPr>
      <xdr:spPr>
        <a:xfrm>
          <a:off x="676275" y="1702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76200</xdr:rowOff>
    </xdr:from>
    <xdr:ext cx="533400" cy="257175"/>
    <xdr:sp macro="" textlink="">
      <xdr:nvSpPr>
        <xdr:cNvPr id="219" name="テキスト ボックス 218"/>
        <xdr:cNvSpPr txBox="1"/>
      </xdr:nvSpPr>
      <xdr:spPr>
        <a:xfrm>
          <a:off x="2286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9525</xdr:rowOff>
    </xdr:from>
    <xdr:to>
      <xdr:col>7</xdr:col>
      <xdr:colOff>600075</xdr:colOff>
      <xdr:row>97</xdr:row>
      <xdr:rowOff>9525</xdr:rowOff>
    </xdr:to>
    <xdr:cxnSp macro="">
      <xdr:nvCxnSpPr>
        <xdr:cNvPr id="220" name="直線コネクタ 219"/>
        <xdr:cNvCxnSpPr/>
      </xdr:nvCxnSpPr>
      <xdr:spPr>
        <a:xfrm>
          <a:off x="676275" y="1664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38100</xdr:rowOff>
    </xdr:from>
    <xdr:ext cx="533400" cy="257175"/>
    <xdr:sp macro="" textlink="">
      <xdr:nvSpPr>
        <xdr:cNvPr id="221" name="テキスト ボックス 220"/>
        <xdr:cNvSpPr txBox="1"/>
      </xdr:nvSpPr>
      <xdr:spPr>
        <a:xfrm>
          <a:off x="228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600075</xdr:colOff>
      <xdr:row>94</xdr:row>
      <xdr:rowOff>142875</xdr:rowOff>
    </xdr:to>
    <xdr:cxnSp macro="">
      <xdr:nvCxnSpPr>
        <xdr:cNvPr id="222" name="直線コネクタ 221"/>
        <xdr:cNvCxnSpPr/>
      </xdr:nvCxnSpPr>
      <xdr:spPr>
        <a:xfrm>
          <a:off x="676275" y="1625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171450</xdr:rowOff>
    </xdr:from>
    <xdr:ext cx="533400" cy="257175"/>
    <xdr:sp macro="" textlink="">
      <xdr:nvSpPr>
        <xdr:cNvPr id="223" name="テキスト ボックス 222"/>
        <xdr:cNvSpPr txBox="1"/>
      </xdr:nvSpPr>
      <xdr:spPr>
        <a:xfrm>
          <a:off x="2286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104775</xdr:rowOff>
    </xdr:from>
    <xdr:to>
      <xdr:col>7</xdr:col>
      <xdr:colOff>600075</xdr:colOff>
      <xdr:row>92</xdr:row>
      <xdr:rowOff>104775</xdr:rowOff>
    </xdr:to>
    <xdr:cxnSp macro="">
      <xdr:nvCxnSpPr>
        <xdr:cNvPr id="224" name="直線コネクタ 223"/>
        <xdr:cNvCxnSpPr/>
      </xdr:nvCxnSpPr>
      <xdr:spPr>
        <a:xfrm>
          <a:off x="676275" y="1587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91</xdr:row>
      <xdr:rowOff>133350</xdr:rowOff>
    </xdr:from>
    <xdr:ext cx="533400" cy="257175"/>
    <xdr:sp macro="" textlink="">
      <xdr:nvSpPr>
        <xdr:cNvPr id="225" name="テキスト ボックス 224"/>
        <xdr:cNvSpPr txBox="1"/>
      </xdr:nvSpPr>
      <xdr:spPr>
        <a:xfrm>
          <a:off x="22860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66675</xdr:rowOff>
    </xdr:from>
    <xdr:to>
      <xdr:col>7</xdr:col>
      <xdr:colOff>600075</xdr:colOff>
      <xdr:row>90</xdr:row>
      <xdr:rowOff>66675</xdr:rowOff>
    </xdr:to>
    <xdr:cxnSp macro="">
      <xdr:nvCxnSpPr>
        <xdr:cNvPr id="226" name="直線コネクタ 225"/>
        <xdr:cNvCxnSpPr/>
      </xdr:nvCxnSpPr>
      <xdr:spPr>
        <a:xfrm>
          <a:off x="676275" y="1549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95250</xdr:rowOff>
    </xdr:from>
    <xdr:ext cx="600075" cy="257175"/>
    <xdr:sp macro="" textlink="">
      <xdr:nvSpPr>
        <xdr:cNvPr id="227" name="テキスト ボックス 226"/>
        <xdr:cNvSpPr txBox="1"/>
      </xdr:nvSpPr>
      <xdr:spPr>
        <a:xfrm>
          <a:off x="16192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88</xdr:row>
      <xdr:rowOff>28575</xdr:rowOff>
    </xdr:to>
    <xdr:cxnSp macro="">
      <xdr:nvCxnSpPr>
        <xdr:cNvPr id="228" name="直線コネクタ 227"/>
        <xdr:cNvCxnSpPr/>
      </xdr:nvCxnSpPr>
      <xdr:spPr>
        <a:xfrm>
          <a:off x="676275" y="15116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9" name="テキスト ボックス 228"/>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101</xdr:row>
      <xdr:rowOff>85725</xdr:rowOff>
    </xdr:to>
    <xdr:sp macro="" textlink="">
      <xdr:nvSpPr>
        <xdr:cNvPr id="230" name="扶助費グラフ枠"/>
        <xdr:cNvSpPr/>
      </xdr:nvSpPr>
      <xdr:spPr>
        <a:xfrm>
          <a:off x="676275" y="15116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91</xdr:row>
      <xdr:rowOff>28575</xdr:rowOff>
    </xdr:from>
    <xdr:to>
      <xdr:col>6</xdr:col>
      <xdr:colOff>514350</xdr:colOff>
      <xdr:row>99</xdr:row>
      <xdr:rowOff>9525</xdr:rowOff>
    </xdr:to>
    <xdr:cxnSp macro="">
      <xdr:nvCxnSpPr>
        <xdr:cNvPr id="231" name="直線コネクタ 230"/>
        <xdr:cNvCxnSpPr/>
      </xdr:nvCxnSpPr>
      <xdr:spPr>
        <a:xfrm flipV="1">
          <a:off x="4114800" y="15630525"/>
          <a:ext cx="9525"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9525</xdr:rowOff>
    </xdr:from>
    <xdr:ext cx="533400" cy="257175"/>
    <xdr:sp macro="" textlink="">
      <xdr:nvSpPr>
        <xdr:cNvPr id="232" name="扶助費最小値テキスト"/>
        <xdr:cNvSpPr txBox="1"/>
      </xdr:nvSpPr>
      <xdr:spPr>
        <a:xfrm>
          <a:off x="4171950" y="1698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60,939</a:t>
          </a:r>
          <a:endParaRPr kumimoji="1" lang="ja-JP" altLang="en-US" sz="1000" b="1">
            <a:latin typeface="ＭＳ Ｐゴシック"/>
          </a:endParaRPr>
        </a:p>
      </xdr:txBody>
    </xdr:sp>
    <xdr:clientData/>
  </xdr:oneCellAnchor>
  <xdr:twoCellAnchor>
    <xdr:from>
      <xdr:col>6</xdr:col>
      <xdr:colOff>419100</xdr:colOff>
      <xdr:row>99</xdr:row>
      <xdr:rowOff>9525</xdr:rowOff>
    </xdr:from>
    <xdr:to>
      <xdr:col>6</xdr:col>
      <xdr:colOff>600075</xdr:colOff>
      <xdr:row>99</xdr:row>
      <xdr:rowOff>9525</xdr:rowOff>
    </xdr:to>
    <xdr:cxnSp macro="">
      <xdr:nvCxnSpPr>
        <xdr:cNvPr id="233" name="直線コネクタ 232"/>
        <xdr:cNvCxnSpPr/>
      </xdr:nvCxnSpPr>
      <xdr:spPr>
        <a:xfrm>
          <a:off x="4029075" y="16983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142875</xdr:rowOff>
    </xdr:from>
    <xdr:ext cx="533400" cy="257175"/>
    <xdr:sp macro="" textlink="">
      <xdr:nvSpPr>
        <xdr:cNvPr id="234" name="扶助費最大値テキスト"/>
        <xdr:cNvSpPr txBox="1"/>
      </xdr:nvSpPr>
      <xdr:spPr>
        <a:xfrm>
          <a:off x="4171950" y="15401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96,477</a:t>
          </a:r>
          <a:endParaRPr kumimoji="1" lang="ja-JP" altLang="en-US" sz="1000" b="1">
            <a:latin typeface="ＭＳ Ｐゴシック"/>
          </a:endParaRPr>
        </a:p>
      </xdr:txBody>
    </xdr:sp>
    <xdr:clientData/>
  </xdr:oneCellAnchor>
  <xdr:twoCellAnchor>
    <xdr:from>
      <xdr:col>6</xdr:col>
      <xdr:colOff>419100</xdr:colOff>
      <xdr:row>91</xdr:row>
      <xdr:rowOff>28575</xdr:rowOff>
    </xdr:from>
    <xdr:to>
      <xdr:col>6</xdr:col>
      <xdr:colOff>600075</xdr:colOff>
      <xdr:row>91</xdr:row>
      <xdr:rowOff>28575</xdr:rowOff>
    </xdr:to>
    <xdr:cxnSp macro="">
      <xdr:nvCxnSpPr>
        <xdr:cNvPr id="235" name="直線コネクタ 234"/>
        <xdr:cNvCxnSpPr/>
      </xdr:nvCxnSpPr>
      <xdr:spPr>
        <a:xfrm>
          <a:off x="4029075" y="156305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93</xdr:row>
      <xdr:rowOff>57150</xdr:rowOff>
    </xdr:from>
    <xdr:to>
      <xdr:col>6</xdr:col>
      <xdr:colOff>514350</xdr:colOff>
      <xdr:row>94</xdr:row>
      <xdr:rowOff>19050</xdr:rowOff>
    </xdr:to>
    <xdr:cxnSp macro="">
      <xdr:nvCxnSpPr>
        <xdr:cNvPr id="236" name="直線コネクタ 235"/>
        <xdr:cNvCxnSpPr/>
      </xdr:nvCxnSpPr>
      <xdr:spPr>
        <a:xfrm flipV="1">
          <a:off x="3371850" y="16002000"/>
          <a:ext cx="75247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95250</xdr:rowOff>
    </xdr:from>
    <xdr:ext cx="533400" cy="257175"/>
    <xdr:sp macro="" textlink="">
      <xdr:nvSpPr>
        <xdr:cNvPr id="237" name="扶助費平均値テキスト"/>
        <xdr:cNvSpPr txBox="1"/>
      </xdr:nvSpPr>
      <xdr:spPr>
        <a:xfrm>
          <a:off x="4171950" y="16211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79,352</a:t>
          </a:r>
          <a:endParaRPr kumimoji="1" lang="ja-JP" altLang="en-US" sz="1000" b="1">
            <a:solidFill>
              <a:srgbClr val="000080"/>
            </a:solidFill>
            <a:latin typeface="ＭＳ Ｐゴシック"/>
          </a:endParaRPr>
        </a:p>
      </xdr:txBody>
    </xdr:sp>
    <xdr:clientData/>
  </xdr:oneCellAnchor>
  <xdr:twoCellAnchor>
    <xdr:from>
      <xdr:col>6</xdr:col>
      <xdr:colOff>457200</xdr:colOff>
      <xdr:row>94</xdr:row>
      <xdr:rowOff>114300</xdr:rowOff>
    </xdr:from>
    <xdr:to>
      <xdr:col>6</xdr:col>
      <xdr:colOff>561975</xdr:colOff>
      <xdr:row>95</xdr:row>
      <xdr:rowOff>47625</xdr:rowOff>
    </xdr:to>
    <xdr:sp macro="" textlink="">
      <xdr:nvSpPr>
        <xdr:cNvPr id="238" name="フローチャート : 判断 237"/>
        <xdr:cNvSpPr/>
      </xdr:nvSpPr>
      <xdr:spPr>
        <a:xfrm>
          <a:off x="4067175" y="16230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94</xdr:row>
      <xdr:rowOff>9525</xdr:rowOff>
    </xdr:from>
    <xdr:to>
      <xdr:col>5</xdr:col>
      <xdr:colOff>361950</xdr:colOff>
      <xdr:row>94</xdr:row>
      <xdr:rowOff>19050</xdr:rowOff>
    </xdr:to>
    <xdr:cxnSp macro="">
      <xdr:nvCxnSpPr>
        <xdr:cNvPr id="239" name="直線コネクタ 238"/>
        <xdr:cNvCxnSpPr/>
      </xdr:nvCxnSpPr>
      <xdr:spPr>
        <a:xfrm>
          <a:off x="2562225" y="16125825"/>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95</xdr:row>
      <xdr:rowOff>19050</xdr:rowOff>
    </xdr:from>
    <xdr:to>
      <xdr:col>5</xdr:col>
      <xdr:colOff>409575</xdr:colOff>
      <xdr:row>95</xdr:row>
      <xdr:rowOff>123825</xdr:rowOff>
    </xdr:to>
    <xdr:sp macro="" textlink="">
      <xdr:nvSpPr>
        <xdr:cNvPr id="240" name="フローチャート : 判断 239"/>
        <xdr:cNvSpPr/>
      </xdr:nvSpPr>
      <xdr:spPr>
        <a:xfrm>
          <a:off x="3314700" y="16306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95</xdr:row>
      <xdr:rowOff>114300</xdr:rowOff>
    </xdr:from>
    <xdr:ext cx="533400" cy="257175"/>
    <xdr:sp macro="" textlink="">
      <xdr:nvSpPr>
        <xdr:cNvPr id="241" name="テキスト ボックス 240"/>
        <xdr:cNvSpPr txBox="1"/>
      </xdr:nvSpPr>
      <xdr:spPr>
        <a:xfrm>
          <a:off x="3105150" y="16402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77,333</a:t>
          </a:r>
          <a:endParaRPr kumimoji="1" lang="ja-JP" altLang="en-US" sz="1000" b="1">
            <a:solidFill>
              <a:srgbClr val="000080"/>
            </a:solidFill>
            <a:latin typeface="ＭＳ Ｐゴシック"/>
          </a:endParaRPr>
        </a:p>
      </xdr:txBody>
    </xdr:sp>
    <xdr:clientData/>
  </xdr:oneCellAnchor>
  <xdr:twoCellAnchor>
    <xdr:from>
      <xdr:col>2</xdr:col>
      <xdr:colOff>600075</xdr:colOff>
      <xdr:row>94</xdr:row>
      <xdr:rowOff>9525</xdr:rowOff>
    </xdr:from>
    <xdr:to>
      <xdr:col>4</xdr:col>
      <xdr:colOff>152400</xdr:colOff>
      <xdr:row>95</xdr:row>
      <xdr:rowOff>19050</xdr:rowOff>
    </xdr:to>
    <xdr:cxnSp macro="">
      <xdr:nvCxnSpPr>
        <xdr:cNvPr id="242" name="直線コネクタ 241"/>
        <xdr:cNvCxnSpPr/>
      </xdr:nvCxnSpPr>
      <xdr:spPr>
        <a:xfrm flipV="1">
          <a:off x="1809750" y="16125825"/>
          <a:ext cx="752475" cy="180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85725</xdr:rowOff>
    </xdr:from>
    <xdr:to>
      <xdr:col>4</xdr:col>
      <xdr:colOff>209550</xdr:colOff>
      <xdr:row>97</xdr:row>
      <xdr:rowOff>19050</xdr:rowOff>
    </xdr:to>
    <xdr:sp macro="" textlink="">
      <xdr:nvSpPr>
        <xdr:cNvPr id="243" name="フローチャート : 判断 242"/>
        <xdr:cNvSpPr/>
      </xdr:nvSpPr>
      <xdr:spPr>
        <a:xfrm>
          <a:off x="2514600" y="16544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97</xdr:row>
      <xdr:rowOff>9525</xdr:rowOff>
    </xdr:from>
    <xdr:ext cx="533400" cy="257175"/>
    <xdr:sp macro="" textlink="">
      <xdr:nvSpPr>
        <xdr:cNvPr id="244" name="テキスト ボックス 243"/>
        <xdr:cNvSpPr txBox="1"/>
      </xdr:nvSpPr>
      <xdr:spPr>
        <a:xfrm>
          <a:off x="2381250" y="16640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71,116</a:t>
          </a:r>
          <a:endParaRPr kumimoji="1" lang="ja-JP" altLang="en-US" sz="1000" b="1">
            <a:solidFill>
              <a:srgbClr val="000080"/>
            </a:solidFill>
            <a:latin typeface="ＭＳ Ｐゴシック"/>
          </a:endParaRPr>
        </a:p>
      </xdr:txBody>
    </xdr:sp>
    <xdr:clientData/>
  </xdr:oneCellAnchor>
  <xdr:twoCellAnchor>
    <xdr:from>
      <xdr:col>1</xdr:col>
      <xdr:colOff>438150</xdr:colOff>
      <xdr:row>95</xdr:row>
      <xdr:rowOff>19050</xdr:rowOff>
    </xdr:from>
    <xdr:to>
      <xdr:col>2</xdr:col>
      <xdr:colOff>600075</xdr:colOff>
      <xdr:row>95</xdr:row>
      <xdr:rowOff>57150</xdr:rowOff>
    </xdr:to>
    <xdr:cxnSp macro="">
      <xdr:nvCxnSpPr>
        <xdr:cNvPr id="245" name="直線コネクタ 244"/>
        <xdr:cNvCxnSpPr/>
      </xdr:nvCxnSpPr>
      <xdr:spPr>
        <a:xfrm flipV="1">
          <a:off x="1047750" y="16306800"/>
          <a:ext cx="7620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97</xdr:row>
      <xdr:rowOff>104775</xdr:rowOff>
    </xdr:from>
    <xdr:to>
      <xdr:col>3</xdr:col>
      <xdr:colOff>0</xdr:colOff>
      <xdr:row>98</xdr:row>
      <xdr:rowOff>28575</xdr:rowOff>
    </xdr:to>
    <xdr:sp macro="" textlink="">
      <xdr:nvSpPr>
        <xdr:cNvPr id="246" name="フローチャート : 判断 245"/>
        <xdr:cNvSpPr/>
      </xdr:nvSpPr>
      <xdr:spPr>
        <a:xfrm>
          <a:off x="1800225" y="16735425"/>
          <a:ext cx="95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98</xdr:row>
      <xdr:rowOff>28575</xdr:rowOff>
    </xdr:from>
    <xdr:ext cx="533400" cy="257175"/>
    <xdr:sp macro="" textlink="">
      <xdr:nvSpPr>
        <xdr:cNvPr id="247" name="テキスト ボックス 246"/>
        <xdr:cNvSpPr txBox="1"/>
      </xdr:nvSpPr>
      <xdr:spPr>
        <a:xfrm>
          <a:off x="1581150" y="16830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66,127</a:t>
          </a:r>
          <a:endParaRPr kumimoji="1" lang="ja-JP" altLang="en-US" sz="1000" b="1">
            <a:solidFill>
              <a:srgbClr val="000080"/>
            </a:solidFill>
            <a:latin typeface="ＭＳ Ｐゴシック"/>
          </a:endParaRPr>
        </a:p>
      </xdr:txBody>
    </xdr:sp>
    <xdr:clientData/>
  </xdr:oneCellAnchor>
  <xdr:twoCellAnchor>
    <xdr:from>
      <xdr:col>1</xdr:col>
      <xdr:colOff>381000</xdr:colOff>
      <xdr:row>97</xdr:row>
      <xdr:rowOff>152400</xdr:rowOff>
    </xdr:from>
    <xdr:to>
      <xdr:col>1</xdr:col>
      <xdr:colOff>485775</xdr:colOff>
      <xdr:row>98</xdr:row>
      <xdr:rowOff>76200</xdr:rowOff>
    </xdr:to>
    <xdr:sp macro="" textlink="">
      <xdr:nvSpPr>
        <xdr:cNvPr id="248" name="フローチャート : 判断 247"/>
        <xdr:cNvSpPr/>
      </xdr:nvSpPr>
      <xdr:spPr>
        <a:xfrm>
          <a:off x="990600" y="16783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98</xdr:row>
      <xdr:rowOff>66675</xdr:rowOff>
    </xdr:from>
    <xdr:ext cx="533400" cy="257175"/>
    <xdr:sp macro="" textlink="">
      <xdr:nvSpPr>
        <xdr:cNvPr id="249" name="テキスト ボックス 248"/>
        <xdr:cNvSpPr txBox="1"/>
      </xdr:nvSpPr>
      <xdr:spPr>
        <a:xfrm>
          <a:off x="781050" y="16868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64,921</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50" name="テキスト ボックス 249"/>
        <xdr:cNvSpPr txBox="1"/>
      </xdr:nvSpPr>
      <xdr:spPr>
        <a:xfrm>
          <a:off x="3933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51" name="テキスト ボックス 250"/>
        <xdr:cNvSpPr txBox="1"/>
      </xdr:nvSpPr>
      <xdr:spPr>
        <a:xfrm>
          <a:off x="3181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101</xdr:row>
      <xdr:rowOff>76200</xdr:rowOff>
    </xdr:from>
    <xdr:ext cx="752475" cy="257175"/>
    <xdr:sp macro="" textlink="">
      <xdr:nvSpPr>
        <xdr:cNvPr id="252" name="テキスト ボックス 251"/>
        <xdr:cNvSpPr txBox="1"/>
      </xdr:nvSpPr>
      <xdr:spPr>
        <a:xfrm>
          <a:off x="2409825"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3" name="テキスト ボックス 252"/>
        <xdr:cNvSpPr txBox="1"/>
      </xdr:nvSpPr>
      <xdr:spPr>
        <a:xfrm>
          <a:off x="1657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4" name="テキスト ボックス 253"/>
        <xdr:cNvSpPr txBox="1"/>
      </xdr:nvSpPr>
      <xdr:spPr>
        <a:xfrm>
          <a:off x="8572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93</xdr:row>
      <xdr:rowOff>0</xdr:rowOff>
    </xdr:from>
    <xdr:to>
      <xdr:col>6</xdr:col>
      <xdr:colOff>561975</xdr:colOff>
      <xdr:row>93</xdr:row>
      <xdr:rowOff>104775</xdr:rowOff>
    </xdr:to>
    <xdr:sp macro="" textlink="">
      <xdr:nvSpPr>
        <xdr:cNvPr id="255" name="円/楕円 254"/>
        <xdr:cNvSpPr/>
      </xdr:nvSpPr>
      <xdr:spPr>
        <a:xfrm>
          <a:off x="4067175" y="15944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28575</xdr:rowOff>
    </xdr:from>
    <xdr:ext cx="533400" cy="257175"/>
    <xdr:sp macro="" textlink="">
      <xdr:nvSpPr>
        <xdr:cNvPr id="256" name="扶助費該当値テキスト"/>
        <xdr:cNvSpPr txBox="1"/>
      </xdr:nvSpPr>
      <xdr:spPr>
        <a:xfrm>
          <a:off x="4171950" y="15801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86,734</a:t>
          </a:r>
          <a:endParaRPr kumimoji="1" lang="ja-JP" altLang="en-US" sz="1000" b="1">
            <a:solidFill>
              <a:srgbClr val="FF0000"/>
            </a:solidFill>
            <a:latin typeface="ＭＳ Ｐゴシック"/>
          </a:endParaRPr>
        </a:p>
      </xdr:txBody>
    </xdr:sp>
    <xdr:clientData/>
  </xdr:oneCellAnchor>
  <xdr:twoCellAnchor>
    <xdr:from>
      <xdr:col>5</xdr:col>
      <xdr:colOff>304800</xdr:colOff>
      <xdr:row>93</xdr:row>
      <xdr:rowOff>133350</xdr:rowOff>
    </xdr:from>
    <xdr:to>
      <xdr:col>5</xdr:col>
      <xdr:colOff>409575</xdr:colOff>
      <xdr:row>94</xdr:row>
      <xdr:rowOff>66675</xdr:rowOff>
    </xdr:to>
    <xdr:sp macro="" textlink="">
      <xdr:nvSpPr>
        <xdr:cNvPr id="257" name="円/楕円 256"/>
        <xdr:cNvSpPr/>
      </xdr:nvSpPr>
      <xdr:spPr>
        <a:xfrm>
          <a:off x="3314700" y="16078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92</xdr:row>
      <xdr:rowOff>85725</xdr:rowOff>
    </xdr:from>
    <xdr:ext cx="533400" cy="257175"/>
    <xdr:sp macro="" textlink="">
      <xdr:nvSpPr>
        <xdr:cNvPr id="258" name="テキスト ボックス 257"/>
        <xdr:cNvSpPr txBox="1"/>
      </xdr:nvSpPr>
      <xdr:spPr>
        <a:xfrm>
          <a:off x="3105150" y="15859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83,242</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123825</xdr:rowOff>
    </xdr:from>
    <xdr:to>
      <xdr:col>4</xdr:col>
      <xdr:colOff>209550</xdr:colOff>
      <xdr:row>94</xdr:row>
      <xdr:rowOff>57150</xdr:rowOff>
    </xdr:to>
    <xdr:sp macro="" textlink="">
      <xdr:nvSpPr>
        <xdr:cNvPr id="259" name="円/楕円 258"/>
        <xdr:cNvSpPr/>
      </xdr:nvSpPr>
      <xdr:spPr>
        <a:xfrm>
          <a:off x="2514600" y="16068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92</xdr:row>
      <xdr:rowOff>76200</xdr:rowOff>
    </xdr:from>
    <xdr:ext cx="533400" cy="257175"/>
    <xdr:sp macro="" textlink="">
      <xdr:nvSpPr>
        <xdr:cNvPr id="260" name="テキスト ボックス 259"/>
        <xdr:cNvSpPr txBox="1"/>
      </xdr:nvSpPr>
      <xdr:spPr>
        <a:xfrm>
          <a:off x="2381250" y="15849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83,476</a:t>
          </a:r>
          <a:endParaRPr kumimoji="1" lang="ja-JP" altLang="en-US" sz="1000" b="1">
            <a:solidFill>
              <a:srgbClr val="FF0000"/>
            </a:solidFill>
            <a:latin typeface="ＭＳ Ｐゴシック"/>
          </a:endParaRPr>
        </a:p>
      </xdr:txBody>
    </xdr:sp>
    <xdr:clientData/>
  </xdr:oneCellAnchor>
  <xdr:twoCellAnchor>
    <xdr:from>
      <xdr:col>2</xdr:col>
      <xdr:colOff>590550</xdr:colOff>
      <xdr:row>94</xdr:row>
      <xdr:rowOff>142875</xdr:rowOff>
    </xdr:from>
    <xdr:to>
      <xdr:col>3</xdr:col>
      <xdr:colOff>0</xdr:colOff>
      <xdr:row>95</xdr:row>
      <xdr:rowOff>76200</xdr:rowOff>
    </xdr:to>
    <xdr:sp macro="" textlink="">
      <xdr:nvSpPr>
        <xdr:cNvPr id="261" name="円/楕円 260"/>
        <xdr:cNvSpPr/>
      </xdr:nvSpPr>
      <xdr:spPr>
        <a:xfrm>
          <a:off x="1800225" y="1625917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93</xdr:row>
      <xdr:rowOff>85725</xdr:rowOff>
    </xdr:from>
    <xdr:ext cx="533400" cy="257175"/>
    <xdr:sp macro="" textlink="">
      <xdr:nvSpPr>
        <xdr:cNvPr id="262" name="テキスト ボックス 261"/>
        <xdr:cNvSpPr txBox="1"/>
      </xdr:nvSpPr>
      <xdr:spPr>
        <a:xfrm>
          <a:off x="1581150" y="16030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78,612</a:t>
          </a:r>
          <a:endParaRPr kumimoji="1" lang="ja-JP" altLang="en-US" sz="1000" b="1">
            <a:solidFill>
              <a:srgbClr val="FF0000"/>
            </a:solidFill>
            <a:latin typeface="ＭＳ Ｐゴシック"/>
          </a:endParaRPr>
        </a:p>
      </xdr:txBody>
    </xdr:sp>
    <xdr:clientData/>
  </xdr:oneCellAnchor>
  <xdr:twoCellAnchor>
    <xdr:from>
      <xdr:col>1</xdr:col>
      <xdr:colOff>381000</xdr:colOff>
      <xdr:row>95</xdr:row>
      <xdr:rowOff>9525</xdr:rowOff>
    </xdr:from>
    <xdr:to>
      <xdr:col>1</xdr:col>
      <xdr:colOff>485775</xdr:colOff>
      <xdr:row>95</xdr:row>
      <xdr:rowOff>104775</xdr:rowOff>
    </xdr:to>
    <xdr:sp macro="" textlink="">
      <xdr:nvSpPr>
        <xdr:cNvPr id="263" name="円/楕円 262"/>
        <xdr:cNvSpPr/>
      </xdr:nvSpPr>
      <xdr:spPr>
        <a:xfrm>
          <a:off x="990600" y="162972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93</xdr:row>
      <xdr:rowOff>123825</xdr:rowOff>
    </xdr:from>
    <xdr:ext cx="533400" cy="257175"/>
    <xdr:sp macro="" textlink="">
      <xdr:nvSpPr>
        <xdr:cNvPr id="264" name="テキスト ボックス 263"/>
        <xdr:cNvSpPr txBox="1"/>
      </xdr:nvSpPr>
      <xdr:spPr>
        <a:xfrm>
          <a:off x="781050" y="16068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77,641</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5" name="正方形/長方形 264"/>
        <xdr:cNvSpPr/>
      </xdr:nvSpPr>
      <xdr:spPr>
        <a:xfrm>
          <a:off x="582930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6" name="正方形/長方形 265"/>
        <xdr:cNvSpPr/>
      </xdr:nvSpPr>
      <xdr:spPr>
        <a:xfrm>
          <a:off x="596265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7" name="正方形/長方形 266"/>
        <xdr:cNvSpPr/>
      </xdr:nvSpPr>
      <xdr:spPr>
        <a:xfrm>
          <a:off x="596265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8" name="正方形/長方形 267"/>
        <xdr:cNvSpPr/>
      </xdr:nvSpPr>
      <xdr:spPr>
        <a:xfrm>
          <a:off x="68008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9" name="正方形/長方形 268"/>
        <xdr:cNvSpPr/>
      </xdr:nvSpPr>
      <xdr:spPr>
        <a:xfrm>
          <a:off x="68008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600075</xdr:colOff>
      <xdr:row>25</xdr:row>
      <xdr:rowOff>57150</xdr:rowOff>
    </xdr:from>
    <xdr:to>
      <xdr:col>15</xdr:col>
      <xdr:colOff>114300</xdr:colOff>
      <xdr:row>26</xdr:row>
      <xdr:rowOff>142875</xdr:rowOff>
    </xdr:to>
    <xdr:sp macro="" textlink="">
      <xdr:nvSpPr>
        <xdr:cNvPr id="270" name="正方形/長方形 269"/>
        <xdr:cNvSpPr/>
      </xdr:nvSpPr>
      <xdr:spPr>
        <a:xfrm>
          <a:off x="7810500" y="4343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26</xdr:row>
      <xdr:rowOff>85725</xdr:rowOff>
    </xdr:from>
    <xdr:to>
      <xdr:col>15</xdr:col>
      <xdr:colOff>114300</xdr:colOff>
      <xdr:row>28</xdr:row>
      <xdr:rowOff>0</xdr:rowOff>
    </xdr:to>
    <xdr:sp macro="" textlink="">
      <xdr:nvSpPr>
        <xdr:cNvPr id="271" name="正方形/長方形 270"/>
        <xdr:cNvSpPr/>
      </xdr:nvSpPr>
      <xdr:spPr>
        <a:xfrm>
          <a:off x="7810500" y="4543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40,753</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2" name="正方形/長方形 271"/>
        <xdr:cNvSpPr/>
      </xdr:nvSpPr>
      <xdr:spPr>
        <a:xfrm>
          <a:off x="582930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3" name="テキスト ボックス 272"/>
        <xdr:cNvSpPr txBox="1"/>
      </xdr:nvSpPr>
      <xdr:spPr>
        <a:xfrm>
          <a:off x="57912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4" name="直線コネクタ 273"/>
        <xdr:cNvCxnSpPr/>
      </xdr:nvCxnSpPr>
      <xdr:spPr>
        <a:xfrm>
          <a:off x="582930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39</xdr:row>
      <xdr:rowOff>47625</xdr:rowOff>
    </xdr:from>
    <xdr:to>
      <xdr:col>16</xdr:col>
      <xdr:colOff>304800</xdr:colOff>
      <xdr:row>39</xdr:row>
      <xdr:rowOff>47625</xdr:rowOff>
    </xdr:to>
    <xdr:cxnSp macro="">
      <xdr:nvCxnSpPr>
        <xdr:cNvPr id="275" name="直線コネクタ 274"/>
        <xdr:cNvCxnSpPr/>
      </xdr:nvCxnSpPr>
      <xdr:spPr>
        <a:xfrm>
          <a:off x="5829300" y="673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38</xdr:row>
      <xdr:rowOff>76200</xdr:rowOff>
    </xdr:from>
    <xdr:ext cx="247650" cy="257175"/>
    <xdr:sp macro="" textlink="">
      <xdr:nvSpPr>
        <xdr:cNvPr id="276" name="テキスト ボックス 275"/>
        <xdr:cNvSpPr txBox="1"/>
      </xdr:nvSpPr>
      <xdr:spPr>
        <a:xfrm>
          <a:off x="558165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37</xdr:row>
      <xdr:rowOff>9525</xdr:rowOff>
    </xdr:from>
    <xdr:to>
      <xdr:col>16</xdr:col>
      <xdr:colOff>304800</xdr:colOff>
      <xdr:row>37</xdr:row>
      <xdr:rowOff>9525</xdr:rowOff>
    </xdr:to>
    <xdr:cxnSp macro="">
      <xdr:nvCxnSpPr>
        <xdr:cNvPr id="277" name="直線コネクタ 276"/>
        <xdr:cNvCxnSpPr/>
      </xdr:nvCxnSpPr>
      <xdr:spPr>
        <a:xfrm>
          <a:off x="5829300" y="635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36</xdr:row>
      <xdr:rowOff>38100</xdr:rowOff>
    </xdr:from>
    <xdr:ext cx="533400" cy="257175"/>
    <xdr:sp macro="" textlink="">
      <xdr:nvSpPr>
        <xdr:cNvPr id="278" name="テキスト ボックス 277"/>
        <xdr:cNvSpPr txBox="1"/>
      </xdr:nvSpPr>
      <xdr:spPr>
        <a:xfrm>
          <a:off x="539115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34</xdr:row>
      <xdr:rowOff>142875</xdr:rowOff>
    </xdr:from>
    <xdr:to>
      <xdr:col>16</xdr:col>
      <xdr:colOff>304800</xdr:colOff>
      <xdr:row>34</xdr:row>
      <xdr:rowOff>142875</xdr:rowOff>
    </xdr:to>
    <xdr:cxnSp macro="">
      <xdr:nvCxnSpPr>
        <xdr:cNvPr id="279" name="直線コネクタ 278"/>
        <xdr:cNvCxnSpPr/>
      </xdr:nvCxnSpPr>
      <xdr:spPr>
        <a:xfrm>
          <a:off x="5829300" y="597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33</xdr:row>
      <xdr:rowOff>171450</xdr:rowOff>
    </xdr:from>
    <xdr:ext cx="533400" cy="257175"/>
    <xdr:sp macro="" textlink="">
      <xdr:nvSpPr>
        <xdr:cNvPr id="280" name="テキスト ボックス 279"/>
        <xdr:cNvSpPr txBox="1"/>
      </xdr:nvSpPr>
      <xdr:spPr>
        <a:xfrm>
          <a:off x="539115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32</xdr:row>
      <xdr:rowOff>104775</xdr:rowOff>
    </xdr:from>
    <xdr:to>
      <xdr:col>16</xdr:col>
      <xdr:colOff>304800</xdr:colOff>
      <xdr:row>32</xdr:row>
      <xdr:rowOff>104775</xdr:rowOff>
    </xdr:to>
    <xdr:cxnSp macro="">
      <xdr:nvCxnSpPr>
        <xdr:cNvPr id="281" name="直線コネクタ 280"/>
        <xdr:cNvCxnSpPr/>
      </xdr:nvCxnSpPr>
      <xdr:spPr>
        <a:xfrm>
          <a:off x="5829300" y="559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31</xdr:row>
      <xdr:rowOff>133350</xdr:rowOff>
    </xdr:from>
    <xdr:ext cx="533400" cy="257175"/>
    <xdr:sp macro="" textlink="">
      <xdr:nvSpPr>
        <xdr:cNvPr id="282" name="テキスト ボックス 281"/>
        <xdr:cNvSpPr txBox="1"/>
      </xdr:nvSpPr>
      <xdr:spPr>
        <a:xfrm>
          <a:off x="539115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30</xdr:row>
      <xdr:rowOff>66675</xdr:rowOff>
    </xdr:from>
    <xdr:to>
      <xdr:col>16</xdr:col>
      <xdr:colOff>304800</xdr:colOff>
      <xdr:row>30</xdr:row>
      <xdr:rowOff>66675</xdr:rowOff>
    </xdr:to>
    <xdr:cxnSp macro="">
      <xdr:nvCxnSpPr>
        <xdr:cNvPr id="283" name="直線コネクタ 282"/>
        <xdr:cNvCxnSpPr/>
      </xdr:nvCxnSpPr>
      <xdr:spPr>
        <a:xfrm>
          <a:off x="5829300" y="521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29</xdr:row>
      <xdr:rowOff>95250</xdr:rowOff>
    </xdr:from>
    <xdr:ext cx="533400" cy="257175"/>
    <xdr:sp macro="" textlink="">
      <xdr:nvSpPr>
        <xdr:cNvPr id="284" name="テキスト ボックス 283"/>
        <xdr:cNvSpPr txBox="1"/>
      </xdr:nvSpPr>
      <xdr:spPr>
        <a:xfrm>
          <a:off x="539115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5" name="直線コネクタ 284"/>
        <xdr:cNvCxnSpPr/>
      </xdr:nvCxnSpPr>
      <xdr:spPr>
        <a:xfrm>
          <a:off x="582930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27</xdr:row>
      <xdr:rowOff>57150</xdr:rowOff>
    </xdr:from>
    <xdr:ext cx="600075" cy="257175"/>
    <xdr:sp macro="" textlink="">
      <xdr:nvSpPr>
        <xdr:cNvPr id="286" name="テキスト ボックス 285"/>
        <xdr:cNvSpPr txBox="1"/>
      </xdr:nvSpPr>
      <xdr:spPr>
        <a:xfrm>
          <a:off x="53244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7" name="補助費等グラフ枠"/>
        <xdr:cNvSpPr/>
      </xdr:nvSpPr>
      <xdr:spPr>
        <a:xfrm>
          <a:off x="582930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30</xdr:row>
      <xdr:rowOff>19050</xdr:rowOff>
    </xdr:from>
    <xdr:to>
      <xdr:col>15</xdr:col>
      <xdr:colOff>180975</xdr:colOff>
      <xdr:row>38</xdr:row>
      <xdr:rowOff>19050</xdr:rowOff>
    </xdr:to>
    <xdr:cxnSp macro="">
      <xdr:nvCxnSpPr>
        <xdr:cNvPr id="288" name="直線コネクタ 287"/>
        <xdr:cNvCxnSpPr/>
      </xdr:nvCxnSpPr>
      <xdr:spPr>
        <a:xfrm flipV="1">
          <a:off x="9191625" y="5162550"/>
          <a:ext cx="0"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38</xdr:row>
      <xdr:rowOff>19050</xdr:rowOff>
    </xdr:from>
    <xdr:ext cx="533400" cy="257175"/>
    <xdr:sp macro="" textlink="">
      <xdr:nvSpPr>
        <xdr:cNvPr id="289" name="補助費等最小値テキスト"/>
        <xdr:cNvSpPr txBox="1"/>
      </xdr:nvSpPr>
      <xdr:spPr>
        <a:xfrm>
          <a:off x="9239250" y="6534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10,406</a:t>
          </a:r>
          <a:endParaRPr kumimoji="1" lang="ja-JP" altLang="en-US" sz="1000" b="1">
            <a:latin typeface="ＭＳ Ｐゴシック"/>
          </a:endParaRPr>
        </a:p>
      </xdr:txBody>
    </xdr:sp>
    <xdr:clientData/>
  </xdr:oneCellAnchor>
  <xdr:twoCellAnchor>
    <xdr:from>
      <xdr:col>15</xdr:col>
      <xdr:colOff>95250</xdr:colOff>
      <xdr:row>38</xdr:row>
      <xdr:rowOff>19050</xdr:rowOff>
    </xdr:from>
    <xdr:to>
      <xdr:col>15</xdr:col>
      <xdr:colOff>266700</xdr:colOff>
      <xdr:row>38</xdr:row>
      <xdr:rowOff>19050</xdr:rowOff>
    </xdr:to>
    <xdr:cxnSp macro="">
      <xdr:nvCxnSpPr>
        <xdr:cNvPr id="290" name="直線コネクタ 289"/>
        <xdr:cNvCxnSpPr/>
      </xdr:nvCxnSpPr>
      <xdr:spPr>
        <a:xfrm>
          <a:off x="9105900" y="65341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28</xdr:row>
      <xdr:rowOff>133350</xdr:rowOff>
    </xdr:from>
    <xdr:ext cx="533400" cy="257175"/>
    <xdr:sp macro="" textlink="">
      <xdr:nvSpPr>
        <xdr:cNvPr id="291" name="補助費等最大値テキスト"/>
        <xdr:cNvSpPr txBox="1"/>
      </xdr:nvSpPr>
      <xdr:spPr>
        <a:xfrm>
          <a:off x="9239250" y="4933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82,373</a:t>
          </a:r>
          <a:endParaRPr kumimoji="1" lang="ja-JP" altLang="en-US" sz="1000" b="1">
            <a:latin typeface="ＭＳ Ｐゴシック"/>
          </a:endParaRPr>
        </a:p>
      </xdr:txBody>
    </xdr:sp>
    <xdr:clientData/>
  </xdr:oneCellAnchor>
  <xdr:twoCellAnchor>
    <xdr:from>
      <xdr:col>15</xdr:col>
      <xdr:colOff>95250</xdr:colOff>
      <xdr:row>30</xdr:row>
      <xdr:rowOff>19050</xdr:rowOff>
    </xdr:from>
    <xdr:to>
      <xdr:col>15</xdr:col>
      <xdr:colOff>266700</xdr:colOff>
      <xdr:row>30</xdr:row>
      <xdr:rowOff>19050</xdr:rowOff>
    </xdr:to>
    <xdr:cxnSp macro="">
      <xdr:nvCxnSpPr>
        <xdr:cNvPr id="292" name="直線コネクタ 291"/>
        <xdr:cNvCxnSpPr/>
      </xdr:nvCxnSpPr>
      <xdr:spPr>
        <a:xfrm>
          <a:off x="9105900" y="51625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38100</xdr:rowOff>
    </xdr:from>
    <xdr:to>
      <xdr:col>15</xdr:col>
      <xdr:colOff>180975</xdr:colOff>
      <xdr:row>33</xdr:row>
      <xdr:rowOff>47625</xdr:rowOff>
    </xdr:to>
    <xdr:cxnSp macro="">
      <xdr:nvCxnSpPr>
        <xdr:cNvPr id="293" name="直線コネクタ 292"/>
        <xdr:cNvCxnSpPr/>
      </xdr:nvCxnSpPr>
      <xdr:spPr>
        <a:xfrm flipV="1">
          <a:off x="8439150" y="569595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34</xdr:row>
      <xdr:rowOff>142875</xdr:rowOff>
    </xdr:from>
    <xdr:ext cx="533400" cy="257175"/>
    <xdr:sp macro="" textlink="">
      <xdr:nvSpPr>
        <xdr:cNvPr id="294" name="補助費等平均値テキスト"/>
        <xdr:cNvSpPr txBox="1"/>
      </xdr:nvSpPr>
      <xdr:spPr>
        <a:xfrm>
          <a:off x="9239250" y="597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35,960</a:t>
          </a:r>
          <a:endParaRPr kumimoji="1" lang="ja-JP" altLang="en-US" sz="1000" b="1">
            <a:solidFill>
              <a:srgbClr val="000080"/>
            </a:solidFill>
            <a:latin typeface="ＭＳ Ｐゴシック"/>
          </a:endParaRPr>
        </a:p>
      </xdr:txBody>
    </xdr:sp>
    <xdr:clientData/>
  </xdr:oneCellAnchor>
  <xdr:twoCellAnchor>
    <xdr:from>
      <xdr:col>15</xdr:col>
      <xdr:colOff>133350</xdr:colOff>
      <xdr:row>34</xdr:row>
      <xdr:rowOff>161925</xdr:rowOff>
    </xdr:from>
    <xdr:to>
      <xdr:col>15</xdr:col>
      <xdr:colOff>228600</xdr:colOff>
      <xdr:row>35</xdr:row>
      <xdr:rowOff>95250</xdr:rowOff>
    </xdr:to>
    <xdr:sp macro="" textlink="">
      <xdr:nvSpPr>
        <xdr:cNvPr id="295" name="フローチャート : 判断 294"/>
        <xdr:cNvSpPr/>
      </xdr:nvSpPr>
      <xdr:spPr>
        <a:xfrm>
          <a:off x="9144000" y="59912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33</xdr:row>
      <xdr:rowOff>47625</xdr:rowOff>
    </xdr:from>
    <xdr:to>
      <xdr:col>14</xdr:col>
      <xdr:colOff>28575</xdr:colOff>
      <xdr:row>33</xdr:row>
      <xdr:rowOff>57150</xdr:rowOff>
    </xdr:to>
    <xdr:cxnSp macro="">
      <xdr:nvCxnSpPr>
        <xdr:cNvPr id="296" name="直線コネクタ 295"/>
        <xdr:cNvCxnSpPr/>
      </xdr:nvCxnSpPr>
      <xdr:spPr>
        <a:xfrm flipV="1">
          <a:off x="7724775" y="5705475"/>
          <a:ext cx="7143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35</xdr:row>
      <xdr:rowOff>66675</xdr:rowOff>
    </xdr:from>
    <xdr:to>
      <xdr:col>14</xdr:col>
      <xdr:colOff>76200</xdr:colOff>
      <xdr:row>35</xdr:row>
      <xdr:rowOff>161925</xdr:rowOff>
    </xdr:to>
    <xdr:sp macro="" textlink="">
      <xdr:nvSpPr>
        <xdr:cNvPr id="297" name="フローチャート : 判断 296"/>
        <xdr:cNvSpPr/>
      </xdr:nvSpPr>
      <xdr:spPr>
        <a:xfrm>
          <a:off x="8410575" y="6067425"/>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35</xdr:row>
      <xdr:rowOff>161925</xdr:rowOff>
    </xdr:from>
    <xdr:ext cx="533400" cy="257175"/>
    <xdr:sp macro="" textlink="">
      <xdr:nvSpPr>
        <xdr:cNvPr id="298" name="テキスト ボックス 297"/>
        <xdr:cNvSpPr txBox="1"/>
      </xdr:nvSpPr>
      <xdr:spPr>
        <a:xfrm>
          <a:off x="8258175" y="6162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32,256</a:t>
          </a:r>
          <a:endParaRPr kumimoji="1" lang="ja-JP" altLang="en-US" sz="1000" b="1">
            <a:solidFill>
              <a:srgbClr val="000080"/>
            </a:solidFill>
            <a:latin typeface="ＭＳ Ｐゴシック"/>
          </a:endParaRPr>
        </a:p>
      </xdr:txBody>
    </xdr:sp>
    <xdr:clientData/>
  </xdr:oneCellAnchor>
  <xdr:twoCellAnchor>
    <xdr:from>
      <xdr:col>11</xdr:col>
      <xdr:colOff>304800</xdr:colOff>
      <xdr:row>33</xdr:row>
      <xdr:rowOff>57150</xdr:rowOff>
    </xdr:from>
    <xdr:to>
      <xdr:col>12</xdr:col>
      <xdr:colOff>514350</xdr:colOff>
      <xdr:row>33</xdr:row>
      <xdr:rowOff>95250</xdr:rowOff>
    </xdr:to>
    <xdr:cxnSp macro="">
      <xdr:nvCxnSpPr>
        <xdr:cNvPr id="299" name="直線コネクタ 298"/>
        <xdr:cNvCxnSpPr/>
      </xdr:nvCxnSpPr>
      <xdr:spPr>
        <a:xfrm flipV="1">
          <a:off x="6915150" y="5715000"/>
          <a:ext cx="8096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34</xdr:row>
      <xdr:rowOff>47625</xdr:rowOff>
    </xdr:from>
    <xdr:to>
      <xdr:col>12</xdr:col>
      <xdr:colOff>561975</xdr:colOff>
      <xdr:row>34</xdr:row>
      <xdr:rowOff>152400</xdr:rowOff>
    </xdr:to>
    <xdr:sp macro="" textlink="">
      <xdr:nvSpPr>
        <xdr:cNvPr id="300" name="フローチャート : 判断 299"/>
        <xdr:cNvSpPr/>
      </xdr:nvSpPr>
      <xdr:spPr>
        <a:xfrm>
          <a:off x="7667625" y="5876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34</xdr:row>
      <xdr:rowOff>142875</xdr:rowOff>
    </xdr:from>
    <xdr:ext cx="533400" cy="257175"/>
    <xdr:sp macro="" textlink="">
      <xdr:nvSpPr>
        <xdr:cNvPr id="301" name="テキスト ボックス 300"/>
        <xdr:cNvSpPr txBox="1"/>
      </xdr:nvSpPr>
      <xdr:spPr>
        <a:xfrm>
          <a:off x="7458075" y="597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42,232</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95250</xdr:rowOff>
    </xdr:from>
    <xdr:to>
      <xdr:col>11</xdr:col>
      <xdr:colOff>304800</xdr:colOff>
      <xdr:row>33</xdr:row>
      <xdr:rowOff>95250</xdr:rowOff>
    </xdr:to>
    <xdr:cxnSp macro="">
      <xdr:nvCxnSpPr>
        <xdr:cNvPr id="302" name="直線コネクタ 301"/>
        <xdr:cNvCxnSpPr/>
      </xdr:nvCxnSpPr>
      <xdr:spPr>
        <a:xfrm flipV="1">
          <a:off x="6115050" y="575310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57150</xdr:rowOff>
    </xdr:from>
    <xdr:to>
      <xdr:col>11</xdr:col>
      <xdr:colOff>361950</xdr:colOff>
      <xdr:row>34</xdr:row>
      <xdr:rowOff>152400</xdr:rowOff>
    </xdr:to>
    <xdr:sp macro="" textlink="">
      <xdr:nvSpPr>
        <xdr:cNvPr id="303" name="フローチャート : 判断 302"/>
        <xdr:cNvSpPr/>
      </xdr:nvSpPr>
      <xdr:spPr>
        <a:xfrm>
          <a:off x="6867525" y="58864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34</xdr:row>
      <xdr:rowOff>142875</xdr:rowOff>
    </xdr:from>
    <xdr:ext cx="533400" cy="257175"/>
    <xdr:sp macro="" textlink="">
      <xdr:nvSpPr>
        <xdr:cNvPr id="304" name="テキスト ボックス 303"/>
        <xdr:cNvSpPr txBox="1"/>
      </xdr:nvSpPr>
      <xdr:spPr>
        <a:xfrm>
          <a:off x="6648450" y="597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41,839</a:t>
          </a:r>
          <a:endParaRPr kumimoji="1" lang="ja-JP" altLang="en-US" sz="1000" b="1">
            <a:solidFill>
              <a:srgbClr val="000080"/>
            </a:solidFill>
            <a:latin typeface="ＭＳ Ｐゴシック"/>
          </a:endParaRPr>
        </a:p>
      </xdr:txBody>
    </xdr:sp>
    <xdr:clientData/>
  </xdr:oneCellAnchor>
  <xdr:twoCellAnchor>
    <xdr:from>
      <xdr:col>10</xdr:col>
      <xdr:colOff>57150</xdr:colOff>
      <xdr:row>33</xdr:row>
      <xdr:rowOff>66675</xdr:rowOff>
    </xdr:from>
    <xdr:to>
      <xdr:col>10</xdr:col>
      <xdr:colOff>152400</xdr:colOff>
      <xdr:row>34</xdr:row>
      <xdr:rowOff>0</xdr:rowOff>
    </xdr:to>
    <xdr:sp macro="" textlink="">
      <xdr:nvSpPr>
        <xdr:cNvPr id="305" name="フローチャート : 判断 304"/>
        <xdr:cNvSpPr/>
      </xdr:nvSpPr>
      <xdr:spPr>
        <a:xfrm>
          <a:off x="6067425" y="57245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33</xdr:row>
      <xdr:rowOff>161925</xdr:rowOff>
    </xdr:from>
    <xdr:ext cx="533400" cy="257175"/>
    <xdr:sp macro="" textlink="">
      <xdr:nvSpPr>
        <xdr:cNvPr id="306" name="テキスト ボックス 305"/>
        <xdr:cNvSpPr txBox="1"/>
      </xdr:nvSpPr>
      <xdr:spPr>
        <a:xfrm>
          <a:off x="5934075" y="5819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49,987</a:t>
          </a:r>
          <a:endParaRPr kumimoji="1" lang="ja-JP" altLang="en-US" sz="1000" b="1">
            <a:solidFill>
              <a:srgbClr val="000080"/>
            </a:solidFill>
            <a:latin typeface="ＭＳ Ｐゴシック"/>
          </a:endParaRPr>
        </a:p>
      </xdr:txBody>
    </xdr:sp>
    <xdr:clientData/>
  </xdr:oneCellAnchor>
  <xdr:oneCellAnchor>
    <xdr:from>
      <xdr:col>14</xdr:col>
      <xdr:colOff>600075</xdr:colOff>
      <xdr:row>41</xdr:row>
      <xdr:rowOff>76200</xdr:rowOff>
    </xdr:from>
    <xdr:ext cx="752475" cy="257175"/>
    <xdr:sp macro="" textlink="">
      <xdr:nvSpPr>
        <xdr:cNvPr id="307" name="テキスト ボックス 306"/>
        <xdr:cNvSpPr txBox="1"/>
      </xdr:nvSpPr>
      <xdr:spPr>
        <a:xfrm>
          <a:off x="90106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8" name="テキスト ボックス 307"/>
        <xdr:cNvSpPr txBox="1"/>
      </xdr:nvSpPr>
      <xdr:spPr>
        <a:xfrm>
          <a:off x="83343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9" name="テキスト ボックス 308"/>
        <xdr:cNvSpPr txBox="1"/>
      </xdr:nvSpPr>
      <xdr:spPr>
        <a:xfrm>
          <a:off x="7534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10" name="テキスト ボックス 309"/>
        <xdr:cNvSpPr txBox="1"/>
      </xdr:nvSpPr>
      <xdr:spPr>
        <a:xfrm>
          <a:off x="67246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11" name="テキスト ボックス 310"/>
        <xdr:cNvSpPr txBox="1"/>
      </xdr:nvSpPr>
      <xdr:spPr>
        <a:xfrm>
          <a:off x="6010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32</xdr:row>
      <xdr:rowOff>152400</xdr:rowOff>
    </xdr:from>
    <xdr:to>
      <xdr:col>15</xdr:col>
      <xdr:colOff>228600</xdr:colOff>
      <xdr:row>33</xdr:row>
      <xdr:rowOff>85725</xdr:rowOff>
    </xdr:to>
    <xdr:sp macro="" textlink="">
      <xdr:nvSpPr>
        <xdr:cNvPr id="312" name="円/楕円 311"/>
        <xdr:cNvSpPr/>
      </xdr:nvSpPr>
      <xdr:spPr>
        <a:xfrm>
          <a:off x="9144000" y="56388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32</xdr:row>
      <xdr:rowOff>9525</xdr:rowOff>
    </xdr:from>
    <xdr:ext cx="533400" cy="257175"/>
    <xdr:sp macro="" textlink="">
      <xdr:nvSpPr>
        <xdr:cNvPr id="313" name="補助費等該当値テキスト"/>
        <xdr:cNvSpPr txBox="1"/>
      </xdr:nvSpPr>
      <xdr:spPr>
        <a:xfrm>
          <a:off x="9239250" y="5495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54,424</a:t>
          </a:r>
          <a:endParaRPr kumimoji="1" lang="ja-JP" altLang="en-US" sz="1000" b="1">
            <a:solidFill>
              <a:srgbClr val="FF0000"/>
            </a:solidFill>
            <a:latin typeface="ＭＳ Ｐゴシック"/>
          </a:endParaRPr>
        </a:p>
      </xdr:txBody>
    </xdr:sp>
    <xdr:clientData/>
  </xdr:oneCellAnchor>
  <xdr:twoCellAnchor>
    <xdr:from>
      <xdr:col>13</xdr:col>
      <xdr:colOff>600075</xdr:colOff>
      <xdr:row>32</xdr:row>
      <xdr:rowOff>171450</xdr:rowOff>
    </xdr:from>
    <xdr:to>
      <xdr:col>14</xdr:col>
      <xdr:colOff>76200</xdr:colOff>
      <xdr:row>33</xdr:row>
      <xdr:rowOff>104775</xdr:rowOff>
    </xdr:to>
    <xdr:sp macro="" textlink="">
      <xdr:nvSpPr>
        <xdr:cNvPr id="314" name="円/楕円 313"/>
        <xdr:cNvSpPr/>
      </xdr:nvSpPr>
      <xdr:spPr>
        <a:xfrm>
          <a:off x="8410575" y="565785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31</xdr:row>
      <xdr:rowOff>114300</xdr:rowOff>
    </xdr:from>
    <xdr:ext cx="533400" cy="257175"/>
    <xdr:sp macro="" textlink="">
      <xdr:nvSpPr>
        <xdr:cNvPr id="315" name="テキスト ボックス 314"/>
        <xdr:cNvSpPr txBox="1"/>
      </xdr:nvSpPr>
      <xdr:spPr>
        <a:xfrm>
          <a:off x="8258175" y="542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53,745</a:t>
          </a:r>
          <a:endParaRPr kumimoji="1" lang="ja-JP" altLang="en-US" sz="1000" b="1">
            <a:solidFill>
              <a:srgbClr val="FF0000"/>
            </a:solidFill>
            <a:latin typeface="ＭＳ Ｐゴシック"/>
          </a:endParaRPr>
        </a:p>
      </xdr:txBody>
    </xdr:sp>
    <xdr:clientData/>
  </xdr:oneCellAnchor>
  <xdr:twoCellAnchor>
    <xdr:from>
      <xdr:col>12</xdr:col>
      <xdr:colOff>457200</xdr:colOff>
      <xdr:row>33</xdr:row>
      <xdr:rowOff>0</xdr:rowOff>
    </xdr:from>
    <xdr:to>
      <xdr:col>12</xdr:col>
      <xdr:colOff>561975</xdr:colOff>
      <xdr:row>33</xdr:row>
      <xdr:rowOff>104775</xdr:rowOff>
    </xdr:to>
    <xdr:sp macro="" textlink="">
      <xdr:nvSpPr>
        <xdr:cNvPr id="316" name="円/楕円 315"/>
        <xdr:cNvSpPr/>
      </xdr:nvSpPr>
      <xdr:spPr>
        <a:xfrm>
          <a:off x="7667625" y="5657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31</xdr:row>
      <xdr:rowOff>123825</xdr:rowOff>
    </xdr:from>
    <xdr:ext cx="533400" cy="257175"/>
    <xdr:sp macro="" textlink="">
      <xdr:nvSpPr>
        <xdr:cNvPr id="317" name="テキスト ボックス 316"/>
        <xdr:cNvSpPr txBox="1"/>
      </xdr:nvSpPr>
      <xdr:spPr>
        <a:xfrm>
          <a:off x="7458075" y="5438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53,572</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47625</xdr:rowOff>
    </xdr:from>
    <xdr:to>
      <xdr:col>11</xdr:col>
      <xdr:colOff>361950</xdr:colOff>
      <xdr:row>33</xdr:row>
      <xdr:rowOff>152400</xdr:rowOff>
    </xdr:to>
    <xdr:sp macro="" textlink="">
      <xdr:nvSpPr>
        <xdr:cNvPr id="318" name="円/楕円 317"/>
        <xdr:cNvSpPr/>
      </xdr:nvSpPr>
      <xdr:spPr>
        <a:xfrm>
          <a:off x="6867525" y="5705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31</xdr:row>
      <xdr:rowOff>161925</xdr:rowOff>
    </xdr:from>
    <xdr:ext cx="533400" cy="257175"/>
    <xdr:sp macro="" textlink="">
      <xdr:nvSpPr>
        <xdr:cNvPr id="319" name="テキスト ボックス 318"/>
        <xdr:cNvSpPr txBox="1"/>
      </xdr:nvSpPr>
      <xdr:spPr>
        <a:xfrm>
          <a:off x="6648450" y="5476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51,167</a:t>
          </a:r>
          <a:endParaRPr kumimoji="1" lang="ja-JP" altLang="en-US" sz="1000" b="1">
            <a:solidFill>
              <a:srgbClr val="FF0000"/>
            </a:solidFill>
            <a:latin typeface="ＭＳ Ｐゴシック"/>
          </a:endParaRPr>
        </a:p>
      </xdr:txBody>
    </xdr:sp>
    <xdr:clientData/>
  </xdr:oneCellAnchor>
  <xdr:twoCellAnchor>
    <xdr:from>
      <xdr:col>10</xdr:col>
      <xdr:colOff>57150</xdr:colOff>
      <xdr:row>33</xdr:row>
      <xdr:rowOff>47625</xdr:rowOff>
    </xdr:from>
    <xdr:to>
      <xdr:col>10</xdr:col>
      <xdr:colOff>152400</xdr:colOff>
      <xdr:row>33</xdr:row>
      <xdr:rowOff>152400</xdr:rowOff>
    </xdr:to>
    <xdr:sp macro="" textlink="">
      <xdr:nvSpPr>
        <xdr:cNvPr id="320" name="円/楕円 319"/>
        <xdr:cNvSpPr/>
      </xdr:nvSpPr>
      <xdr:spPr>
        <a:xfrm>
          <a:off x="6067425" y="57054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31</xdr:row>
      <xdr:rowOff>161925</xdr:rowOff>
    </xdr:from>
    <xdr:ext cx="533400" cy="257175"/>
    <xdr:sp macro="" textlink="">
      <xdr:nvSpPr>
        <xdr:cNvPr id="321" name="テキスト ボックス 320"/>
        <xdr:cNvSpPr txBox="1"/>
      </xdr:nvSpPr>
      <xdr:spPr>
        <a:xfrm>
          <a:off x="5934075" y="5476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51,144</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2" name="正方形/長方形 321"/>
        <xdr:cNvSpPr/>
      </xdr:nvSpPr>
      <xdr:spPr>
        <a:xfrm>
          <a:off x="582930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3" name="正方形/長方形 322"/>
        <xdr:cNvSpPr/>
      </xdr:nvSpPr>
      <xdr:spPr>
        <a:xfrm>
          <a:off x="596265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4" name="正方形/長方形 323"/>
        <xdr:cNvSpPr/>
      </xdr:nvSpPr>
      <xdr:spPr>
        <a:xfrm>
          <a:off x="596265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17/30</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5" name="正方形/長方形 324"/>
        <xdr:cNvSpPr/>
      </xdr:nvSpPr>
      <xdr:spPr>
        <a:xfrm>
          <a:off x="68008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6" name="正方形/長方形 325"/>
        <xdr:cNvSpPr/>
      </xdr:nvSpPr>
      <xdr:spPr>
        <a:xfrm>
          <a:off x="68008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600075</xdr:colOff>
      <xdr:row>45</xdr:row>
      <xdr:rowOff>57150</xdr:rowOff>
    </xdr:from>
    <xdr:to>
      <xdr:col>15</xdr:col>
      <xdr:colOff>114300</xdr:colOff>
      <xdr:row>46</xdr:row>
      <xdr:rowOff>142875</xdr:rowOff>
    </xdr:to>
    <xdr:sp macro="" textlink="">
      <xdr:nvSpPr>
        <xdr:cNvPr id="327" name="正方形/長方形 326"/>
        <xdr:cNvSpPr/>
      </xdr:nvSpPr>
      <xdr:spPr>
        <a:xfrm>
          <a:off x="7810500" y="7772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46</xdr:row>
      <xdr:rowOff>85725</xdr:rowOff>
    </xdr:from>
    <xdr:to>
      <xdr:col>15</xdr:col>
      <xdr:colOff>114300</xdr:colOff>
      <xdr:row>48</xdr:row>
      <xdr:rowOff>0</xdr:rowOff>
    </xdr:to>
    <xdr:sp macro="" textlink="">
      <xdr:nvSpPr>
        <xdr:cNvPr id="328" name="正方形/長方形 327"/>
        <xdr:cNvSpPr/>
      </xdr:nvSpPr>
      <xdr:spPr>
        <a:xfrm>
          <a:off x="7810500" y="7972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58,355</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9" name="正方形/長方形 328"/>
        <xdr:cNvSpPr/>
      </xdr:nvSpPr>
      <xdr:spPr>
        <a:xfrm>
          <a:off x="582930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30" name="テキスト ボックス 329"/>
        <xdr:cNvSpPr txBox="1"/>
      </xdr:nvSpPr>
      <xdr:spPr>
        <a:xfrm>
          <a:off x="57912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31" name="直線コネクタ 330"/>
        <xdr:cNvCxnSpPr/>
      </xdr:nvCxnSpPr>
      <xdr:spPr>
        <a:xfrm>
          <a:off x="582930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58</xdr:row>
      <xdr:rowOff>142875</xdr:rowOff>
    </xdr:from>
    <xdr:to>
      <xdr:col>16</xdr:col>
      <xdr:colOff>304800</xdr:colOff>
      <xdr:row>58</xdr:row>
      <xdr:rowOff>142875</xdr:rowOff>
    </xdr:to>
    <xdr:cxnSp macro="">
      <xdr:nvCxnSpPr>
        <xdr:cNvPr id="332" name="直線コネクタ 331"/>
        <xdr:cNvCxnSpPr/>
      </xdr:nvCxnSpPr>
      <xdr:spPr>
        <a:xfrm>
          <a:off x="5829300" y="100869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57</xdr:row>
      <xdr:rowOff>171450</xdr:rowOff>
    </xdr:from>
    <xdr:ext cx="247650" cy="257175"/>
    <xdr:sp macro="" textlink="">
      <xdr:nvSpPr>
        <xdr:cNvPr id="333" name="テキスト ボックス 332"/>
        <xdr:cNvSpPr txBox="1"/>
      </xdr:nvSpPr>
      <xdr:spPr>
        <a:xfrm>
          <a:off x="5581650"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56</xdr:row>
      <xdr:rowOff>28575</xdr:rowOff>
    </xdr:from>
    <xdr:to>
      <xdr:col>16</xdr:col>
      <xdr:colOff>304800</xdr:colOff>
      <xdr:row>56</xdr:row>
      <xdr:rowOff>28575</xdr:rowOff>
    </xdr:to>
    <xdr:cxnSp macro="">
      <xdr:nvCxnSpPr>
        <xdr:cNvPr id="334" name="直線コネクタ 333"/>
        <xdr:cNvCxnSpPr/>
      </xdr:nvCxnSpPr>
      <xdr:spPr>
        <a:xfrm>
          <a:off x="5829300" y="9629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55</xdr:row>
      <xdr:rowOff>57150</xdr:rowOff>
    </xdr:from>
    <xdr:ext cx="600075" cy="257175"/>
    <xdr:sp macro="" textlink="">
      <xdr:nvSpPr>
        <xdr:cNvPr id="335" name="テキスト ボックス 334"/>
        <xdr:cNvSpPr txBox="1"/>
      </xdr:nvSpPr>
      <xdr:spPr>
        <a:xfrm>
          <a:off x="5324475" y="9486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53</xdr:row>
      <xdr:rowOff>85725</xdr:rowOff>
    </xdr:from>
    <xdr:to>
      <xdr:col>16</xdr:col>
      <xdr:colOff>304800</xdr:colOff>
      <xdr:row>53</xdr:row>
      <xdr:rowOff>85725</xdr:rowOff>
    </xdr:to>
    <xdr:cxnSp macro="">
      <xdr:nvCxnSpPr>
        <xdr:cNvPr id="336" name="直線コネクタ 335"/>
        <xdr:cNvCxnSpPr/>
      </xdr:nvCxnSpPr>
      <xdr:spPr>
        <a:xfrm>
          <a:off x="5829300" y="91725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52</xdr:row>
      <xdr:rowOff>114300</xdr:rowOff>
    </xdr:from>
    <xdr:ext cx="600075" cy="257175"/>
    <xdr:sp macro="" textlink="">
      <xdr:nvSpPr>
        <xdr:cNvPr id="337" name="テキスト ボックス 336"/>
        <xdr:cNvSpPr txBox="1"/>
      </xdr:nvSpPr>
      <xdr:spPr>
        <a:xfrm>
          <a:off x="5324475" y="9029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50</xdr:row>
      <xdr:rowOff>142875</xdr:rowOff>
    </xdr:from>
    <xdr:to>
      <xdr:col>16</xdr:col>
      <xdr:colOff>304800</xdr:colOff>
      <xdr:row>50</xdr:row>
      <xdr:rowOff>142875</xdr:rowOff>
    </xdr:to>
    <xdr:cxnSp macro="">
      <xdr:nvCxnSpPr>
        <xdr:cNvPr id="338" name="直線コネクタ 337"/>
        <xdr:cNvCxnSpPr/>
      </xdr:nvCxnSpPr>
      <xdr:spPr>
        <a:xfrm>
          <a:off x="5829300" y="87153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49</xdr:row>
      <xdr:rowOff>171450</xdr:rowOff>
    </xdr:from>
    <xdr:ext cx="600075" cy="257175"/>
    <xdr:sp macro="" textlink="">
      <xdr:nvSpPr>
        <xdr:cNvPr id="339" name="テキスト ボックス 338"/>
        <xdr:cNvSpPr txBox="1"/>
      </xdr:nvSpPr>
      <xdr:spPr>
        <a:xfrm>
          <a:off x="5324475" y="8572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0" name="直線コネクタ 339"/>
        <xdr:cNvCxnSpPr/>
      </xdr:nvCxnSpPr>
      <xdr:spPr>
        <a:xfrm>
          <a:off x="582930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47</xdr:row>
      <xdr:rowOff>57150</xdr:rowOff>
    </xdr:from>
    <xdr:ext cx="600075" cy="257175"/>
    <xdr:sp macro="" textlink="">
      <xdr:nvSpPr>
        <xdr:cNvPr id="341" name="テキスト ボックス 340"/>
        <xdr:cNvSpPr txBox="1"/>
      </xdr:nvSpPr>
      <xdr:spPr>
        <a:xfrm>
          <a:off x="53244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2" name="普通建設事業費グラフ枠"/>
        <xdr:cNvSpPr/>
      </xdr:nvSpPr>
      <xdr:spPr>
        <a:xfrm>
          <a:off x="582930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51</xdr:row>
      <xdr:rowOff>142875</xdr:rowOff>
    </xdr:from>
    <xdr:to>
      <xdr:col>15</xdr:col>
      <xdr:colOff>180975</xdr:colOff>
      <xdr:row>58</xdr:row>
      <xdr:rowOff>104775</xdr:rowOff>
    </xdr:to>
    <xdr:cxnSp macro="">
      <xdr:nvCxnSpPr>
        <xdr:cNvPr id="343" name="直線コネクタ 342"/>
        <xdr:cNvCxnSpPr/>
      </xdr:nvCxnSpPr>
      <xdr:spPr>
        <a:xfrm flipV="1">
          <a:off x="9191625" y="8886825"/>
          <a:ext cx="0" cy="1162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104775</xdr:rowOff>
    </xdr:from>
    <xdr:ext cx="533400" cy="257175"/>
    <xdr:sp macro="" textlink="">
      <xdr:nvSpPr>
        <xdr:cNvPr id="344" name="普通建設事業費最小値テキスト"/>
        <xdr:cNvSpPr txBox="1"/>
      </xdr:nvSpPr>
      <xdr:spPr>
        <a:xfrm>
          <a:off x="9239250" y="10048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16,741</a:t>
          </a:r>
          <a:endParaRPr kumimoji="1" lang="ja-JP" altLang="en-US" sz="1000" b="1">
            <a:latin typeface="ＭＳ Ｐゴシック"/>
          </a:endParaRPr>
        </a:p>
      </xdr:txBody>
    </xdr:sp>
    <xdr:clientData/>
  </xdr:oneCellAnchor>
  <xdr:twoCellAnchor>
    <xdr:from>
      <xdr:col>15</xdr:col>
      <xdr:colOff>95250</xdr:colOff>
      <xdr:row>58</xdr:row>
      <xdr:rowOff>104775</xdr:rowOff>
    </xdr:from>
    <xdr:to>
      <xdr:col>15</xdr:col>
      <xdr:colOff>266700</xdr:colOff>
      <xdr:row>58</xdr:row>
      <xdr:rowOff>104775</xdr:rowOff>
    </xdr:to>
    <xdr:cxnSp macro="">
      <xdr:nvCxnSpPr>
        <xdr:cNvPr id="345" name="直線コネクタ 344"/>
        <xdr:cNvCxnSpPr/>
      </xdr:nvCxnSpPr>
      <xdr:spPr>
        <a:xfrm>
          <a:off x="9105900" y="100488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50</xdr:row>
      <xdr:rowOff>95250</xdr:rowOff>
    </xdr:from>
    <xdr:ext cx="600075" cy="257175"/>
    <xdr:sp macro="" textlink="">
      <xdr:nvSpPr>
        <xdr:cNvPr id="346" name="普通建設事業費最大値テキスト"/>
        <xdr:cNvSpPr txBox="1"/>
      </xdr:nvSpPr>
      <xdr:spPr>
        <a:xfrm>
          <a:off x="9239250" y="86677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523,042</a:t>
          </a:r>
          <a:endParaRPr kumimoji="1" lang="ja-JP" altLang="en-US" sz="1000" b="1">
            <a:latin typeface="ＭＳ Ｐゴシック"/>
          </a:endParaRPr>
        </a:p>
      </xdr:txBody>
    </xdr:sp>
    <xdr:clientData/>
  </xdr:oneCellAnchor>
  <xdr:twoCellAnchor>
    <xdr:from>
      <xdr:col>15</xdr:col>
      <xdr:colOff>95250</xdr:colOff>
      <xdr:row>51</xdr:row>
      <xdr:rowOff>142875</xdr:rowOff>
    </xdr:from>
    <xdr:to>
      <xdr:col>15</xdr:col>
      <xdr:colOff>266700</xdr:colOff>
      <xdr:row>51</xdr:row>
      <xdr:rowOff>142875</xdr:rowOff>
    </xdr:to>
    <xdr:cxnSp macro="">
      <xdr:nvCxnSpPr>
        <xdr:cNvPr id="347" name="直線コネクタ 346"/>
        <xdr:cNvCxnSpPr/>
      </xdr:nvCxnSpPr>
      <xdr:spPr>
        <a:xfrm>
          <a:off x="9105900" y="8886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28575</xdr:rowOff>
    </xdr:from>
    <xdr:to>
      <xdr:col>15</xdr:col>
      <xdr:colOff>180975</xdr:colOff>
      <xdr:row>58</xdr:row>
      <xdr:rowOff>38100</xdr:rowOff>
    </xdr:to>
    <xdr:cxnSp macro="">
      <xdr:nvCxnSpPr>
        <xdr:cNvPr id="348" name="直線コネクタ 347"/>
        <xdr:cNvCxnSpPr/>
      </xdr:nvCxnSpPr>
      <xdr:spPr>
        <a:xfrm>
          <a:off x="8439150" y="997267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56</xdr:row>
      <xdr:rowOff>142875</xdr:rowOff>
    </xdr:from>
    <xdr:ext cx="533400" cy="257175"/>
    <xdr:sp macro="" textlink="">
      <xdr:nvSpPr>
        <xdr:cNvPr id="349" name="普通建設事業費平均値テキスト"/>
        <xdr:cNvSpPr txBox="1"/>
      </xdr:nvSpPr>
      <xdr:spPr>
        <a:xfrm>
          <a:off x="9239250"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63,257</a:t>
          </a:r>
          <a:endParaRPr kumimoji="1" lang="ja-JP" altLang="en-US" sz="1000" b="1">
            <a:solidFill>
              <a:srgbClr val="000080"/>
            </a:solidFill>
            <a:latin typeface="ＭＳ Ｐゴシック"/>
          </a:endParaRPr>
        </a:p>
      </xdr:txBody>
    </xdr:sp>
    <xdr:clientData/>
  </xdr:oneCellAnchor>
  <xdr:twoCellAnchor>
    <xdr:from>
      <xdr:col>15</xdr:col>
      <xdr:colOff>133350</xdr:colOff>
      <xdr:row>57</xdr:row>
      <xdr:rowOff>114300</xdr:rowOff>
    </xdr:from>
    <xdr:to>
      <xdr:col>15</xdr:col>
      <xdr:colOff>228600</xdr:colOff>
      <xdr:row>58</xdr:row>
      <xdr:rowOff>47625</xdr:rowOff>
    </xdr:to>
    <xdr:sp macro="" textlink="">
      <xdr:nvSpPr>
        <xdr:cNvPr id="350" name="フローチャート : 判断 349"/>
        <xdr:cNvSpPr/>
      </xdr:nvSpPr>
      <xdr:spPr>
        <a:xfrm>
          <a:off x="9144000" y="98869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57</xdr:row>
      <xdr:rowOff>152400</xdr:rowOff>
    </xdr:from>
    <xdr:to>
      <xdr:col>14</xdr:col>
      <xdr:colOff>28575</xdr:colOff>
      <xdr:row>58</xdr:row>
      <xdr:rowOff>28575</xdr:rowOff>
    </xdr:to>
    <xdr:cxnSp macro="">
      <xdr:nvCxnSpPr>
        <xdr:cNvPr id="351" name="直線コネクタ 350"/>
        <xdr:cNvCxnSpPr/>
      </xdr:nvCxnSpPr>
      <xdr:spPr>
        <a:xfrm>
          <a:off x="7724775" y="9925050"/>
          <a:ext cx="71437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57</xdr:row>
      <xdr:rowOff>152400</xdr:rowOff>
    </xdr:from>
    <xdr:to>
      <xdr:col>14</xdr:col>
      <xdr:colOff>76200</xdr:colOff>
      <xdr:row>58</xdr:row>
      <xdr:rowOff>85725</xdr:rowOff>
    </xdr:to>
    <xdr:sp macro="" textlink="">
      <xdr:nvSpPr>
        <xdr:cNvPr id="352" name="フローチャート : 判断 351"/>
        <xdr:cNvSpPr/>
      </xdr:nvSpPr>
      <xdr:spPr>
        <a:xfrm>
          <a:off x="8410575" y="992505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58</xdr:row>
      <xdr:rowOff>76200</xdr:rowOff>
    </xdr:from>
    <xdr:ext cx="533400" cy="257175"/>
    <xdr:sp macro="" textlink="">
      <xdr:nvSpPr>
        <xdr:cNvPr id="353" name="テキスト ボックス 352"/>
        <xdr:cNvSpPr txBox="1"/>
      </xdr:nvSpPr>
      <xdr:spPr>
        <a:xfrm>
          <a:off x="8258175"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46,440</a:t>
          </a:r>
          <a:endParaRPr kumimoji="1" lang="ja-JP" altLang="en-US" sz="1000" b="1">
            <a:solidFill>
              <a:srgbClr val="000080"/>
            </a:solidFill>
            <a:latin typeface="ＭＳ Ｐゴシック"/>
          </a:endParaRPr>
        </a:p>
      </xdr:txBody>
    </xdr:sp>
    <xdr:clientData/>
  </xdr:oneCellAnchor>
  <xdr:twoCellAnchor>
    <xdr:from>
      <xdr:col>11</xdr:col>
      <xdr:colOff>304800</xdr:colOff>
      <xdr:row>57</xdr:row>
      <xdr:rowOff>114300</xdr:rowOff>
    </xdr:from>
    <xdr:to>
      <xdr:col>12</xdr:col>
      <xdr:colOff>514350</xdr:colOff>
      <xdr:row>57</xdr:row>
      <xdr:rowOff>152400</xdr:rowOff>
    </xdr:to>
    <xdr:cxnSp macro="">
      <xdr:nvCxnSpPr>
        <xdr:cNvPr id="354" name="直線コネクタ 353"/>
        <xdr:cNvCxnSpPr/>
      </xdr:nvCxnSpPr>
      <xdr:spPr>
        <a:xfrm>
          <a:off x="6915150" y="9886950"/>
          <a:ext cx="8096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57</xdr:row>
      <xdr:rowOff>114300</xdr:rowOff>
    </xdr:from>
    <xdr:to>
      <xdr:col>12</xdr:col>
      <xdr:colOff>561975</xdr:colOff>
      <xdr:row>58</xdr:row>
      <xdr:rowOff>47625</xdr:rowOff>
    </xdr:to>
    <xdr:sp macro="" textlink="">
      <xdr:nvSpPr>
        <xdr:cNvPr id="355" name="フローチャート : 判断 354"/>
        <xdr:cNvSpPr/>
      </xdr:nvSpPr>
      <xdr:spPr>
        <a:xfrm>
          <a:off x="7667625" y="9886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58</xdr:row>
      <xdr:rowOff>38100</xdr:rowOff>
    </xdr:from>
    <xdr:ext cx="533400" cy="257175"/>
    <xdr:sp macro="" textlink="">
      <xdr:nvSpPr>
        <xdr:cNvPr id="356" name="テキスト ボックス 355"/>
        <xdr:cNvSpPr txBox="1"/>
      </xdr:nvSpPr>
      <xdr:spPr>
        <a:xfrm>
          <a:off x="7458075" y="9982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64,287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114300</xdr:rowOff>
    </xdr:from>
    <xdr:to>
      <xdr:col>11</xdr:col>
      <xdr:colOff>304800</xdr:colOff>
      <xdr:row>57</xdr:row>
      <xdr:rowOff>142875</xdr:rowOff>
    </xdr:to>
    <xdr:cxnSp macro="">
      <xdr:nvCxnSpPr>
        <xdr:cNvPr id="357" name="直線コネクタ 356"/>
        <xdr:cNvCxnSpPr/>
      </xdr:nvCxnSpPr>
      <xdr:spPr>
        <a:xfrm flipV="1">
          <a:off x="6115050" y="9886950"/>
          <a:ext cx="8001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114300</xdr:rowOff>
    </xdr:from>
    <xdr:to>
      <xdr:col>11</xdr:col>
      <xdr:colOff>361950</xdr:colOff>
      <xdr:row>58</xdr:row>
      <xdr:rowOff>38100</xdr:rowOff>
    </xdr:to>
    <xdr:sp macro="" textlink="">
      <xdr:nvSpPr>
        <xdr:cNvPr id="358" name="フローチャート : 判断 357"/>
        <xdr:cNvSpPr/>
      </xdr:nvSpPr>
      <xdr:spPr>
        <a:xfrm>
          <a:off x="6867525" y="98869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58</xdr:row>
      <xdr:rowOff>38100</xdr:rowOff>
    </xdr:from>
    <xdr:ext cx="533400" cy="257175"/>
    <xdr:sp macro="" textlink="">
      <xdr:nvSpPr>
        <xdr:cNvPr id="359" name="テキスト ボックス 358"/>
        <xdr:cNvSpPr txBox="1"/>
      </xdr:nvSpPr>
      <xdr:spPr>
        <a:xfrm>
          <a:off x="6648450" y="9982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64,620</a:t>
          </a:r>
          <a:endParaRPr kumimoji="1" lang="ja-JP" altLang="en-US" sz="1000" b="1">
            <a:solidFill>
              <a:srgbClr val="000080"/>
            </a:solidFill>
            <a:latin typeface="ＭＳ Ｐゴシック"/>
          </a:endParaRPr>
        </a:p>
      </xdr:txBody>
    </xdr:sp>
    <xdr:clientData/>
  </xdr:oneCellAnchor>
  <xdr:twoCellAnchor>
    <xdr:from>
      <xdr:col>10</xdr:col>
      <xdr:colOff>57150</xdr:colOff>
      <xdr:row>57</xdr:row>
      <xdr:rowOff>123825</xdr:rowOff>
    </xdr:from>
    <xdr:to>
      <xdr:col>10</xdr:col>
      <xdr:colOff>152400</xdr:colOff>
      <xdr:row>58</xdr:row>
      <xdr:rowOff>57150</xdr:rowOff>
    </xdr:to>
    <xdr:sp macro="" textlink="">
      <xdr:nvSpPr>
        <xdr:cNvPr id="360" name="フローチャート : 判断 359"/>
        <xdr:cNvSpPr/>
      </xdr:nvSpPr>
      <xdr:spPr>
        <a:xfrm>
          <a:off x="6067425" y="98964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58</xdr:row>
      <xdr:rowOff>47625</xdr:rowOff>
    </xdr:from>
    <xdr:ext cx="533400" cy="257175"/>
    <xdr:sp macro="" textlink="">
      <xdr:nvSpPr>
        <xdr:cNvPr id="361" name="テキスト ボックス 360"/>
        <xdr:cNvSpPr txBox="1"/>
      </xdr:nvSpPr>
      <xdr:spPr>
        <a:xfrm>
          <a:off x="5934075" y="9991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57,996</a:t>
          </a:r>
          <a:endParaRPr kumimoji="1" lang="ja-JP" altLang="en-US" sz="1000" b="1">
            <a:solidFill>
              <a:srgbClr val="000080"/>
            </a:solidFill>
            <a:latin typeface="ＭＳ Ｐゴシック"/>
          </a:endParaRPr>
        </a:p>
      </xdr:txBody>
    </xdr:sp>
    <xdr:clientData/>
  </xdr:oneCellAnchor>
  <xdr:oneCellAnchor>
    <xdr:from>
      <xdr:col>14</xdr:col>
      <xdr:colOff>600075</xdr:colOff>
      <xdr:row>61</xdr:row>
      <xdr:rowOff>76200</xdr:rowOff>
    </xdr:from>
    <xdr:ext cx="752475" cy="257175"/>
    <xdr:sp macro="" textlink="">
      <xdr:nvSpPr>
        <xdr:cNvPr id="362" name="テキスト ボックス 361"/>
        <xdr:cNvSpPr txBox="1"/>
      </xdr:nvSpPr>
      <xdr:spPr>
        <a:xfrm>
          <a:off x="90106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3" name="テキスト ボックス 362"/>
        <xdr:cNvSpPr txBox="1"/>
      </xdr:nvSpPr>
      <xdr:spPr>
        <a:xfrm>
          <a:off x="83343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4" name="テキスト ボックス 363"/>
        <xdr:cNvSpPr txBox="1"/>
      </xdr:nvSpPr>
      <xdr:spPr>
        <a:xfrm>
          <a:off x="7534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5" name="テキスト ボックス 364"/>
        <xdr:cNvSpPr txBox="1"/>
      </xdr:nvSpPr>
      <xdr:spPr>
        <a:xfrm>
          <a:off x="67246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6" name="テキスト ボックス 365"/>
        <xdr:cNvSpPr txBox="1"/>
      </xdr:nvSpPr>
      <xdr:spPr>
        <a:xfrm>
          <a:off x="6010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57</xdr:row>
      <xdr:rowOff>161925</xdr:rowOff>
    </xdr:from>
    <xdr:to>
      <xdr:col>15</xdr:col>
      <xdr:colOff>228600</xdr:colOff>
      <xdr:row>58</xdr:row>
      <xdr:rowOff>85725</xdr:rowOff>
    </xdr:to>
    <xdr:sp macro="" textlink="">
      <xdr:nvSpPr>
        <xdr:cNvPr id="367" name="円/楕円 366"/>
        <xdr:cNvSpPr/>
      </xdr:nvSpPr>
      <xdr:spPr>
        <a:xfrm>
          <a:off x="9144000" y="99345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57</xdr:row>
      <xdr:rowOff>95250</xdr:rowOff>
    </xdr:from>
    <xdr:ext cx="533400" cy="257175"/>
    <xdr:sp macro="" textlink="">
      <xdr:nvSpPr>
        <xdr:cNvPr id="368" name="普通建設事業費該当値テキスト"/>
        <xdr:cNvSpPr txBox="1"/>
      </xdr:nvSpPr>
      <xdr:spPr>
        <a:xfrm>
          <a:off x="9239250" y="986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44,762</a:t>
          </a:r>
          <a:endParaRPr kumimoji="1" lang="ja-JP" altLang="en-US" sz="1000" b="1">
            <a:solidFill>
              <a:srgbClr val="FF0000"/>
            </a:solidFill>
            <a:latin typeface="ＭＳ Ｐゴシック"/>
          </a:endParaRPr>
        </a:p>
      </xdr:txBody>
    </xdr:sp>
    <xdr:clientData/>
  </xdr:oneCellAnchor>
  <xdr:twoCellAnchor>
    <xdr:from>
      <xdr:col>13</xdr:col>
      <xdr:colOff>600075</xdr:colOff>
      <xdr:row>57</xdr:row>
      <xdr:rowOff>152400</xdr:rowOff>
    </xdr:from>
    <xdr:to>
      <xdr:col>14</xdr:col>
      <xdr:colOff>76200</xdr:colOff>
      <xdr:row>58</xdr:row>
      <xdr:rowOff>85725</xdr:rowOff>
    </xdr:to>
    <xdr:sp macro="" textlink="">
      <xdr:nvSpPr>
        <xdr:cNvPr id="369" name="円/楕円 368"/>
        <xdr:cNvSpPr/>
      </xdr:nvSpPr>
      <xdr:spPr>
        <a:xfrm>
          <a:off x="8410575" y="992505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56</xdr:row>
      <xdr:rowOff>104775</xdr:rowOff>
    </xdr:from>
    <xdr:ext cx="533400" cy="257175"/>
    <xdr:sp macro="" textlink="">
      <xdr:nvSpPr>
        <xdr:cNvPr id="370" name="テキスト ボックス 369"/>
        <xdr:cNvSpPr txBox="1"/>
      </xdr:nvSpPr>
      <xdr:spPr>
        <a:xfrm>
          <a:off x="8258175" y="970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46,719</a:t>
          </a:r>
          <a:endParaRPr kumimoji="1" lang="ja-JP" altLang="en-US" sz="1000" b="1">
            <a:solidFill>
              <a:srgbClr val="FF0000"/>
            </a:solidFill>
            <a:latin typeface="ＭＳ Ｐゴシック"/>
          </a:endParaRPr>
        </a:p>
      </xdr:txBody>
    </xdr:sp>
    <xdr:clientData/>
  </xdr:oneCellAnchor>
  <xdr:twoCellAnchor>
    <xdr:from>
      <xdr:col>12</xdr:col>
      <xdr:colOff>457200</xdr:colOff>
      <xdr:row>57</xdr:row>
      <xdr:rowOff>95250</xdr:rowOff>
    </xdr:from>
    <xdr:to>
      <xdr:col>12</xdr:col>
      <xdr:colOff>561975</xdr:colOff>
      <xdr:row>58</xdr:row>
      <xdr:rowOff>28575</xdr:rowOff>
    </xdr:to>
    <xdr:sp macro="" textlink="">
      <xdr:nvSpPr>
        <xdr:cNvPr id="371" name="円/楕円 370"/>
        <xdr:cNvSpPr/>
      </xdr:nvSpPr>
      <xdr:spPr>
        <a:xfrm>
          <a:off x="7667625" y="9867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56</xdr:row>
      <xdr:rowOff>47625</xdr:rowOff>
    </xdr:from>
    <xdr:ext cx="533400" cy="257175"/>
    <xdr:sp macro="" textlink="">
      <xdr:nvSpPr>
        <xdr:cNvPr id="372" name="テキスト ボックス 371"/>
        <xdr:cNvSpPr txBox="1"/>
      </xdr:nvSpPr>
      <xdr:spPr>
        <a:xfrm>
          <a:off x="7458075" y="9648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70,263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66675</xdr:rowOff>
    </xdr:from>
    <xdr:to>
      <xdr:col>11</xdr:col>
      <xdr:colOff>361950</xdr:colOff>
      <xdr:row>57</xdr:row>
      <xdr:rowOff>161925</xdr:rowOff>
    </xdr:to>
    <xdr:sp macro="" textlink="">
      <xdr:nvSpPr>
        <xdr:cNvPr id="373" name="円/楕円 372"/>
        <xdr:cNvSpPr/>
      </xdr:nvSpPr>
      <xdr:spPr>
        <a:xfrm>
          <a:off x="6867525" y="98393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56</xdr:row>
      <xdr:rowOff>9525</xdr:rowOff>
    </xdr:from>
    <xdr:ext cx="533400" cy="257175"/>
    <xdr:sp macro="" textlink="">
      <xdr:nvSpPr>
        <xdr:cNvPr id="374" name="テキスト ボックス 373"/>
        <xdr:cNvSpPr txBox="1"/>
      </xdr:nvSpPr>
      <xdr:spPr>
        <a:xfrm>
          <a:off x="6648450" y="9610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86,791</a:t>
          </a:r>
          <a:endParaRPr kumimoji="1" lang="ja-JP" altLang="en-US" sz="1000" b="1">
            <a:solidFill>
              <a:srgbClr val="FF0000"/>
            </a:solidFill>
            <a:latin typeface="ＭＳ Ｐゴシック"/>
          </a:endParaRPr>
        </a:p>
      </xdr:txBody>
    </xdr:sp>
    <xdr:clientData/>
  </xdr:oneCellAnchor>
  <xdr:twoCellAnchor>
    <xdr:from>
      <xdr:col>10</xdr:col>
      <xdr:colOff>57150</xdr:colOff>
      <xdr:row>57</xdr:row>
      <xdr:rowOff>95250</xdr:rowOff>
    </xdr:from>
    <xdr:to>
      <xdr:col>10</xdr:col>
      <xdr:colOff>152400</xdr:colOff>
      <xdr:row>58</xdr:row>
      <xdr:rowOff>28575</xdr:rowOff>
    </xdr:to>
    <xdr:sp macro="" textlink="">
      <xdr:nvSpPr>
        <xdr:cNvPr id="375" name="円/楕円 374"/>
        <xdr:cNvSpPr/>
      </xdr:nvSpPr>
      <xdr:spPr>
        <a:xfrm>
          <a:off x="6067425" y="98679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56</xdr:row>
      <xdr:rowOff>47625</xdr:rowOff>
    </xdr:from>
    <xdr:ext cx="533400" cy="257175"/>
    <xdr:sp macro="" textlink="">
      <xdr:nvSpPr>
        <xdr:cNvPr id="376" name="テキスト ボックス 375"/>
        <xdr:cNvSpPr txBox="1"/>
      </xdr:nvSpPr>
      <xdr:spPr>
        <a:xfrm>
          <a:off x="5934075" y="9648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71,642</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7" name="正方形/長方形 376"/>
        <xdr:cNvSpPr/>
      </xdr:nvSpPr>
      <xdr:spPr>
        <a:xfrm>
          <a:off x="5829300" y="10858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78" name="正方形/長方形 377"/>
        <xdr:cNvSpPr/>
      </xdr:nvSpPr>
      <xdr:spPr>
        <a:xfrm>
          <a:off x="596265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79" name="正方形/長方形 378"/>
        <xdr:cNvSpPr/>
      </xdr:nvSpPr>
      <xdr:spPr>
        <a:xfrm>
          <a:off x="596265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26/30</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0" name="正方形/長方形 379"/>
        <xdr:cNvSpPr/>
      </xdr:nvSpPr>
      <xdr:spPr>
        <a:xfrm>
          <a:off x="68008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1" name="正方形/長方形 380"/>
        <xdr:cNvSpPr/>
      </xdr:nvSpPr>
      <xdr:spPr>
        <a:xfrm>
          <a:off x="68008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600075</xdr:colOff>
      <xdr:row>65</xdr:row>
      <xdr:rowOff>57150</xdr:rowOff>
    </xdr:from>
    <xdr:to>
      <xdr:col>15</xdr:col>
      <xdr:colOff>114300</xdr:colOff>
      <xdr:row>66</xdr:row>
      <xdr:rowOff>142875</xdr:rowOff>
    </xdr:to>
    <xdr:sp macro="" textlink="">
      <xdr:nvSpPr>
        <xdr:cNvPr id="382" name="正方形/長方形 381"/>
        <xdr:cNvSpPr/>
      </xdr:nvSpPr>
      <xdr:spPr>
        <a:xfrm>
          <a:off x="7810500" y="11201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66</xdr:row>
      <xdr:rowOff>85725</xdr:rowOff>
    </xdr:from>
    <xdr:to>
      <xdr:col>15</xdr:col>
      <xdr:colOff>114300</xdr:colOff>
      <xdr:row>68</xdr:row>
      <xdr:rowOff>0</xdr:rowOff>
    </xdr:to>
    <xdr:sp macro="" textlink="">
      <xdr:nvSpPr>
        <xdr:cNvPr id="383" name="正方形/長方形 382"/>
        <xdr:cNvSpPr/>
      </xdr:nvSpPr>
      <xdr:spPr>
        <a:xfrm>
          <a:off x="7810500" y="11401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16,414</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4" name="正方形/長方形 383"/>
        <xdr:cNvSpPr/>
      </xdr:nvSpPr>
      <xdr:spPr>
        <a:xfrm>
          <a:off x="5829300" y="11687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5" name="テキスト ボックス 384"/>
        <xdr:cNvSpPr txBox="1"/>
      </xdr:nvSpPr>
      <xdr:spPr>
        <a:xfrm>
          <a:off x="57912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6" name="直線コネクタ 385"/>
        <xdr:cNvCxnSpPr/>
      </xdr:nvCxnSpPr>
      <xdr:spPr>
        <a:xfrm>
          <a:off x="5829300" y="1397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79</xdr:row>
      <xdr:rowOff>47625</xdr:rowOff>
    </xdr:from>
    <xdr:to>
      <xdr:col>16</xdr:col>
      <xdr:colOff>304800</xdr:colOff>
      <xdr:row>79</xdr:row>
      <xdr:rowOff>47625</xdr:rowOff>
    </xdr:to>
    <xdr:cxnSp macro="">
      <xdr:nvCxnSpPr>
        <xdr:cNvPr id="387" name="直線コネクタ 386"/>
        <xdr:cNvCxnSpPr/>
      </xdr:nvCxnSpPr>
      <xdr:spPr>
        <a:xfrm>
          <a:off x="5829300" y="1359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78</xdr:row>
      <xdr:rowOff>76200</xdr:rowOff>
    </xdr:from>
    <xdr:ext cx="247650" cy="257175"/>
    <xdr:sp macro="" textlink="">
      <xdr:nvSpPr>
        <xdr:cNvPr id="388" name="テキスト ボックス 387"/>
        <xdr:cNvSpPr txBox="1"/>
      </xdr:nvSpPr>
      <xdr:spPr>
        <a:xfrm>
          <a:off x="5581650"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77</xdr:row>
      <xdr:rowOff>9525</xdr:rowOff>
    </xdr:from>
    <xdr:to>
      <xdr:col>16</xdr:col>
      <xdr:colOff>304800</xdr:colOff>
      <xdr:row>77</xdr:row>
      <xdr:rowOff>9525</xdr:rowOff>
    </xdr:to>
    <xdr:cxnSp macro="">
      <xdr:nvCxnSpPr>
        <xdr:cNvPr id="389" name="直線コネクタ 388"/>
        <xdr:cNvCxnSpPr/>
      </xdr:nvCxnSpPr>
      <xdr:spPr>
        <a:xfrm>
          <a:off x="5829300" y="1321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76</xdr:row>
      <xdr:rowOff>38100</xdr:rowOff>
    </xdr:from>
    <xdr:ext cx="600075" cy="257175"/>
    <xdr:sp macro="" textlink="">
      <xdr:nvSpPr>
        <xdr:cNvPr id="390" name="テキスト ボックス 389"/>
        <xdr:cNvSpPr txBox="1"/>
      </xdr:nvSpPr>
      <xdr:spPr>
        <a:xfrm>
          <a:off x="5324475" y="1306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74</xdr:row>
      <xdr:rowOff>142875</xdr:rowOff>
    </xdr:from>
    <xdr:to>
      <xdr:col>16</xdr:col>
      <xdr:colOff>304800</xdr:colOff>
      <xdr:row>74</xdr:row>
      <xdr:rowOff>142875</xdr:rowOff>
    </xdr:to>
    <xdr:cxnSp macro="">
      <xdr:nvCxnSpPr>
        <xdr:cNvPr id="391" name="直線コネクタ 390"/>
        <xdr:cNvCxnSpPr/>
      </xdr:nvCxnSpPr>
      <xdr:spPr>
        <a:xfrm>
          <a:off x="5829300" y="1283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73</xdr:row>
      <xdr:rowOff>171450</xdr:rowOff>
    </xdr:from>
    <xdr:ext cx="600075" cy="257175"/>
    <xdr:sp macro="" textlink="">
      <xdr:nvSpPr>
        <xdr:cNvPr id="392" name="テキスト ボックス 391"/>
        <xdr:cNvSpPr txBox="1"/>
      </xdr:nvSpPr>
      <xdr:spPr>
        <a:xfrm>
          <a:off x="5324475"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72</xdr:row>
      <xdr:rowOff>104775</xdr:rowOff>
    </xdr:from>
    <xdr:to>
      <xdr:col>16</xdr:col>
      <xdr:colOff>304800</xdr:colOff>
      <xdr:row>72</xdr:row>
      <xdr:rowOff>104775</xdr:rowOff>
    </xdr:to>
    <xdr:cxnSp macro="">
      <xdr:nvCxnSpPr>
        <xdr:cNvPr id="393" name="直線コネクタ 392"/>
        <xdr:cNvCxnSpPr/>
      </xdr:nvCxnSpPr>
      <xdr:spPr>
        <a:xfrm>
          <a:off x="5829300" y="1244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71</xdr:row>
      <xdr:rowOff>133350</xdr:rowOff>
    </xdr:from>
    <xdr:ext cx="600075" cy="257175"/>
    <xdr:sp macro="" textlink="">
      <xdr:nvSpPr>
        <xdr:cNvPr id="394" name="テキスト ボックス 393"/>
        <xdr:cNvSpPr txBox="1"/>
      </xdr:nvSpPr>
      <xdr:spPr>
        <a:xfrm>
          <a:off x="5324475" y="1230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419100</xdr:colOff>
      <xdr:row>70</xdr:row>
      <xdr:rowOff>66675</xdr:rowOff>
    </xdr:from>
    <xdr:to>
      <xdr:col>16</xdr:col>
      <xdr:colOff>304800</xdr:colOff>
      <xdr:row>70</xdr:row>
      <xdr:rowOff>66675</xdr:rowOff>
    </xdr:to>
    <xdr:cxnSp macro="">
      <xdr:nvCxnSpPr>
        <xdr:cNvPr id="395" name="直線コネクタ 394"/>
        <xdr:cNvCxnSpPr/>
      </xdr:nvCxnSpPr>
      <xdr:spPr>
        <a:xfrm>
          <a:off x="5829300" y="1206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69</xdr:row>
      <xdr:rowOff>95250</xdr:rowOff>
    </xdr:from>
    <xdr:ext cx="600075" cy="257175"/>
    <xdr:sp macro="" textlink="">
      <xdr:nvSpPr>
        <xdr:cNvPr id="396" name="テキスト ボックス 395"/>
        <xdr:cNvSpPr txBox="1"/>
      </xdr:nvSpPr>
      <xdr:spPr>
        <a:xfrm>
          <a:off x="532447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397" name="直線コネクタ 396"/>
        <xdr:cNvCxnSpPr/>
      </xdr:nvCxnSpPr>
      <xdr:spPr>
        <a:xfrm>
          <a:off x="5829300" y="1168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67</xdr:row>
      <xdr:rowOff>57150</xdr:rowOff>
    </xdr:from>
    <xdr:ext cx="600075" cy="257175"/>
    <xdr:sp macro="" textlink="">
      <xdr:nvSpPr>
        <xdr:cNvPr id="398" name="テキスト ボックス 397"/>
        <xdr:cNvSpPr txBox="1"/>
      </xdr:nvSpPr>
      <xdr:spPr>
        <a:xfrm>
          <a:off x="53244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399" name="普通建設事業費 （ うち新規整備　）グラフ枠"/>
        <xdr:cNvSpPr/>
      </xdr:nvSpPr>
      <xdr:spPr>
        <a:xfrm>
          <a:off x="5829300" y="11687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161925</xdr:rowOff>
    </xdr:from>
    <xdr:to>
      <xdr:col>15</xdr:col>
      <xdr:colOff>180975</xdr:colOff>
      <xdr:row>79</xdr:row>
      <xdr:rowOff>38100</xdr:rowOff>
    </xdr:to>
    <xdr:cxnSp macro="">
      <xdr:nvCxnSpPr>
        <xdr:cNvPr id="400" name="直線コネクタ 399"/>
        <xdr:cNvCxnSpPr/>
      </xdr:nvCxnSpPr>
      <xdr:spPr>
        <a:xfrm flipV="1">
          <a:off x="9191625" y="12163425"/>
          <a:ext cx="0" cy="14192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79</xdr:row>
      <xdr:rowOff>47625</xdr:rowOff>
    </xdr:from>
    <xdr:ext cx="466725" cy="257175"/>
    <xdr:sp macro="" textlink="">
      <xdr:nvSpPr>
        <xdr:cNvPr id="401" name="普通建設事業費 （ うち新規整備　）最小値テキスト"/>
        <xdr:cNvSpPr txBox="1"/>
      </xdr:nvSpPr>
      <xdr:spPr>
        <a:xfrm>
          <a:off x="9239250" y="13592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15</xdr:col>
      <xdr:colOff>95250</xdr:colOff>
      <xdr:row>79</xdr:row>
      <xdr:rowOff>38100</xdr:rowOff>
    </xdr:from>
    <xdr:to>
      <xdr:col>15</xdr:col>
      <xdr:colOff>266700</xdr:colOff>
      <xdr:row>79</xdr:row>
      <xdr:rowOff>38100</xdr:rowOff>
    </xdr:to>
    <xdr:cxnSp macro="">
      <xdr:nvCxnSpPr>
        <xdr:cNvPr id="402" name="直線コネクタ 401"/>
        <xdr:cNvCxnSpPr/>
      </xdr:nvCxnSpPr>
      <xdr:spPr>
        <a:xfrm>
          <a:off x="9105900" y="135826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69</xdr:row>
      <xdr:rowOff>114300</xdr:rowOff>
    </xdr:from>
    <xdr:ext cx="600075" cy="257175"/>
    <xdr:sp macro="" textlink="">
      <xdr:nvSpPr>
        <xdr:cNvPr id="403" name="普通建設事業費 （ うち新規整備　）最大値テキスト"/>
        <xdr:cNvSpPr txBox="1"/>
      </xdr:nvSpPr>
      <xdr:spPr>
        <a:xfrm>
          <a:off x="9239250" y="119443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372,955</a:t>
          </a:r>
          <a:endParaRPr kumimoji="1" lang="ja-JP" altLang="en-US" sz="1000" b="1">
            <a:latin typeface="ＭＳ Ｐゴシック"/>
          </a:endParaRPr>
        </a:p>
      </xdr:txBody>
    </xdr:sp>
    <xdr:clientData/>
  </xdr:oneCellAnchor>
  <xdr:twoCellAnchor>
    <xdr:from>
      <xdr:col>15</xdr:col>
      <xdr:colOff>95250</xdr:colOff>
      <xdr:row>70</xdr:row>
      <xdr:rowOff>161925</xdr:rowOff>
    </xdr:from>
    <xdr:to>
      <xdr:col>15</xdr:col>
      <xdr:colOff>266700</xdr:colOff>
      <xdr:row>70</xdr:row>
      <xdr:rowOff>161925</xdr:rowOff>
    </xdr:to>
    <xdr:cxnSp macro="">
      <xdr:nvCxnSpPr>
        <xdr:cNvPr id="404" name="直線コネクタ 403"/>
        <xdr:cNvCxnSpPr/>
      </xdr:nvCxnSpPr>
      <xdr:spPr>
        <a:xfrm>
          <a:off x="9105900" y="121634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19050</xdr:rowOff>
    </xdr:from>
    <xdr:to>
      <xdr:col>15</xdr:col>
      <xdr:colOff>180975</xdr:colOff>
      <xdr:row>79</xdr:row>
      <xdr:rowOff>28575</xdr:rowOff>
    </xdr:to>
    <xdr:cxnSp macro="">
      <xdr:nvCxnSpPr>
        <xdr:cNvPr id="405" name="直線コネクタ 404"/>
        <xdr:cNvCxnSpPr/>
      </xdr:nvCxnSpPr>
      <xdr:spPr>
        <a:xfrm>
          <a:off x="8439150" y="1356360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77</xdr:row>
      <xdr:rowOff>104775</xdr:rowOff>
    </xdr:from>
    <xdr:ext cx="533400" cy="257175"/>
    <xdr:sp macro="" textlink="">
      <xdr:nvSpPr>
        <xdr:cNvPr id="406" name="普通建設事業費 （ うち新規整備　）平均値テキスト"/>
        <xdr:cNvSpPr txBox="1"/>
      </xdr:nvSpPr>
      <xdr:spPr>
        <a:xfrm>
          <a:off x="9239250" y="13306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22,994</a:t>
          </a:r>
          <a:endParaRPr kumimoji="1" lang="ja-JP" altLang="en-US" sz="1000" b="1">
            <a:solidFill>
              <a:srgbClr val="000080"/>
            </a:solidFill>
            <a:latin typeface="ＭＳ Ｐゴシック"/>
          </a:endParaRPr>
        </a:p>
      </xdr:txBody>
    </xdr:sp>
    <xdr:clientData/>
  </xdr:oneCellAnchor>
  <xdr:twoCellAnchor>
    <xdr:from>
      <xdr:col>15</xdr:col>
      <xdr:colOff>133350</xdr:colOff>
      <xdr:row>78</xdr:row>
      <xdr:rowOff>76200</xdr:rowOff>
    </xdr:from>
    <xdr:to>
      <xdr:col>15</xdr:col>
      <xdr:colOff>228600</xdr:colOff>
      <xdr:row>79</xdr:row>
      <xdr:rowOff>9525</xdr:rowOff>
    </xdr:to>
    <xdr:sp macro="" textlink="">
      <xdr:nvSpPr>
        <xdr:cNvPr id="407" name="フローチャート : 判断 406"/>
        <xdr:cNvSpPr/>
      </xdr:nvSpPr>
      <xdr:spPr>
        <a:xfrm>
          <a:off x="9144000" y="134493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79</xdr:row>
      <xdr:rowOff>19050</xdr:rowOff>
    </xdr:from>
    <xdr:to>
      <xdr:col>14</xdr:col>
      <xdr:colOff>28575</xdr:colOff>
      <xdr:row>79</xdr:row>
      <xdr:rowOff>28575</xdr:rowOff>
    </xdr:to>
    <xdr:cxnSp macro="">
      <xdr:nvCxnSpPr>
        <xdr:cNvPr id="408" name="直線コネクタ 407"/>
        <xdr:cNvCxnSpPr/>
      </xdr:nvCxnSpPr>
      <xdr:spPr>
        <a:xfrm flipV="1">
          <a:off x="7724775" y="13563600"/>
          <a:ext cx="7143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78</xdr:row>
      <xdr:rowOff>104775</xdr:rowOff>
    </xdr:from>
    <xdr:to>
      <xdr:col>14</xdr:col>
      <xdr:colOff>76200</xdr:colOff>
      <xdr:row>79</xdr:row>
      <xdr:rowOff>38100</xdr:rowOff>
    </xdr:to>
    <xdr:sp macro="" textlink="">
      <xdr:nvSpPr>
        <xdr:cNvPr id="409" name="フローチャート : 判断 408"/>
        <xdr:cNvSpPr/>
      </xdr:nvSpPr>
      <xdr:spPr>
        <a:xfrm>
          <a:off x="8410575" y="13477875"/>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77</xdr:row>
      <xdr:rowOff>47625</xdr:rowOff>
    </xdr:from>
    <xdr:ext cx="533400" cy="257175"/>
    <xdr:sp macro="" textlink="">
      <xdr:nvSpPr>
        <xdr:cNvPr id="410" name="テキスト ボックス 409"/>
        <xdr:cNvSpPr txBox="1"/>
      </xdr:nvSpPr>
      <xdr:spPr>
        <a:xfrm>
          <a:off x="8258175" y="13249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16,102</a:t>
          </a:r>
          <a:endParaRPr kumimoji="1" lang="ja-JP" altLang="en-US" sz="1000" b="1">
            <a:solidFill>
              <a:srgbClr val="000080"/>
            </a:solidFill>
            <a:latin typeface="ＭＳ Ｐゴシック"/>
          </a:endParaRPr>
        </a:p>
      </xdr:txBody>
    </xdr:sp>
    <xdr:clientData/>
  </xdr:oneCellAnchor>
  <xdr:twoCellAnchor>
    <xdr:from>
      <xdr:col>12</xdr:col>
      <xdr:colOff>457200</xdr:colOff>
      <xdr:row>78</xdr:row>
      <xdr:rowOff>76200</xdr:rowOff>
    </xdr:from>
    <xdr:to>
      <xdr:col>12</xdr:col>
      <xdr:colOff>561975</xdr:colOff>
      <xdr:row>79</xdr:row>
      <xdr:rowOff>9525</xdr:rowOff>
    </xdr:to>
    <xdr:sp macro="" textlink="">
      <xdr:nvSpPr>
        <xdr:cNvPr id="411" name="フローチャート : 判断 410"/>
        <xdr:cNvSpPr/>
      </xdr:nvSpPr>
      <xdr:spPr>
        <a:xfrm>
          <a:off x="7667625" y="13449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77</xdr:row>
      <xdr:rowOff>19050</xdr:rowOff>
    </xdr:from>
    <xdr:ext cx="533400" cy="257175"/>
    <xdr:sp macro="" textlink="">
      <xdr:nvSpPr>
        <xdr:cNvPr id="412" name="テキスト ボックス 411"/>
        <xdr:cNvSpPr txBox="1"/>
      </xdr:nvSpPr>
      <xdr:spPr>
        <a:xfrm>
          <a:off x="7458075" y="1322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23,738</a:t>
          </a:r>
          <a:endParaRPr kumimoji="1" lang="ja-JP" altLang="en-US" sz="1000" b="1">
            <a:solidFill>
              <a:srgbClr val="000080"/>
            </a:solidFill>
            <a:latin typeface="ＭＳ Ｐゴシック"/>
          </a:endParaRPr>
        </a:p>
      </xdr:txBody>
    </xdr:sp>
    <xdr:clientData/>
  </xdr:oneCellAnchor>
  <xdr:oneCellAnchor>
    <xdr:from>
      <xdr:col>14</xdr:col>
      <xdr:colOff>600075</xdr:colOff>
      <xdr:row>81</xdr:row>
      <xdr:rowOff>76200</xdr:rowOff>
    </xdr:from>
    <xdr:ext cx="752475" cy="257175"/>
    <xdr:sp macro="" textlink="">
      <xdr:nvSpPr>
        <xdr:cNvPr id="413" name="テキスト ボックス 412"/>
        <xdr:cNvSpPr txBox="1"/>
      </xdr:nvSpPr>
      <xdr:spPr>
        <a:xfrm>
          <a:off x="90106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4" name="テキスト ボックス 413"/>
        <xdr:cNvSpPr txBox="1"/>
      </xdr:nvSpPr>
      <xdr:spPr>
        <a:xfrm>
          <a:off x="83343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15" name="テキスト ボックス 414"/>
        <xdr:cNvSpPr txBox="1"/>
      </xdr:nvSpPr>
      <xdr:spPr>
        <a:xfrm>
          <a:off x="7534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16" name="テキスト ボックス 415"/>
        <xdr:cNvSpPr txBox="1"/>
      </xdr:nvSpPr>
      <xdr:spPr>
        <a:xfrm>
          <a:off x="67246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17" name="テキスト ボックス 416"/>
        <xdr:cNvSpPr txBox="1"/>
      </xdr:nvSpPr>
      <xdr:spPr>
        <a:xfrm>
          <a:off x="6010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78</xdr:row>
      <xdr:rowOff>152400</xdr:rowOff>
    </xdr:from>
    <xdr:to>
      <xdr:col>15</xdr:col>
      <xdr:colOff>228600</xdr:colOff>
      <xdr:row>79</xdr:row>
      <xdr:rowOff>85725</xdr:rowOff>
    </xdr:to>
    <xdr:sp macro="" textlink="">
      <xdr:nvSpPr>
        <xdr:cNvPr id="418" name="円/楕円 417"/>
        <xdr:cNvSpPr/>
      </xdr:nvSpPr>
      <xdr:spPr>
        <a:xfrm>
          <a:off x="9144000" y="135255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78</xdr:row>
      <xdr:rowOff>66675</xdr:rowOff>
    </xdr:from>
    <xdr:ext cx="466725" cy="257175"/>
    <xdr:sp macro="" textlink="">
      <xdr:nvSpPr>
        <xdr:cNvPr id="419" name="普通建設事業費 （ うち新規整備　）該当値テキスト"/>
        <xdr:cNvSpPr txBox="1"/>
      </xdr:nvSpPr>
      <xdr:spPr>
        <a:xfrm>
          <a:off x="9239250" y="13439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2,979</a:t>
          </a:r>
          <a:endParaRPr kumimoji="1" lang="ja-JP" altLang="en-US" sz="1000" b="1">
            <a:solidFill>
              <a:srgbClr val="FF0000"/>
            </a:solidFill>
            <a:latin typeface="ＭＳ Ｐゴシック"/>
          </a:endParaRPr>
        </a:p>
      </xdr:txBody>
    </xdr:sp>
    <xdr:clientData/>
  </xdr:oneCellAnchor>
  <xdr:twoCellAnchor>
    <xdr:from>
      <xdr:col>13</xdr:col>
      <xdr:colOff>600075</xdr:colOff>
      <xdr:row>78</xdr:row>
      <xdr:rowOff>142875</xdr:rowOff>
    </xdr:from>
    <xdr:to>
      <xdr:col>14</xdr:col>
      <xdr:colOff>76200</xdr:colOff>
      <xdr:row>79</xdr:row>
      <xdr:rowOff>76200</xdr:rowOff>
    </xdr:to>
    <xdr:sp macro="" textlink="">
      <xdr:nvSpPr>
        <xdr:cNvPr id="420" name="円/楕円 419"/>
        <xdr:cNvSpPr/>
      </xdr:nvSpPr>
      <xdr:spPr>
        <a:xfrm>
          <a:off x="8410575" y="1351597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79</xdr:row>
      <xdr:rowOff>66675</xdr:rowOff>
    </xdr:from>
    <xdr:ext cx="466725" cy="257175"/>
    <xdr:sp macro="" textlink="">
      <xdr:nvSpPr>
        <xdr:cNvPr id="421" name="テキスト ボックス 420"/>
        <xdr:cNvSpPr txBox="1"/>
      </xdr:nvSpPr>
      <xdr:spPr>
        <a:xfrm>
          <a:off x="8286750" y="13611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5,559</a:t>
          </a:r>
          <a:endParaRPr kumimoji="1" lang="ja-JP" altLang="en-US" sz="1000" b="1">
            <a:solidFill>
              <a:srgbClr val="FF0000"/>
            </a:solidFill>
            <a:latin typeface="ＭＳ Ｐゴシック"/>
          </a:endParaRPr>
        </a:p>
      </xdr:txBody>
    </xdr:sp>
    <xdr:clientData/>
  </xdr:oneCellAnchor>
  <xdr:twoCellAnchor>
    <xdr:from>
      <xdr:col>12</xdr:col>
      <xdr:colOff>457200</xdr:colOff>
      <xdr:row>78</xdr:row>
      <xdr:rowOff>142875</xdr:rowOff>
    </xdr:from>
    <xdr:to>
      <xdr:col>12</xdr:col>
      <xdr:colOff>561975</xdr:colOff>
      <xdr:row>79</xdr:row>
      <xdr:rowOff>76200</xdr:rowOff>
    </xdr:to>
    <xdr:sp macro="" textlink="">
      <xdr:nvSpPr>
        <xdr:cNvPr id="422" name="円/楕円 421"/>
        <xdr:cNvSpPr/>
      </xdr:nvSpPr>
      <xdr:spPr>
        <a:xfrm>
          <a:off x="7667625" y="13515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79</xdr:row>
      <xdr:rowOff>66675</xdr:rowOff>
    </xdr:from>
    <xdr:ext cx="466725" cy="257175"/>
    <xdr:sp macro="" textlink="">
      <xdr:nvSpPr>
        <xdr:cNvPr id="423" name="テキスト ボックス 422"/>
        <xdr:cNvSpPr txBox="1"/>
      </xdr:nvSpPr>
      <xdr:spPr>
        <a:xfrm>
          <a:off x="7486650" y="13611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4,953</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24" name="正方形/長方形 423"/>
        <xdr:cNvSpPr/>
      </xdr:nvSpPr>
      <xdr:spPr>
        <a:xfrm>
          <a:off x="5829300" y="14287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25" name="正方形/長方形 424"/>
        <xdr:cNvSpPr/>
      </xdr:nvSpPr>
      <xdr:spPr>
        <a:xfrm>
          <a:off x="596265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26" name="正方形/長方形 425"/>
        <xdr:cNvSpPr/>
      </xdr:nvSpPr>
      <xdr:spPr>
        <a:xfrm>
          <a:off x="596265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27" name="正方形/長方形 426"/>
        <xdr:cNvSpPr/>
      </xdr:nvSpPr>
      <xdr:spPr>
        <a:xfrm>
          <a:off x="68008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28" name="正方形/長方形 427"/>
        <xdr:cNvSpPr/>
      </xdr:nvSpPr>
      <xdr:spPr>
        <a:xfrm>
          <a:off x="68008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600075</xdr:colOff>
      <xdr:row>85</xdr:row>
      <xdr:rowOff>57150</xdr:rowOff>
    </xdr:from>
    <xdr:to>
      <xdr:col>15</xdr:col>
      <xdr:colOff>114300</xdr:colOff>
      <xdr:row>86</xdr:row>
      <xdr:rowOff>142875</xdr:rowOff>
    </xdr:to>
    <xdr:sp macro="" textlink="">
      <xdr:nvSpPr>
        <xdr:cNvPr id="429" name="正方形/長方形 428"/>
        <xdr:cNvSpPr/>
      </xdr:nvSpPr>
      <xdr:spPr>
        <a:xfrm>
          <a:off x="7810500" y="14630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86</xdr:row>
      <xdr:rowOff>85725</xdr:rowOff>
    </xdr:from>
    <xdr:to>
      <xdr:col>15</xdr:col>
      <xdr:colOff>114300</xdr:colOff>
      <xdr:row>88</xdr:row>
      <xdr:rowOff>0</xdr:rowOff>
    </xdr:to>
    <xdr:sp macro="" textlink="">
      <xdr:nvSpPr>
        <xdr:cNvPr id="430" name="正方形/長方形 429"/>
        <xdr:cNvSpPr/>
      </xdr:nvSpPr>
      <xdr:spPr>
        <a:xfrm>
          <a:off x="7810500" y="14830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30,351</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31" name="正方形/長方形 430"/>
        <xdr:cNvSpPr/>
      </xdr:nvSpPr>
      <xdr:spPr>
        <a:xfrm>
          <a:off x="5829300" y="15116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32" name="テキスト ボックス 431"/>
        <xdr:cNvSpPr txBox="1"/>
      </xdr:nvSpPr>
      <xdr:spPr>
        <a:xfrm>
          <a:off x="57912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33" name="直線コネクタ 432"/>
        <xdr:cNvCxnSpPr/>
      </xdr:nvCxnSpPr>
      <xdr:spPr>
        <a:xfrm>
          <a:off x="5829300" y="1740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99</xdr:row>
      <xdr:rowOff>95250</xdr:rowOff>
    </xdr:from>
    <xdr:to>
      <xdr:col>16</xdr:col>
      <xdr:colOff>304800</xdr:colOff>
      <xdr:row>99</xdr:row>
      <xdr:rowOff>95250</xdr:rowOff>
    </xdr:to>
    <xdr:cxnSp macro="">
      <xdr:nvCxnSpPr>
        <xdr:cNvPr id="434" name="直線コネクタ 433"/>
        <xdr:cNvCxnSpPr/>
      </xdr:nvCxnSpPr>
      <xdr:spPr>
        <a:xfrm>
          <a:off x="5829300" y="17068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98</xdr:row>
      <xdr:rowOff>123825</xdr:rowOff>
    </xdr:from>
    <xdr:ext cx="247650" cy="257175"/>
    <xdr:sp macro="" textlink="">
      <xdr:nvSpPr>
        <xdr:cNvPr id="435" name="テキスト ボックス 434"/>
        <xdr:cNvSpPr txBox="1"/>
      </xdr:nvSpPr>
      <xdr:spPr>
        <a:xfrm>
          <a:off x="5581650"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97</xdr:row>
      <xdr:rowOff>114300</xdr:rowOff>
    </xdr:from>
    <xdr:to>
      <xdr:col>16</xdr:col>
      <xdr:colOff>304800</xdr:colOff>
      <xdr:row>97</xdr:row>
      <xdr:rowOff>114300</xdr:rowOff>
    </xdr:to>
    <xdr:cxnSp macro="">
      <xdr:nvCxnSpPr>
        <xdr:cNvPr id="436" name="直線コネクタ 435"/>
        <xdr:cNvCxnSpPr/>
      </xdr:nvCxnSpPr>
      <xdr:spPr>
        <a:xfrm>
          <a:off x="5829300" y="167449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96</xdr:row>
      <xdr:rowOff>142875</xdr:rowOff>
    </xdr:from>
    <xdr:ext cx="533400" cy="257175"/>
    <xdr:sp macro="" textlink="">
      <xdr:nvSpPr>
        <xdr:cNvPr id="437" name="テキスト ボックス 436"/>
        <xdr:cNvSpPr txBox="1"/>
      </xdr:nvSpPr>
      <xdr:spPr>
        <a:xfrm>
          <a:off x="539115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95</xdr:row>
      <xdr:rowOff>133350</xdr:rowOff>
    </xdr:from>
    <xdr:to>
      <xdr:col>16</xdr:col>
      <xdr:colOff>304800</xdr:colOff>
      <xdr:row>95</xdr:row>
      <xdr:rowOff>133350</xdr:rowOff>
    </xdr:to>
    <xdr:cxnSp macro="">
      <xdr:nvCxnSpPr>
        <xdr:cNvPr id="438" name="直線コネクタ 437"/>
        <xdr:cNvCxnSpPr/>
      </xdr:nvCxnSpPr>
      <xdr:spPr>
        <a:xfrm>
          <a:off x="5829300" y="164211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94</xdr:row>
      <xdr:rowOff>161925</xdr:rowOff>
    </xdr:from>
    <xdr:ext cx="533400" cy="257175"/>
    <xdr:sp macro="" textlink="">
      <xdr:nvSpPr>
        <xdr:cNvPr id="439" name="テキスト ボックス 438"/>
        <xdr:cNvSpPr txBox="1"/>
      </xdr:nvSpPr>
      <xdr:spPr>
        <a:xfrm>
          <a:off x="539115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93</xdr:row>
      <xdr:rowOff>152400</xdr:rowOff>
    </xdr:from>
    <xdr:to>
      <xdr:col>16</xdr:col>
      <xdr:colOff>304800</xdr:colOff>
      <xdr:row>93</xdr:row>
      <xdr:rowOff>152400</xdr:rowOff>
    </xdr:to>
    <xdr:cxnSp macro="">
      <xdr:nvCxnSpPr>
        <xdr:cNvPr id="440" name="直線コネクタ 439"/>
        <xdr:cNvCxnSpPr/>
      </xdr:nvCxnSpPr>
      <xdr:spPr>
        <a:xfrm>
          <a:off x="5829300" y="160972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93</xdr:row>
      <xdr:rowOff>9525</xdr:rowOff>
    </xdr:from>
    <xdr:ext cx="533400" cy="257175"/>
    <xdr:sp macro="" textlink="">
      <xdr:nvSpPr>
        <xdr:cNvPr id="441" name="テキスト ボックス 440"/>
        <xdr:cNvSpPr txBox="1"/>
      </xdr:nvSpPr>
      <xdr:spPr>
        <a:xfrm>
          <a:off x="5391150"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91</xdr:row>
      <xdr:rowOff>161925</xdr:rowOff>
    </xdr:from>
    <xdr:to>
      <xdr:col>16</xdr:col>
      <xdr:colOff>304800</xdr:colOff>
      <xdr:row>91</xdr:row>
      <xdr:rowOff>161925</xdr:rowOff>
    </xdr:to>
    <xdr:cxnSp macro="">
      <xdr:nvCxnSpPr>
        <xdr:cNvPr id="442" name="直線コネクタ 441"/>
        <xdr:cNvCxnSpPr/>
      </xdr:nvCxnSpPr>
      <xdr:spPr>
        <a:xfrm>
          <a:off x="5829300" y="157638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91</xdr:row>
      <xdr:rowOff>19050</xdr:rowOff>
    </xdr:from>
    <xdr:ext cx="533400" cy="257175"/>
    <xdr:sp macro="" textlink="">
      <xdr:nvSpPr>
        <xdr:cNvPr id="443" name="テキスト ボックス 442"/>
        <xdr:cNvSpPr txBox="1"/>
      </xdr:nvSpPr>
      <xdr:spPr>
        <a:xfrm>
          <a:off x="5391150" y="15621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90</xdr:row>
      <xdr:rowOff>9525</xdr:rowOff>
    </xdr:from>
    <xdr:to>
      <xdr:col>16</xdr:col>
      <xdr:colOff>304800</xdr:colOff>
      <xdr:row>90</xdr:row>
      <xdr:rowOff>9525</xdr:rowOff>
    </xdr:to>
    <xdr:cxnSp macro="">
      <xdr:nvCxnSpPr>
        <xdr:cNvPr id="444" name="直線コネクタ 443"/>
        <xdr:cNvCxnSpPr/>
      </xdr:nvCxnSpPr>
      <xdr:spPr>
        <a:xfrm>
          <a:off x="5829300" y="154400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89</xdr:row>
      <xdr:rowOff>38100</xdr:rowOff>
    </xdr:from>
    <xdr:ext cx="533400" cy="257175"/>
    <xdr:sp macro="" textlink="">
      <xdr:nvSpPr>
        <xdr:cNvPr id="445" name="テキスト ボックス 444"/>
        <xdr:cNvSpPr txBox="1"/>
      </xdr:nvSpPr>
      <xdr:spPr>
        <a:xfrm>
          <a:off x="5391150" y="15297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46" name="直線コネクタ 445"/>
        <xdr:cNvCxnSpPr/>
      </xdr:nvCxnSpPr>
      <xdr:spPr>
        <a:xfrm>
          <a:off x="5829300" y="15116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87</xdr:row>
      <xdr:rowOff>57150</xdr:rowOff>
    </xdr:from>
    <xdr:ext cx="533400" cy="257175"/>
    <xdr:sp macro="" textlink="">
      <xdr:nvSpPr>
        <xdr:cNvPr id="447" name="テキスト ボックス 446"/>
        <xdr:cNvSpPr txBox="1"/>
      </xdr:nvSpPr>
      <xdr:spPr>
        <a:xfrm>
          <a:off x="5391150" y="14973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48" name="普通建設事業費 （ うち更新整備　）グラフ枠"/>
        <xdr:cNvSpPr/>
      </xdr:nvSpPr>
      <xdr:spPr>
        <a:xfrm>
          <a:off x="5829300" y="15116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90</xdr:row>
      <xdr:rowOff>76200</xdr:rowOff>
    </xdr:from>
    <xdr:to>
      <xdr:col>15</xdr:col>
      <xdr:colOff>180975</xdr:colOff>
      <xdr:row>98</xdr:row>
      <xdr:rowOff>133350</xdr:rowOff>
    </xdr:to>
    <xdr:cxnSp macro="">
      <xdr:nvCxnSpPr>
        <xdr:cNvPr id="449" name="直線コネクタ 448"/>
        <xdr:cNvCxnSpPr/>
      </xdr:nvCxnSpPr>
      <xdr:spPr>
        <a:xfrm flipV="1">
          <a:off x="9191625" y="15506700"/>
          <a:ext cx="0" cy="14287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98</xdr:row>
      <xdr:rowOff>133350</xdr:rowOff>
    </xdr:from>
    <xdr:ext cx="466725" cy="257175"/>
    <xdr:sp macro="" textlink="">
      <xdr:nvSpPr>
        <xdr:cNvPr id="450" name="普通建設事業費 （ うち更新整備　）最小値テキスト"/>
        <xdr:cNvSpPr txBox="1"/>
      </xdr:nvSpPr>
      <xdr:spPr>
        <a:xfrm>
          <a:off x="9239250" y="16935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4,332</a:t>
          </a:r>
          <a:endParaRPr kumimoji="1" lang="ja-JP" altLang="en-US" sz="1000" b="1">
            <a:latin typeface="ＭＳ Ｐゴシック"/>
          </a:endParaRPr>
        </a:p>
      </xdr:txBody>
    </xdr:sp>
    <xdr:clientData/>
  </xdr:oneCellAnchor>
  <xdr:twoCellAnchor>
    <xdr:from>
      <xdr:col>15</xdr:col>
      <xdr:colOff>95250</xdr:colOff>
      <xdr:row>98</xdr:row>
      <xdr:rowOff>133350</xdr:rowOff>
    </xdr:from>
    <xdr:to>
      <xdr:col>15</xdr:col>
      <xdr:colOff>266700</xdr:colOff>
      <xdr:row>98</xdr:row>
      <xdr:rowOff>133350</xdr:rowOff>
    </xdr:to>
    <xdr:cxnSp macro="">
      <xdr:nvCxnSpPr>
        <xdr:cNvPr id="451" name="直線コネクタ 450"/>
        <xdr:cNvCxnSpPr/>
      </xdr:nvCxnSpPr>
      <xdr:spPr>
        <a:xfrm>
          <a:off x="9105900" y="16935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89</xdr:row>
      <xdr:rowOff>28575</xdr:rowOff>
    </xdr:from>
    <xdr:ext cx="533400" cy="257175"/>
    <xdr:sp macro="" textlink="">
      <xdr:nvSpPr>
        <xdr:cNvPr id="452" name="普通建設事業費 （ うち更新整備　）最大値テキスト"/>
        <xdr:cNvSpPr txBox="1"/>
      </xdr:nvSpPr>
      <xdr:spPr>
        <a:xfrm>
          <a:off x="9239250" y="15287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47,858</a:t>
          </a:r>
          <a:endParaRPr kumimoji="1" lang="ja-JP" altLang="en-US" sz="1000" b="1">
            <a:latin typeface="ＭＳ Ｐゴシック"/>
          </a:endParaRPr>
        </a:p>
      </xdr:txBody>
    </xdr:sp>
    <xdr:clientData/>
  </xdr:oneCellAnchor>
  <xdr:twoCellAnchor>
    <xdr:from>
      <xdr:col>15</xdr:col>
      <xdr:colOff>95250</xdr:colOff>
      <xdr:row>90</xdr:row>
      <xdr:rowOff>76200</xdr:rowOff>
    </xdr:from>
    <xdr:to>
      <xdr:col>15</xdr:col>
      <xdr:colOff>266700</xdr:colOff>
      <xdr:row>90</xdr:row>
      <xdr:rowOff>76200</xdr:rowOff>
    </xdr:to>
    <xdr:cxnSp macro="">
      <xdr:nvCxnSpPr>
        <xdr:cNvPr id="453" name="直線コネクタ 452"/>
        <xdr:cNvCxnSpPr/>
      </xdr:nvCxnSpPr>
      <xdr:spPr>
        <a:xfrm>
          <a:off x="9105900" y="155067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95250</xdr:rowOff>
    </xdr:from>
    <xdr:to>
      <xdr:col>15</xdr:col>
      <xdr:colOff>180975</xdr:colOff>
      <xdr:row>95</xdr:row>
      <xdr:rowOff>142875</xdr:rowOff>
    </xdr:to>
    <xdr:cxnSp macro="">
      <xdr:nvCxnSpPr>
        <xdr:cNvPr id="454" name="直線コネクタ 453"/>
        <xdr:cNvCxnSpPr/>
      </xdr:nvCxnSpPr>
      <xdr:spPr>
        <a:xfrm>
          <a:off x="8439150" y="16211550"/>
          <a:ext cx="752475" cy="2190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93</xdr:row>
      <xdr:rowOff>76200</xdr:rowOff>
    </xdr:from>
    <xdr:ext cx="533400" cy="257175"/>
    <xdr:sp macro="" textlink="">
      <xdr:nvSpPr>
        <xdr:cNvPr id="455" name="普通建設事業費 （ うち更新整備　）平均値テキスト"/>
        <xdr:cNvSpPr txBox="1"/>
      </xdr:nvSpPr>
      <xdr:spPr>
        <a:xfrm>
          <a:off x="9239250" y="16021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26,136</a:t>
          </a:r>
          <a:endParaRPr kumimoji="1" lang="ja-JP" altLang="en-US" sz="1000" b="1">
            <a:solidFill>
              <a:srgbClr val="000080"/>
            </a:solidFill>
            <a:latin typeface="ＭＳ Ｐゴシック"/>
          </a:endParaRPr>
        </a:p>
      </xdr:txBody>
    </xdr:sp>
    <xdr:clientData/>
  </xdr:oneCellAnchor>
  <xdr:twoCellAnchor>
    <xdr:from>
      <xdr:col>15</xdr:col>
      <xdr:colOff>133350</xdr:colOff>
      <xdr:row>94</xdr:row>
      <xdr:rowOff>47625</xdr:rowOff>
    </xdr:from>
    <xdr:to>
      <xdr:col>15</xdr:col>
      <xdr:colOff>228600</xdr:colOff>
      <xdr:row>94</xdr:row>
      <xdr:rowOff>152400</xdr:rowOff>
    </xdr:to>
    <xdr:sp macro="" textlink="">
      <xdr:nvSpPr>
        <xdr:cNvPr id="456" name="フローチャート : 判断 455"/>
        <xdr:cNvSpPr/>
      </xdr:nvSpPr>
      <xdr:spPr>
        <a:xfrm>
          <a:off x="9144000" y="161639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89</xdr:row>
      <xdr:rowOff>161925</xdr:rowOff>
    </xdr:from>
    <xdr:to>
      <xdr:col>14</xdr:col>
      <xdr:colOff>28575</xdr:colOff>
      <xdr:row>94</xdr:row>
      <xdr:rowOff>95250</xdr:rowOff>
    </xdr:to>
    <xdr:cxnSp macro="">
      <xdr:nvCxnSpPr>
        <xdr:cNvPr id="457" name="直線コネクタ 456"/>
        <xdr:cNvCxnSpPr/>
      </xdr:nvCxnSpPr>
      <xdr:spPr>
        <a:xfrm>
          <a:off x="7724775" y="15420975"/>
          <a:ext cx="714375" cy="790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95</xdr:row>
      <xdr:rowOff>57150</xdr:rowOff>
    </xdr:from>
    <xdr:to>
      <xdr:col>14</xdr:col>
      <xdr:colOff>76200</xdr:colOff>
      <xdr:row>95</xdr:row>
      <xdr:rowOff>161925</xdr:rowOff>
    </xdr:to>
    <xdr:sp macro="" textlink="">
      <xdr:nvSpPr>
        <xdr:cNvPr id="458" name="フローチャート : 判断 457"/>
        <xdr:cNvSpPr/>
      </xdr:nvSpPr>
      <xdr:spPr>
        <a:xfrm>
          <a:off x="8410575" y="1634490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95</xdr:row>
      <xdr:rowOff>152400</xdr:rowOff>
    </xdr:from>
    <xdr:ext cx="533400" cy="257175"/>
    <xdr:sp macro="" textlink="">
      <xdr:nvSpPr>
        <xdr:cNvPr id="459" name="テキスト ボックス 458"/>
        <xdr:cNvSpPr txBox="1"/>
      </xdr:nvSpPr>
      <xdr:spPr>
        <a:xfrm>
          <a:off x="8258175" y="1644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20,703</a:t>
          </a:r>
          <a:endParaRPr kumimoji="1" lang="ja-JP" altLang="en-US" sz="1000" b="1">
            <a:solidFill>
              <a:srgbClr val="000080"/>
            </a:solidFill>
            <a:latin typeface="ＭＳ Ｐゴシック"/>
          </a:endParaRPr>
        </a:p>
      </xdr:txBody>
    </xdr:sp>
    <xdr:clientData/>
  </xdr:oneCellAnchor>
  <xdr:twoCellAnchor>
    <xdr:from>
      <xdr:col>12</xdr:col>
      <xdr:colOff>457200</xdr:colOff>
      <xdr:row>93</xdr:row>
      <xdr:rowOff>104775</xdr:rowOff>
    </xdr:from>
    <xdr:to>
      <xdr:col>12</xdr:col>
      <xdr:colOff>561975</xdr:colOff>
      <xdr:row>94</xdr:row>
      <xdr:rowOff>28575</xdr:rowOff>
    </xdr:to>
    <xdr:sp macro="" textlink="">
      <xdr:nvSpPr>
        <xdr:cNvPr id="460" name="フローチャート : 判断 459"/>
        <xdr:cNvSpPr/>
      </xdr:nvSpPr>
      <xdr:spPr>
        <a:xfrm>
          <a:off x="7667625" y="160496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94</xdr:row>
      <xdr:rowOff>19050</xdr:rowOff>
    </xdr:from>
    <xdr:ext cx="533400" cy="257175"/>
    <xdr:sp macro="" textlink="">
      <xdr:nvSpPr>
        <xdr:cNvPr id="461" name="テキスト ボックス 460"/>
        <xdr:cNvSpPr txBox="1"/>
      </xdr:nvSpPr>
      <xdr:spPr>
        <a:xfrm>
          <a:off x="7458075" y="16135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29,908</a:t>
          </a:r>
          <a:endParaRPr kumimoji="1" lang="ja-JP" altLang="en-US" sz="1000" b="1">
            <a:solidFill>
              <a:srgbClr val="000080"/>
            </a:solidFill>
            <a:latin typeface="ＭＳ Ｐゴシック"/>
          </a:endParaRPr>
        </a:p>
      </xdr:txBody>
    </xdr:sp>
    <xdr:clientData/>
  </xdr:oneCellAnchor>
  <xdr:oneCellAnchor>
    <xdr:from>
      <xdr:col>14</xdr:col>
      <xdr:colOff>600075</xdr:colOff>
      <xdr:row>101</xdr:row>
      <xdr:rowOff>76200</xdr:rowOff>
    </xdr:from>
    <xdr:ext cx="752475" cy="257175"/>
    <xdr:sp macro="" textlink="">
      <xdr:nvSpPr>
        <xdr:cNvPr id="462" name="テキスト ボックス 461"/>
        <xdr:cNvSpPr txBox="1"/>
      </xdr:nvSpPr>
      <xdr:spPr>
        <a:xfrm>
          <a:off x="90106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63" name="テキスト ボックス 462"/>
        <xdr:cNvSpPr txBox="1"/>
      </xdr:nvSpPr>
      <xdr:spPr>
        <a:xfrm>
          <a:off x="83343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64" name="テキスト ボックス 463"/>
        <xdr:cNvSpPr txBox="1"/>
      </xdr:nvSpPr>
      <xdr:spPr>
        <a:xfrm>
          <a:off x="7534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65" name="テキスト ボックス 464"/>
        <xdr:cNvSpPr txBox="1"/>
      </xdr:nvSpPr>
      <xdr:spPr>
        <a:xfrm>
          <a:off x="67246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66" name="テキスト ボックス 465"/>
        <xdr:cNvSpPr txBox="1"/>
      </xdr:nvSpPr>
      <xdr:spPr>
        <a:xfrm>
          <a:off x="6010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95</xdr:row>
      <xdr:rowOff>85725</xdr:rowOff>
    </xdr:from>
    <xdr:to>
      <xdr:col>15</xdr:col>
      <xdr:colOff>228600</xdr:colOff>
      <xdr:row>96</xdr:row>
      <xdr:rowOff>19050</xdr:rowOff>
    </xdr:to>
    <xdr:sp macro="" textlink="">
      <xdr:nvSpPr>
        <xdr:cNvPr id="467" name="円/楕円 466"/>
        <xdr:cNvSpPr/>
      </xdr:nvSpPr>
      <xdr:spPr>
        <a:xfrm>
          <a:off x="9144000" y="163734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95</xdr:row>
      <xdr:rowOff>66675</xdr:rowOff>
    </xdr:from>
    <xdr:ext cx="533400" cy="257175"/>
    <xdr:sp macro="" textlink="">
      <xdr:nvSpPr>
        <xdr:cNvPr id="468" name="普通建設事業費 （ うち更新整備　）該当値テキスト"/>
        <xdr:cNvSpPr txBox="1"/>
      </xdr:nvSpPr>
      <xdr:spPr>
        <a:xfrm>
          <a:off x="9239250" y="16354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19,726</a:t>
          </a:r>
          <a:endParaRPr kumimoji="1" lang="ja-JP" altLang="en-US" sz="1000" b="1">
            <a:solidFill>
              <a:srgbClr val="FF0000"/>
            </a:solidFill>
            <a:latin typeface="ＭＳ Ｐゴシック"/>
          </a:endParaRPr>
        </a:p>
      </xdr:txBody>
    </xdr:sp>
    <xdr:clientData/>
  </xdr:oneCellAnchor>
  <xdr:twoCellAnchor>
    <xdr:from>
      <xdr:col>13</xdr:col>
      <xdr:colOff>600075</xdr:colOff>
      <xdr:row>94</xdr:row>
      <xdr:rowOff>38100</xdr:rowOff>
    </xdr:from>
    <xdr:to>
      <xdr:col>14</xdr:col>
      <xdr:colOff>76200</xdr:colOff>
      <xdr:row>94</xdr:row>
      <xdr:rowOff>142875</xdr:rowOff>
    </xdr:to>
    <xdr:sp macro="" textlink="">
      <xdr:nvSpPr>
        <xdr:cNvPr id="469" name="円/楕円 468"/>
        <xdr:cNvSpPr/>
      </xdr:nvSpPr>
      <xdr:spPr>
        <a:xfrm>
          <a:off x="8410575" y="1615440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92</xdr:row>
      <xdr:rowOff>161925</xdr:rowOff>
    </xdr:from>
    <xdr:ext cx="533400" cy="257175"/>
    <xdr:sp macro="" textlink="">
      <xdr:nvSpPr>
        <xdr:cNvPr id="470" name="テキスト ボックス 469"/>
        <xdr:cNvSpPr txBox="1"/>
      </xdr:nvSpPr>
      <xdr:spPr>
        <a:xfrm>
          <a:off x="8258175" y="15935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26,477</a:t>
          </a:r>
          <a:endParaRPr kumimoji="1" lang="ja-JP" altLang="en-US" sz="1000" b="1">
            <a:solidFill>
              <a:srgbClr val="FF0000"/>
            </a:solidFill>
            <a:latin typeface="ＭＳ Ｐゴシック"/>
          </a:endParaRPr>
        </a:p>
      </xdr:txBody>
    </xdr:sp>
    <xdr:clientData/>
  </xdr:oneCellAnchor>
  <xdr:twoCellAnchor>
    <xdr:from>
      <xdr:col>12</xdr:col>
      <xdr:colOff>457200</xdr:colOff>
      <xdr:row>89</xdr:row>
      <xdr:rowOff>114300</xdr:rowOff>
    </xdr:from>
    <xdr:to>
      <xdr:col>12</xdr:col>
      <xdr:colOff>561975</xdr:colOff>
      <xdr:row>90</xdr:row>
      <xdr:rowOff>38100</xdr:rowOff>
    </xdr:to>
    <xdr:sp macro="" textlink="">
      <xdr:nvSpPr>
        <xdr:cNvPr id="471" name="円/楕円 470"/>
        <xdr:cNvSpPr/>
      </xdr:nvSpPr>
      <xdr:spPr>
        <a:xfrm>
          <a:off x="7667625" y="153733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88</xdr:row>
      <xdr:rowOff>57150</xdr:rowOff>
    </xdr:from>
    <xdr:ext cx="533400" cy="257175"/>
    <xdr:sp macro="" textlink="">
      <xdr:nvSpPr>
        <xdr:cNvPr id="472" name="テキスト ボックス 471"/>
        <xdr:cNvSpPr txBox="1"/>
      </xdr:nvSpPr>
      <xdr:spPr>
        <a:xfrm>
          <a:off x="7458075" y="15144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50,611</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600075</xdr:colOff>
      <xdr:row>25</xdr:row>
      <xdr:rowOff>28575</xdr:rowOff>
    </xdr:to>
    <xdr:sp macro="" textlink="">
      <xdr:nvSpPr>
        <xdr:cNvPr id="473" name="正方形/長方形 472"/>
        <xdr:cNvSpPr/>
      </xdr:nvSpPr>
      <xdr:spPr>
        <a:xfrm>
          <a:off x="10906125" y="4000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74" name="正方形/長方形 473"/>
        <xdr:cNvSpPr/>
      </xdr:nvSpPr>
      <xdr:spPr>
        <a:xfrm>
          <a:off x="11029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75" name="正方形/長方形 474"/>
        <xdr:cNvSpPr/>
      </xdr:nvSpPr>
      <xdr:spPr>
        <a:xfrm>
          <a:off x="11029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600075</xdr:colOff>
      <xdr:row>26</xdr:row>
      <xdr:rowOff>142875</xdr:rowOff>
    </xdr:to>
    <xdr:sp macro="" textlink="">
      <xdr:nvSpPr>
        <xdr:cNvPr id="476" name="正方形/長方形 475"/>
        <xdr:cNvSpPr/>
      </xdr:nvSpPr>
      <xdr:spPr>
        <a:xfrm>
          <a:off x="1196340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600075</xdr:colOff>
      <xdr:row>28</xdr:row>
      <xdr:rowOff>0</xdr:rowOff>
    </xdr:to>
    <xdr:sp macro="" textlink="">
      <xdr:nvSpPr>
        <xdr:cNvPr id="477" name="正方形/長方形 476"/>
        <xdr:cNvSpPr/>
      </xdr:nvSpPr>
      <xdr:spPr>
        <a:xfrm>
          <a:off x="1196340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78" name="正方形/長方形 477"/>
        <xdr:cNvSpPr/>
      </xdr:nvSpPr>
      <xdr:spPr>
        <a:xfrm>
          <a:off x="12934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79" name="正方形/長方形 478"/>
        <xdr:cNvSpPr/>
      </xdr:nvSpPr>
      <xdr:spPr>
        <a:xfrm>
          <a:off x="12934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600075</xdr:colOff>
      <xdr:row>41</xdr:row>
      <xdr:rowOff>85725</xdr:rowOff>
    </xdr:to>
    <xdr:sp macro="" textlink="">
      <xdr:nvSpPr>
        <xdr:cNvPr id="480" name="正方形/長方形 479"/>
        <xdr:cNvSpPr/>
      </xdr:nvSpPr>
      <xdr:spPr>
        <a:xfrm>
          <a:off x="10906125" y="4829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81" name="テキスト ボックス 480"/>
        <xdr:cNvSpPr txBox="1"/>
      </xdr:nvSpPr>
      <xdr:spPr>
        <a:xfrm>
          <a:off x="108680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600075</xdr:colOff>
      <xdr:row>41</xdr:row>
      <xdr:rowOff>85725</xdr:rowOff>
    </xdr:to>
    <xdr:cxnSp macro="">
      <xdr:nvCxnSpPr>
        <xdr:cNvPr id="482" name="直線コネクタ 481"/>
        <xdr:cNvCxnSpPr/>
      </xdr:nvCxnSpPr>
      <xdr:spPr>
        <a:xfrm>
          <a:off x="10906125" y="7115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39</xdr:row>
      <xdr:rowOff>47625</xdr:rowOff>
    </xdr:from>
    <xdr:to>
      <xdr:col>24</xdr:col>
      <xdr:colOff>600075</xdr:colOff>
      <xdr:row>39</xdr:row>
      <xdr:rowOff>47625</xdr:rowOff>
    </xdr:to>
    <xdr:cxnSp macro="">
      <xdr:nvCxnSpPr>
        <xdr:cNvPr id="483" name="直線コネクタ 482"/>
        <xdr:cNvCxnSpPr/>
      </xdr:nvCxnSpPr>
      <xdr:spPr>
        <a:xfrm>
          <a:off x="10906125" y="6734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38</xdr:row>
      <xdr:rowOff>76200</xdr:rowOff>
    </xdr:from>
    <xdr:ext cx="247650" cy="257175"/>
    <xdr:sp macro="" textlink="">
      <xdr:nvSpPr>
        <xdr:cNvPr id="484" name="テキスト ボックス 483"/>
        <xdr:cNvSpPr txBox="1"/>
      </xdr:nvSpPr>
      <xdr:spPr>
        <a:xfrm>
          <a:off x="1074420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37</xdr:row>
      <xdr:rowOff>9525</xdr:rowOff>
    </xdr:from>
    <xdr:to>
      <xdr:col>24</xdr:col>
      <xdr:colOff>600075</xdr:colOff>
      <xdr:row>37</xdr:row>
      <xdr:rowOff>9525</xdr:rowOff>
    </xdr:to>
    <xdr:cxnSp macro="">
      <xdr:nvCxnSpPr>
        <xdr:cNvPr id="485" name="直線コネクタ 484"/>
        <xdr:cNvCxnSpPr/>
      </xdr:nvCxnSpPr>
      <xdr:spPr>
        <a:xfrm>
          <a:off x="10906125" y="635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36</xdr:row>
      <xdr:rowOff>38100</xdr:rowOff>
    </xdr:from>
    <xdr:ext cx="533400" cy="257175"/>
    <xdr:sp macro="" textlink="">
      <xdr:nvSpPr>
        <xdr:cNvPr id="486" name="テキスト ボックス 485"/>
        <xdr:cNvSpPr txBox="1"/>
      </xdr:nvSpPr>
      <xdr:spPr>
        <a:xfrm>
          <a:off x="1045845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600075</xdr:colOff>
      <xdr:row>34</xdr:row>
      <xdr:rowOff>142875</xdr:rowOff>
    </xdr:to>
    <xdr:cxnSp macro="">
      <xdr:nvCxnSpPr>
        <xdr:cNvPr id="487" name="直線コネクタ 486"/>
        <xdr:cNvCxnSpPr/>
      </xdr:nvCxnSpPr>
      <xdr:spPr>
        <a:xfrm>
          <a:off x="10906125" y="597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33</xdr:row>
      <xdr:rowOff>171450</xdr:rowOff>
    </xdr:from>
    <xdr:ext cx="533400" cy="257175"/>
    <xdr:sp macro="" textlink="">
      <xdr:nvSpPr>
        <xdr:cNvPr id="488" name="テキスト ボックス 487"/>
        <xdr:cNvSpPr txBox="1"/>
      </xdr:nvSpPr>
      <xdr:spPr>
        <a:xfrm>
          <a:off x="1045845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32</xdr:row>
      <xdr:rowOff>104775</xdr:rowOff>
    </xdr:from>
    <xdr:to>
      <xdr:col>24</xdr:col>
      <xdr:colOff>600075</xdr:colOff>
      <xdr:row>32</xdr:row>
      <xdr:rowOff>104775</xdr:rowOff>
    </xdr:to>
    <xdr:cxnSp macro="">
      <xdr:nvCxnSpPr>
        <xdr:cNvPr id="489" name="直線コネクタ 488"/>
        <xdr:cNvCxnSpPr/>
      </xdr:nvCxnSpPr>
      <xdr:spPr>
        <a:xfrm>
          <a:off x="10906125" y="559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31</xdr:row>
      <xdr:rowOff>133350</xdr:rowOff>
    </xdr:from>
    <xdr:ext cx="533400" cy="257175"/>
    <xdr:sp macro="" textlink="">
      <xdr:nvSpPr>
        <xdr:cNvPr id="490" name="テキスト ボックス 489"/>
        <xdr:cNvSpPr txBox="1"/>
      </xdr:nvSpPr>
      <xdr:spPr>
        <a:xfrm>
          <a:off x="1045845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76200</xdr:colOff>
      <xdr:row>30</xdr:row>
      <xdr:rowOff>66675</xdr:rowOff>
    </xdr:from>
    <xdr:to>
      <xdr:col>24</xdr:col>
      <xdr:colOff>600075</xdr:colOff>
      <xdr:row>30</xdr:row>
      <xdr:rowOff>66675</xdr:rowOff>
    </xdr:to>
    <xdr:cxnSp macro="">
      <xdr:nvCxnSpPr>
        <xdr:cNvPr id="491" name="直線コネクタ 490"/>
        <xdr:cNvCxnSpPr/>
      </xdr:nvCxnSpPr>
      <xdr:spPr>
        <a:xfrm>
          <a:off x="10906125" y="5210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29</xdr:row>
      <xdr:rowOff>95250</xdr:rowOff>
    </xdr:from>
    <xdr:ext cx="600075" cy="257175"/>
    <xdr:sp macro="" textlink="">
      <xdr:nvSpPr>
        <xdr:cNvPr id="492" name="テキスト ボックス 491"/>
        <xdr:cNvSpPr txBox="1"/>
      </xdr:nvSpPr>
      <xdr:spPr>
        <a:xfrm>
          <a:off x="10391775" y="506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28</xdr:row>
      <xdr:rowOff>28575</xdr:rowOff>
    </xdr:to>
    <xdr:cxnSp macro="">
      <xdr:nvCxnSpPr>
        <xdr:cNvPr id="493" name="直線コネクタ 492"/>
        <xdr:cNvCxnSpPr/>
      </xdr:nvCxnSpPr>
      <xdr:spPr>
        <a:xfrm>
          <a:off x="10906125" y="482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27</xdr:row>
      <xdr:rowOff>57150</xdr:rowOff>
    </xdr:from>
    <xdr:ext cx="600075" cy="257175"/>
    <xdr:sp macro="" textlink="">
      <xdr:nvSpPr>
        <xdr:cNvPr id="494" name="テキスト ボックス 493"/>
        <xdr:cNvSpPr txBox="1"/>
      </xdr:nvSpPr>
      <xdr:spPr>
        <a:xfrm>
          <a:off x="103917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41</xdr:row>
      <xdr:rowOff>85725</xdr:rowOff>
    </xdr:to>
    <xdr:sp macro="" textlink="">
      <xdr:nvSpPr>
        <xdr:cNvPr id="495" name="災害復旧事業費グラフ枠"/>
        <xdr:cNvSpPr/>
      </xdr:nvSpPr>
      <xdr:spPr>
        <a:xfrm>
          <a:off x="10906125" y="4829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31</xdr:row>
      <xdr:rowOff>38100</xdr:rowOff>
    </xdr:from>
    <xdr:to>
      <xdr:col>23</xdr:col>
      <xdr:colOff>514350</xdr:colOff>
      <xdr:row>39</xdr:row>
      <xdr:rowOff>47625</xdr:rowOff>
    </xdr:to>
    <xdr:cxnSp macro="">
      <xdr:nvCxnSpPr>
        <xdr:cNvPr id="496" name="直線コネクタ 495"/>
        <xdr:cNvCxnSpPr/>
      </xdr:nvCxnSpPr>
      <xdr:spPr>
        <a:xfrm flipV="1">
          <a:off x="14344650" y="5353050"/>
          <a:ext cx="0"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39</xdr:row>
      <xdr:rowOff>47625</xdr:rowOff>
    </xdr:from>
    <xdr:ext cx="247650" cy="257175"/>
    <xdr:sp macro="" textlink="">
      <xdr:nvSpPr>
        <xdr:cNvPr id="497" name="災害復旧事業費最小値テキスト"/>
        <xdr:cNvSpPr txBox="1"/>
      </xdr:nvSpPr>
      <xdr:spPr>
        <a:xfrm>
          <a:off x="14401800" y="6734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47625</xdr:rowOff>
    </xdr:from>
    <xdr:to>
      <xdr:col>23</xdr:col>
      <xdr:colOff>600075</xdr:colOff>
      <xdr:row>39</xdr:row>
      <xdr:rowOff>47625</xdr:rowOff>
    </xdr:to>
    <xdr:cxnSp macro="">
      <xdr:nvCxnSpPr>
        <xdr:cNvPr id="498" name="直線コネクタ 497"/>
        <xdr:cNvCxnSpPr/>
      </xdr:nvCxnSpPr>
      <xdr:spPr>
        <a:xfrm>
          <a:off x="14258925" y="6734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29</xdr:row>
      <xdr:rowOff>152400</xdr:rowOff>
    </xdr:from>
    <xdr:ext cx="600075" cy="257175"/>
    <xdr:sp macro="" textlink="">
      <xdr:nvSpPr>
        <xdr:cNvPr id="499" name="災害復旧事業費最大値テキスト"/>
        <xdr:cNvSpPr txBox="1"/>
      </xdr:nvSpPr>
      <xdr:spPr>
        <a:xfrm>
          <a:off x="14401800" y="51244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31</xdr:row>
      <xdr:rowOff>38100</xdr:rowOff>
    </xdr:from>
    <xdr:to>
      <xdr:col>23</xdr:col>
      <xdr:colOff>600075</xdr:colOff>
      <xdr:row>31</xdr:row>
      <xdr:rowOff>38100</xdr:rowOff>
    </xdr:to>
    <xdr:cxnSp macro="">
      <xdr:nvCxnSpPr>
        <xdr:cNvPr id="500" name="直線コネクタ 499"/>
        <xdr:cNvCxnSpPr/>
      </xdr:nvCxnSpPr>
      <xdr:spPr>
        <a:xfrm>
          <a:off x="14258925" y="53530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39</xdr:row>
      <xdr:rowOff>38100</xdr:rowOff>
    </xdr:from>
    <xdr:to>
      <xdr:col>23</xdr:col>
      <xdr:colOff>514350</xdr:colOff>
      <xdr:row>39</xdr:row>
      <xdr:rowOff>47625</xdr:rowOff>
    </xdr:to>
    <xdr:cxnSp macro="">
      <xdr:nvCxnSpPr>
        <xdr:cNvPr id="501" name="直線コネクタ 500"/>
        <xdr:cNvCxnSpPr/>
      </xdr:nvCxnSpPr>
      <xdr:spPr>
        <a:xfrm>
          <a:off x="13592175" y="672465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37</xdr:row>
      <xdr:rowOff>133350</xdr:rowOff>
    </xdr:from>
    <xdr:ext cx="466725" cy="257175"/>
    <xdr:sp macro="" textlink="">
      <xdr:nvSpPr>
        <xdr:cNvPr id="502" name="災害復旧事業費平均値テキスト"/>
        <xdr:cNvSpPr txBox="1"/>
      </xdr:nvSpPr>
      <xdr:spPr>
        <a:xfrm>
          <a:off x="14401800" y="6477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104775</xdr:rowOff>
    </xdr:from>
    <xdr:to>
      <xdr:col>23</xdr:col>
      <xdr:colOff>571500</xdr:colOff>
      <xdr:row>39</xdr:row>
      <xdr:rowOff>38100</xdr:rowOff>
    </xdr:to>
    <xdr:sp macro="" textlink="">
      <xdr:nvSpPr>
        <xdr:cNvPr id="503" name="フローチャート : 判断 502"/>
        <xdr:cNvSpPr/>
      </xdr:nvSpPr>
      <xdr:spPr>
        <a:xfrm>
          <a:off x="14297025" y="6619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28575</xdr:rowOff>
    </xdr:from>
    <xdr:to>
      <xdr:col>22</xdr:col>
      <xdr:colOff>361950</xdr:colOff>
      <xdr:row>39</xdr:row>
      <xdr:rowOff>38100</xdr:rowOff>
    </xdr:to>
    <xdr:cxnSp macro="">
      <xdr:nvCxnSpPr>
        <xdr:cNvPr id="504" name="直線コネクタ 503"/>
        <xdr:cNvCxnSpPr/>
      </xdr:nvCxnSpPr>
      <xdr:spPr>
        <a:xfrm>
          <a:off x="12792075" y="6715125"/>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161925</xdr:rowOff>
    </xdr:from>
    <xdr:to>
      <xdr:col>22</xdr:col>
      <xdr:colOff>419100</xdr:colOff>
      <xdr:row>39</xdr:row>
      <xdr:rowOff>85725</xdr:rowOff>
    </xdr:to>
    <xdr:sp macro="" textlink="">
      <xdr:nvSpPr>
        <xdr:cNvPr id="505" name="フローチャート : 判断 504"/>
        <xdr:cNvSpPr/>
      </xdr:nvSpPr>
      <xdr:spPr>
        <a:xfrm>
          <a:off x="13544550" y="6677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171450</xdr:colOff>
      <xdr:row>37</xdr:row>
      <xdr:rowOff>104775</xdr:rowOff>
    </xdr:from>
    <xdr:ext cx="381000" cy="257175"/>
    <xdr:sp macro="" textlink="">
      <xdr:nvSpPr>
        <xdr:cNvPr id="506" name="テキスト ボックス 505"/>
        <xdr:cNvSpPr txBox="1"/>
      </xdr:nvSpPr>
      <xdr:spPr>
        <a:xfrm>
          <a:off x="13401675" y="64484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600075</xdr:colOff>
      <xdr:row>39</xdr:row>
      <xdr:rowOff>28575</xdr:rowOff>
    </xdr:from>
    <xdr:to>
      <xdr:col>21</xdr:col>
      <xdr:colOff>161925</xdr:colOff>
      <xdr:row>39</xdr:row>
      <xdr:rowOff>38100</xdr:rowOff>
    </xdr:to>
    <xdr:cxnSp macro="">
      <xdr:nvCxnSpPr>
        <xdr:cNvPr id="507" name="直線コネクタ 506"/>
        <xdr:cNvCxnSpPr/>
      </xdr:nvCxnSpPr>
      <xdr:spPr>
        <a:xfrm flipV="1">
          <a:off x="12030075" y="6715125"/>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38</xdr:row>
      <xdr:rowOff>133350</xdr:rowOff>
    </xdr:from>
    <xdr:to>
      <xdr:col>21</xdr:col>
      <xdr:colOff>209550</xdr:colOff>
      <xdr:row>39</xdr:row>
      <xdr:rowOff>66675</xdr:rowOff>
    </xdr:to>
    <xdr:sp macro="" textlink="">
      <xdr:nvSpPr>
        <xdr:cNvPr id="508" name="フローチャート : 判断 507"/>
        <xdr:cNvSpPr/>
      </xdr:nvSpPr>
      <xdr:spPr>
        <a:xfrm>
          <a:off x="12744450" y="66484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37</xdr:row>
      <xdr:rowOff>76200</xdr:rowOff>
    </xdr:from>
    <xdr:ext cx="457200" cy="257175"/>
    <xdr:sp macro="" textlink="">
      <xdr:nvSpPr>
        <xdr:cNvPr id="509" name="テキスト ボックス 508"/>
        <xdr:cNvSpPr txBox="1"/>
      </xdr:nvSpPr>
      <xdr:spPr>
        <a:xfrm>
          <a:off x="12630150" y="64198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2,491</a:t>
          </a:r>
          <a:endParaRPr kumimoji="1" lang="ja-JP" altLang="en-US" sz="1000" b="1">
            <a:solidFill>
              <a:srgbClr val="000080"/>
            </a:solidFill>
            <a:latin typeface="ＭＳ Ｐゴシック"/>
          </a:endParaRPr>
        </a:p>
      </xdr:txBody>
    </xdr:sp>
    <xdr:clientData/>
  </xdr:oneCellAnchor>
  <xdr:twoCellAnchor>
    <xdr:from>
      <xdr:col>18</xdr:col>
      <xdr:colOff>438150</xdr:colOff>
      <xdr:row>39</xdr:row>
      <xdr:rowOff>38100</xdr:rowOff>
    </xdr:from>
    <xdr:to>
      <xdr:col>19</xdr:col>
      <xdr:colOff>600075</xdr:colOff>
      <xdr:row>39</xdr:row>
      <xdr:rowOff>47625</xdr:rowOff>
    </xdr:to>
    <xdr:cxnSp macro="">
      <xdr:nvCxnSpPr>
        <xdr:cNvPr id="510" name="直線コネクタ 509"/>
        <xdr:cNvCxnSpPr/>
      </xdr:nvCxnSpPr>
      <xdr:spPr>
        <a:xfrm flipV="1">
          <a:off x="11268075" y="6724650"/>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38</xdr:row>
      <xdr:rowOff>133350</xdr:rowOff>
    </xdr:from>
    <xdr:to>
      <xdr:col>20</xdr:col>
      <xdr:colOff>9525</xdr:colOff>
      <xdr:row>39</xdr:row>
      <xdr:rowOff>66675</xdr:rowOff>
    </xdr:to>
    <xdr:sp macro="" textlink="">
      <xdr:nvSpPr>
        <xdr:cNvPr id="511" name="フローチャート : 判断 510"/>
        <xdr:cNvSpPr/>
      </xdr:nvSpPr>
      <xdr:spPr>
        <a:xfrm>
          <a:off x="12020550" y="66484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37</xdr:row>
      <xdr:rowOff>76200</xdr:rowOff>
    </xdr:from>
    <xdr:ext cx="466725" cy="257175"/>
    <xdr:sp macro="" textlink="">
      <xdr:nvSpPr>
        <xdr:cNvPr id="512" name="テキスト ボックス 511"/>
        <xdr:cNvSpPr txBox="1"/>
      </xdr:nvSpPr>
      <xdr:spPr>
        <a:xfrm>
          <a:off x="11839575" y="6419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114300</xdr:rowOff>
    </xdr:from>
    <xdr:to>
      <xdr:col>18</xdr:col>
      <xdr:colOff>495300</xdr:colOff>
      <xdr:row>39</xdr:row>
      <xdr:rowOff>47625</xdr:rowOff>
    </xdr:to>
    <xdr:sp macro="" textlink="">
      <xdr:nvSpPr>
        <xdr:cNvPr id="513" name="フローチャート : 判断 512"/>
        <xdr:cNvSpPr/>
      </xdr:nvSpPr>
      <xdr:spPr>
        <a:xfrm>
          <a:off x="11220450" y="6629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37</xdr:row>
      <xdr:rowOff>57150</xdr:rowOff>
    </xdr:from>
    <xdr:ext cx="466725" cy="257175"/>
    <xdr:sp macro="" textlink="">
      <xdr:nvSpPr>
        <xdr:cNvPr id="514" name="テキスト ボックス 513"/>
        <xdr:cNvSpPr txBox="1"/>
      </xdr:nvSpPr>
      <xdr:spPr>
        <a:xfrm>
          <a:off x="11039475" y="6400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4,072</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15" name="テキスト ボックス 514"/>
        <xdr:cNvSpPr txBox="1"/>
      </xdr:nvSpPr>
      <xdr:spPr>
        <a:xfrm>
          <a:off x="141541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16" name="テキスト ボックス 515"/>
        <xdr:cNvSpPr txBox="1"/>
      </xdr:nvSpPr>
      <xdr:spPr>
        <a:xfrm>
          <a:off x="134016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41</xdr:row>
      <xdr:rowOff>76200</xdr:rowOff>
    </xdr:from>
    <xdr:ext cx="752475" cy="257175"/>
    <xdr:sp macro="" textlink="">
      <xdr:nvSpPr>
        <xdr:cNvPr id="517" name="テキスト ボックス 516"/>
        <xdr:cNvSpPr txBox="1"/>
      </xdr:nvSpPr>
      <xdr:spPr>
        <a:xfrm>
          <a:off x="126301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18" name="テキスト ボックス 517"/>
        <xdr:cNvSpPr txBox="1"/>
      </xdr:nvSpPr>
      <xdr:spPr>
        <a:xfrm>
          <a:off x="118872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19" name="テキスト ボックス 518"/>
        <xdr:cNvSpPr txBox="1"/>
      </xdr:nvSpPr>
      <xdr:spPr>
        <a:xfrm>
          <a:off x="110775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161925</xdr:rowOff>
    </xdr:from>
    <xdr:to>
      <xdr:col>23</xdr:col>
      <xdr:colOff>571500</xdr:colOff>
      <xdr:row>39</xdr:row>
      <xdr:rowOff>95250</xdr:rowOff>
    </xdr:to>
    <xdr:sp macro="" textlink="">
      <xdr:nvSpPr>
        <xdr:cNvPr id="520" name="円/楕円 519"/>
        <xdr:cNvSpPr/>
      </xdr:nvSpPr>
      <xdr:spPr>
        <a:xfrm>
          <a:off x="142970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38</xdr:row>
      <xdr:rowOff>85725</xdr:rowOff>
    </xdr:from>
    <xdr:ext cx="314325" cy="257175"/>
    <xdr:sp macro="" textlink="">
      <xdr:nvSpPr>
        <xdr:cNvPr id="521" name="災害復旧事業費該当値テキスト"/>
        <xdr:cNvSpPr txBox="1"/>
      </xdr:nvSpPr>
      <xdr:spPr>
        <a:xfrm>
          <a:off x="14401800" y="66008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161925</xdr:rowOff>
    </xdr:from>
    <xdr:to>
      <xdr:col>22</xdr:col>
      <xdr:colOff>419100</xdr:colOff>
      <xdr:row>39</xdr:row>
      <xdr:rowOff>85725</xdr:rowOff>
    </xdr:to>
    <xdr:sp macro="" textlink="">
      <xdr:nvSpPr>
        <xdr:cNvPr id="522" name="円/楕円 521"/>
        <xdr:cNvSpPr/>
      </xdr:nvSpPr>
      <xdr:spPr>
        <a:xfrm>
          <a:off x="13544550" y="66770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171450</xdr:colOff>
      <xdr:row>39</xdr:row>
      <xdr:rowOff>76200</xdr:rowOff>
    </xdr:from>
    <xdr:ext cx="381000" cy="257175"/>
    <xdr:sp macro="" textlink="">
      <xdr:nvSpPr>
        <xdr:cNvPr id="523" name="テキスト ボックス 522"/>
        <xdr:cNvSpPr txBox="1"/>
      </xdr:nvSpPr>
      <xdr:spPr>
        <a:xfrm>
          <a:off x="13401675" y="67627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21</xdr:col>
      <xdr:colOff>114300</xdr:colOff>
      <xdr:row>38</xdr:row>
      <xdr:rowOff>152400</xdr:rowOff>
    </xdr:from>
    <xdr:to>
      <xdr:col>21</xdr:col>
      <xdr:colOff>209550</xdr:colOff>
      <xdr:row>39</xdr:row>
      <xdr:rowOff>85725</xdr:rowOff>
    </xdr:to>
    <xdr:sp macro="" textlink="">
      <xdr:nvSpPr>
        <xdr:cNvPr id="524" name="円/楕円 523"/>
        <xdr:cNvSpPr/>
      </xdr:nvSpPr>
      <xdr:spPr>
        <a:xfrm>
          <a:off x="12744450" y="66675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39</xdr:row>
      <xdr:rowOff>76200</xdr:rowOff>
    </xdr:from>
    <xdr:ext cx="371475" cy="257175"/>
    <xdr:sp macro="" textlink="">
      <xdr:nvSpPr>
        <xdr:cNvPr id="525" name="テキスト ボックス 524"/>
        <xdr:cNvSpPr txBox="1"/>
      </xdr:nvSpPr>
      <xdr:spPr>
        <a:xfrm>
          <a:off x="12630150" y="6762750"/>
          <a:ext cx="371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19</xdr:col>
      <xdr:colOff>590550</xdr:colOff>
      <xdr:row>38</xdr:row>
      <xdr:rowOff>161925</xdr:rowOff>
    </xdr:from>
    <xdr:to>
      <xdr:col>20</xdr:col>
      <xdr:colOff>9525</xdr:colOff>
      <xdr:row>39</xdr:row>
      <xdr:rowOff>95250</xdr:rowOff>
    </xdr:to>
    <xdr:sp macro="" textlink="">
      <xdr:nvSpPr>
        <xdr:cNvPr id="526" name="円/楕円 525"/>
        <xdr:cNvSpPr/>
      </xdr:nvSpPr>
      <xdr:spPr>
        <a:xfrm>
          <a:off x="12020550" y="66770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457200</xdr:colOff>
      <xdr:row>39</xdr:row>
      <xdr:rowOff>85725</xdr:rowOff>
    </xdr:from>
    <xdr:ext cx="381000" cy="257175"/>
    <xdr:sp macro="" textlink="">
      <xdr:nvSpPr>
        <xdr:cNvPr id="527" name="テキスト ボックス 526"/>
        <xdr:cNvSpPr txBox="1"/>
      </xdr:nvSpPr>
      <xdr:spPr>
        <a:xfrm>
          <a:off x="11887200" y="67722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161925</xdr:rowOff>
    </xdr:from>
    <xdr:to>
      <xdr:col>18</xdr:col>
      <xdr:colOff>495300</xdr:colOff>
      <xdr:row>39</xdr:row>
      <xdr:rowOff>95250</xdr:rowOff>
    </xdr:to>
    <xdr:sp macro="" textlink="">
      <xdr:nvSpPr>
        <xdr:cNvPr id="528" name="円/楕円 527"/>
        <xdr:cNvSpPr/>
      </xdr:nvSpPr>
      <xdr:spPr>
        <a:xfrm>
          <a:off x="1122045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285750</xdr:colOff>
      <xdr:row>39</xdr:row>
      <xdr:rowOff>85725</xdr:rowOff>
    </xdr:from>
    <xdr:ext cx="314325" cy="257175"/>
    <xdr:sp macro="" textlink="">
      <xdr:nvSpPr>
        <xdr:cNvPr id="529" name="テキスト ボックス 528"/>
        <xdr:cNvSpPr txBox="1"/>
      </xdr:nvSpPr>
      <xdr:spPr>
        <a:xfrm>
          <a:off x="11115675" y="67722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600075</xdr:colOff>
      <xdr:row>45</xdr:row>
      <xdr:rowOff>28575</xdr:rowOff>
    </xdr:to>
    <xdr:sp macro="" textlink="">
      <xdr:nvSpPr>
        <xdr:cNvPr id="530" name="正方形/長方形 529"/>
        <xdr:cNvSpPr/>
      </xdr:nvSpPr>
      <xdr:spPr>
        <a:xfrm>
          <a:off x="10906125" y="7429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31" name="正方形/長方形 530"/>
        <xdr:cNvSpPr/>
      </xdr:nvSpPr>
      <xdr:spPr>
        <a:xfrm>
          <a:off x="11029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32" name="正方形/長方形 531"/>
        <xdr:cNvSpPr/>
      </xdr:nvSpPr>
      <xdr:spPr>
        <a:xfrm>
          <a:off x="11029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600075</xdr:colOff>
      <xdr:row>46</xdr:row>
      <xdr:rowOff>142875</xdr:rowOff>
    </xdr:to>
    <xdr:sp macro="" textlink="">
      <xdr:nvSpPr>
        <xdr:cNvPr id="533" name="正方形/長方形 532"/>
        <xdr:cNvSpPr/>
      </xdr:nvSpPr>
      <xdr:spPr>
        <a:xfrm>
          <a:off x="1196340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600075</xdr:colOff>
      <xdr:row>48</xdr:row>
      <xdr:rowOff>0</xdr:rowOff>
    </xdr:to>
    <xdr:sp macro="" textlink="">
      <xdr:nvSpPr>
        <xdr:cNvPr id="534" name="正方形/長方形 533"/>
        <xdr:cNvSpPr/>
      </xdr:nvSpPr>
      <xdr:spPr>
        <a:xfrm>
          <a:off x="1196340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35" name="正方形/長方形 534"/>
        <xdr:cNvSpPr/>
      </xdr:nvSpPr>
      <xdr:spPr>
        <a:xfrm>
          <a:off x="12934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36" name="正方形/長方形 535"/>
        <xdr:cNvSpPr/>
      </xdr:nvSpPr>
      <xdr:spPr>
        <a:xfrm>
          <a:off x="12934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600075</xdr:colOff>
      <xdr:row>61</xdr:row>
      <xdr:rowOff>85725</xdr:rowOff>
    </xdr:to>
    <xdr:sp macro="" textlink="">
      <xdr:nvSpPr>
        <xdr:cNvPr id="537" name="正方形/長方形 536"/>
        <xdr:cNvSpPr/>
      </xdr:nvSpPr>
      <xdr:spPr>
        <a:xfrm>
          <a:off x="10906125" y="8258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38" name="テキスト ボックス 537"/>
        <xdr:cNvSpPr txBox="1"/>
      </xdr:nvSpPr>
      <xdr:spPr>
        <a:xfrm>
          <a:off x="108680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600075</xdr:colOff>
      <xdr:row>61</xdr:row>
      <xdr:rowOff>85725</xdr:rowOff>
    </xdr:to>
    <xdr:cxnSp macro="">
      <xdr:nvCxnSpPr>
        <xdr:cNvPr id="539" name="直線コネクタ 538"/>
        <xdr:cNvCxnSpPr/>
      </xdr:nvCxnSpPr>
      <xdr:spPr>
        <a:xfrm>
          <a:off x="10906125" y="10544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54</xdr:row>
      <xdr:rowOff>142875</xdr:rowOff>
    </xdr:from>
    <xdr:to>
      <xdr:col>24</xdr:col>
      <xdr:colOff>600075</xdr:colOff>
      <xdr:row>54</xdr:row>
      <xdr:rowOff>142875</xdr:rowOff>
    </xdr:to>
    <xdr:cxnSp macro="">
      <xdr:nvCxnSpPr>
        <xdr:cNvPr id="540" name="直線コネクタ 539"/>
        <xdr:cNvCxnSpPr/>
      </xdr:nvCxnSpPr>
      <xdr:spPr>
        <a:xfrm>
          <a:off x="10906125" y="940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53</xdr:row>
      <xdr:rowOff>171450</xdr:rowOff>
    </xdr:from>
    <xdr:ext cx="247650" cy="257175"/>
    <xdr:sp macro="" textlink="">
      <xdr:nvSpPr>
        <xdr:cNvPr id="541" name="テキスト ボックス 540"/>
        <xdr:cNvSpPr txBox="1"/>
      </xdr:nvSpPr>
      <xdr:spPr>
        <a:xfrm>
          <a:off x="10744200"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48</xdr:row>
      <xdr:rowOff>28575</xdr:rowOff>
    </xdr:to>
    <xdr:cxnSp macro="">
      <xdr:nvCxnSpPr>
        <xdr:cNvPr id="542" name="直線コネクタ 541"/>
        <xdr:cNvCxnSpPr/>
      </xdr:nvCxnSpPr>
      <xdr:spPr>
        <a:xfrm>
          <a:off x="10906125" y="825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47</xdr:row>
      <xdr:rowOff>57150</xdr:rowOff>
    </xdr:from>
    <xdr:ext cx="247650" cy="257175"/>
    <xdr:sp macro="" textlink="">
      <xdr:nvSpPr>
        <xdr:cNvPr id="543" name="テキスト ボックス 542"/>
        <xdr:cNvSpPr txBox="1"/>
      </xdr:nvSpPr>
      <xdr:spPr>
        <a:xfrm>
          <a:off x="10744200"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61</xdr:row>
      <xdr:rowOff>85725</xdr:rowOff>
    </xdr:to>
    <xdr:sp macro="" textlink="">
      <xdr:nvSpPr>
        <xdr:cNvPr id="544" name="失業対策事業費グラフ枠"/>
        <xdr:cNvSpPr/>
      </xdr:nvSpPr>
      <xdr:spPr>
        <a:xfrm>
          <a:off x="10906125" y="8258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54</xdr:row>
      <xdr:rowOff>142875</xdr:rowOff>
    </xdr:from>
    <xdr:to>
      <xdr:col>23</xdr:col>
      <xdr:colOff>514350</xdr:colOff>
      <xdr:row>54</xdr:row>
      <xdr:rowOff>142875</xdr:rowOff>
    </xdr:to>
    <xdr:cxnSp macro="">
      <xdr:nvCxnSpPr>
        <xdr:cNvPr id="545" name="直線コネクタ 544"/>
        <xdr:cNvCxnSpPr/>
      </xdr:nvCxnSpPr>
      <xdr:spPr>
        <a:xfrm>
          <a:off x="14344650" y="9401175"/>
          <a:ext cx="0"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9525</xdr:rowOff>
    </xdr:from>
    <xdr:ext cx="247650" cy="257175"/>
    <xdr:sp macro="" textlink="">
      <xdr:nvSpPr>
        <xdr:cNvPr id="546" name="失業対策事業費最小値テキスト"/>
        <xdr:cNvSpPr txBox="1"/>
      </xdr:nvSpPr>
      <xdr:spPr>
        <a:xfrm>
          <a:off x="144018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600075</xdr:colOff>
      <xdr:row>54</xdr:row>
      <xdr:rowOff>142875</xdr:rowOff>
    </xdr:to>
    <xdr:cxnSp macro="">
      <xdr:nvCxnSpPr>
        <xdr:cNvPr id="547" name="直線コネクタ 546"/>
        <xdr:cNvCxnSpPr/>
      </xdr:nvCxnSpPr>
      <xdr:spPr>
        <a:xfrm>
          <a:off x="14258925" y="9401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53</xdr:row>
      <xdr:rowOff>9525</xdr:rowOff>
    </xdr:from>
    <xdr:ext cx="247650" cy="257175"/>
    <xdr:sp macro="" textlink="">
      <xdr:nvSpPr>
        <xdr:cNvPr id="548" name="失業対策事業費最大値テキスト"/>
        <xdr:cNvSpPr txBox="1"/>
      </xdr:nvSpPr>
      <xdr:spPr>
        <a:xfrm>
          <a:off x="14401800"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600075</xdr:colOff>
      <xdr:row>54</xdr:row>
      <xdr:rowOff>142875</xdr:rowOff>
    </xdr:to>
    <xdr:cxnSp macro="">
      <xdr:nvCxnSpPr>
        <xdr:cNvPr id="549" name="直線コネクタ 548"/>
        <xdr:cNvCxnSpPr/>
      </xdr:nvCxnSpPr>
      <xdr:spPr>
        <a:xfrm>
          <a:off x="14258925" y="9401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54</xdr:row>
      <xdr:rowOff>142875</xdr:rowOff>
    </xdr:from>
    <xdr:to>
      <xdr:col>23</xdr:col>
      <xdr:colOff>514350</xdr:colOff>
      <xdr:row>54</xdr:row>
      <xdr:rowOff>142875</xdr:rowOff>
    </xdr:to>
    <xdr:cxnSp macro="">
      <xdr:nvCxnSpPr>
        <xdr:cNvPr id="550" name="直線コネクタ 549"/>
        <xdr:cNvCxnSpPr/>
      </xdr:nvCxnSpPr>
      <xdr:spPr>
        <a:xfrm>
          <a:off x="13592175" y="9401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54</xdr:row>
      <xdr:rowOff>66675</xdr:rowOff>
    </xdr:from>
    <xdr:ext cx="247650" cy="257175"/>
    <xdr:sp macro="" textlink="">
      <xdr:nvSpPr>
        <xdr:cNvPr id="551" name="失業対策事業費平均値テキスト"/>
        <xdr:cNvSpPr txBox="1"/>
      </xdr:nvSpPr>
      <xdr:spPr>
        <a:xfrm>
          <a:off x="14401800"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52" name="フローチャート : 判断 551"/>
        <xdr:cNvSpPr/>
      </xdr:nvSpPr>
      <xdr:spPr>
        <a:xfrm>
          <a:off x="142970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142875</xdr:rowOff>
    </xdr:from>
    <xdr:to>
      <xdr:col>22</xdr:col>
      <xdr:colOff>361950</xdr:colOff>
      <xdr:row>54</xdr:row>
      <xdr:rowOff>142875</xdr:rowOff>
    </xdr:to>
    <xdr:cxnSp macro="">
      <xdr:nvCxnSpPr>
        <xdr:cNvPr id="553" name="直線コネクタ 552"/>
        <xdr:cNvCxnSpPr/>
      </xdr:nvCxnSpPr>
      <xdr:spPr>
        <a:xfrm>
          <a:off x="12792075" y="9401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85725</xdr:rowOff>
    </xdr:from>
    <xdr:to>
      <xdr:col>22</xdr:col>
      <xdr:colOff>419100</xdr:colOff>
      <xdr:row>55</xdr:row>
      <xdr:rowOff>19050</xdr:rowOff>
    </xdr:to>
    <xdr:sp macro="" textlink="">
      <xdr:nvSpPr>
        <xdr:cNvPr id="554" name="フローチャート : 判断 553"/>
        <xdr:cNvSpPr/>
      </xdr:nvSpPr>
      <xdr:spPr>
        <a:xfrm>
          <a:off x="1354455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55</xdr:row>
      <xdr:rowOff>9525</xdr:rowOff>
    </xdr:from>
    <xdr:ext cx="247650" cy="257175"/>
    <xdr:sp macro="" textlink="">
      <xdr:nvSpPr>
        <xdr:cNvPr id="555" name="テキスト ボックス 554"/>
        <xdr:cNvSpPr txBox="1"/>
      </xdr:nvSpPr>
      <xdr:spPr>
        <a:xfrm>
          <a:off x="134683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600075</xdr:colOff>
      <xdr:row>54</xdr:row>
      <xdr:rowOff>142875</xdr:rowOff>
    </xdr:from>
    <xdr:to>
      <xdr:col>21</xdr:col>
      <xdr:colOff>161925</xdr:colOff>
      <xdr:row>54</xdr:row>
      <xdr:rowOff>142875</xdr:rowOff>
    </xdr:to>
    <xdr:cxnSp macro="">
      <xdr:nvCxnSpPr>
        <xdr:cNvPr id="556" name="直線コネクタ 555"/>
        <xdr:cNvCxnSpPr/>
      </xdr:nvCxnSpPr>
      <xdr:spPr>
        <a:xfrm>
          <a:off x="12030075" y="94011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54</xdr:row>
      <xdr:rowOff>85725</xdr:rowOff>
    </xdr:from>
    <xdr:to>
      <xdr:col>21</xdr:col>
      <xdr:colOff>209550</xdr:colOff>
      <xdr:row>55</xdr:row>
      <xdr:rowOff>19050</xdr:rowOff>
    </xdr:to>
    <xdr:sp macro="" textlink="">
      <xdr:nvSpPr>
        <xdr:cNvPr id="557" name="フローチャート : 判断 556"/>
        <xdr:cNvSpPr/>
      </xdr:nvSpPr>
      <xdr:spPr>
        <a:xfrm>
          <a:off x="12744450"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55</xdr:row>
      <xdr:rowOff>9525</xdr:rowOff>
    </xdr:from>
    <xdr:ext cx="247650" cy="257175"/>
    <xdr:sp macro="" textlink="">
      <xdr:nvSpPr>
        <xdr:cNvPr id="558" name="テキスト ボックス 557"/>
        <xdr:cNvSpPr txBox="1"/>
      </xdr:nvSpPr>
      <xdr:spPr>
        <a:xfrm>
          <a:off x="126682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438150</xdr:colOff>
      <xdr:row>54</xdr:row>
      <xdr:rowOff>142875</xdr:rowOff>
    </xdr:from>
    <xdr:to>
      <xdr:col>19</xdr:col>
      <xdr:colOff>600075</xdr:colOff>
      <xdr:row>54</xdr:row>
      <xdr:rowOff>142875</xdr:rowOff>
    </xdr:to>
    <xdr:cxnSp macro="">
      <xdr:nvCxnSpPr>
        <xdr:cNvPr id="559" name="直線コネクタ 558"/>
        <xdr:cNvCxnSpPr/>
      </xdr:nvCxnSpPr>
      <xdr:spPr>
        <a:xfrm>
          <a:off x="11268075" y="94011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54</xdr:row>
      <xdr:rowOff>85725</xdr:rowOff>
    </xdr:from>
    <xdr:to>
      <xdr:col>20</xdr:col>
      <xdr:colOff>9525</xdr:colOff>
      <xdr:row>55</xdr:row>
      <xdr:rowOff>19050</xdr:rowOff>
    </xdr:to>
    <xdr:sp macro="" textlink="">
      <xdr:nvSpPr>
        <xdr:cNvPr id="560" name="フローチャート : 判断 559"/>
        <xdr:cNvSpPr/>
      </xdr:nvSpPr>
      <xdr:spPr>
        <a:xfrm>
          <a:off x="12020550" y="934402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55</xdr:row>
      <xdr:rowOff>9525</xdr:rowOff>
    </xdr:from>
    <xdr:ext cx="247650" cy="257175"/>
    <xdr:sp macro="" textlink="">
      <xdr:nvSpPr>
        <xdr:cNvPr id="561" name="テキスト ボックス 560"/>
        <xdr:cNvSpPr txBox="1"/>
      </xdr:nvSpPr>
      <xdr:spPr>
        <a:xfrm>
          <a:off x="119538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62" name="フローチャート : 判断 561"/>
        <xdr:cNvSpPr/>
      </xdr:nvSpPr>
      <xdr:spPr>
        <a:xfrm>
          <a:off x="1122045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55</xdr:row>
      <xdr:rowOff>9525</xdr:rowOff>
    </xdr:from>
    <xdr:ext cx="247650" cy="257175"/>
    <xdr:sp macro="" textlink="">
      <xdr:nvSpPr>
        <xdr:cNvPr id="563" name="テキスト ボックス 562"/>
        <xdr:cNvSpPr txBox="1"/>
      </xdr:nvSpPr>
      <xdr:spPr>
        <a:xfrm>
          <a:off x="111442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64" name="テキスト ボックス 563"/>
        <xdr:cNvSpPr txBox="1"/>
      </xdr:nvSpPr>
      <xdr:spPr>
        <a:xfrm>
          <a:off x="141541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65" name="テキスト ボックス 564"/>
        <xdr:cNvSpPr txBox="1"/>
      </xdr:nvSpPr>
      <xdr:spPr>
        <a:xfrm>
          <a:off x="134016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61</xdr:row>
      <xdr:rowOff>76200</xdr:rowOff>
    </xdr:from>
    <xdr:ext cx="752475" cy="257175"/>
    <xdr:sp macro="" textlink="">
      <xdr:nvSpPr>
        <xdr:cNvPr id="566" name="テキスト ボックス 565"/>
        <xdr:cNvSpPr txBox="1"/>
      </xdr:nvSpPr>
      <xdr:spPr>
        <a:xfrm>
          <a:off x="126301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67" name="テキスト ボックス 566"/>
        <xdr:cNvSpPr txBox="1"/>
      </xdr:nvSpPr>
      <xdr:spPr>
        <a:xfrm>
          <a:off x="118872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68" name="テキスト ボックス 567"/>
        <xdr:cNvSpPr txBox="1"/>
      </xdr:nvSpPr>
      <xdr:spPr>
        <a:xfrm>
          <a:off x="110775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69" name="円/楕円 568"/>
        <xdr:cNvSpPr/>
      </xdr:nvSpPr>
      <xdr:spPr>
        <a:xfrm>
          <a:off x="142970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53</xdr:row>
      <xdr:rowOff>123825</xdr:rowOff>
    </xdr:from>
    <xdr:ext cx="247650" cy="257175"/>
    <xdr:sp macro="" textlink="">
      <xdr:nvSpPr>
        <xdr:cNvPr id="570" name="失業対策事業費該当値テキスト"/>
        <xdr:cNvSpPr txBox="1"/>
      </xdr:nvSpPr>
      <xdr:spPr>
        <a:xfrm>
          <a:off x="14401800"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85725</xdr:rowOff>
    </xdr:from>
    <xdr:to>
      <xdr:col>22</xdr:col>
      <xdr:colOff>419100</xdr:colOff>
      <xdr:row>55</xdr:row>
      <xdr:rowOff>19050</xdr:rowOff>
    </xdr:to>
    <xdr:sp macro="" textlink="">
      <xdr:nvSpPr>
        <xdr:cNvPr id="571" name="円/楕円 570"/>
        <xdr:cNvSpPr/>
      </xdr:nvSpPr>
      <xdr:spPr>
        <a:xfrm>
          <a:off x="1354455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53</xdr:row>
      <xdr:rowOff>38100</xdr:rowOff>
    </xdr:from>
    <xdr:ext cx="247650" cy="257175"/>
    <xdr:sp macro="" textlink="">
      <xdr:nvSpPr>
        <xdr:cNvPr id="572" name="テキスト ボックス 571"/>
        <xdr:cNvSpPr txBox="1"/>
      </xdr:nvSpPr>
      <xdr:spPr>
        <a:xfrm>
          <a:off x="134683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54</xdr:row>
      <xdr:rowOff>85725</xdr:rowOff>
    </xdr:from>
    <xdr:to>
      <xdr:col>21</xdr:col>
      <xdr:colOff>209550</xdr:colOff>
      <xdr:row>55</xdr:row>
      <xdr:rowOff>19050</xdr:rowOff>
    </xdr:to>
    <xdr:sp macro="" textlink="">
      <xdr:nvSpPr>
        <xdr:cNvPr id="573" name="円/楕円 572"/>
        <xdr:cNvSpPr/>
      </xdr:nvSpPr>
      <xdr:spPr>
        <a:xfrm>
          <a:off x="12744450"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53</xdr:row>
      <xdr:rowOff>38100</xdr:rowOff>
    </xdr:from>
    <xdr:ext cx="247650" cy="257175"/>
    <xdr:sp macro="" textlink="">
      <xdr:nvSpPr>
        <xdr:cNvPr id="574" name="テキスト ボックス 573"/>
        <xdr:cNvSpPr txBox="1"/>
      </xdr:nvSpPr>
      <xdr:spPr>
        <a:xfrm>
          <a:off x="126682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54</xdr:row>
      <xdr:rowOff>85725</xdr:rowOff>
    </xdr:from>
    <xdr:to>
      <xdr:col>20</xdr:col>
      <xdr:colOff>9525</xdr:colOff>
      <xdr:row>55</xdr:row>
      <xdr:rowOff>19050</xdr:rowOff>
    </xdr:to>
    <xdr:sp macro="" textlink="">
      <xdr:nvSpPr>
        <xdr:cNvPr id="575" name="円/楕円 574"/>
        <xdr:cNvSpPr/>
      </xdr:nvSpPr>
      <xdr:spPr>
        <a:xfrm>
          <a:off x="12020550" y="93440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53</xdr:row>
      <xdr:rowOff>38100</xdr:rowOff>
    </xdr:from>
    <xdr:ext cx="247650" cy="257175"/>
    <xdr:sp macro="" textlink="">
      <xdr:nvSpPr>
        <xdr:cNvPr id="576" name="テキスト ボックス 575"/>
        <xdr:cNvSpPr txBox="1"/>
      </xdr:nvSpPr>
      <xdr:spPr>
        <a:xfrm>
          <a:off x="119538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77" name="円/楕円 576"/>
        <xdr:cNvSpPr/>
      </xdr:nvSpPr>
      <xdr:spPr>
        <a:xfrm>
          <a:off x="1122045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53</xdr:row>
      <xdr:rowOff>38100</xdr:rowOff>
    </xdr:from>
    <xdr:ext cx="247650" cy="257175"/>
    <xdr:sp macro="" textlink="">
      <xdr:nvSpPr>
        <xdr:cNvPr id="578" name="テキスト ボックス 577"/>
        <xdr:cNvSpPr txBox="1"/>
      </xdr:nvSpPr>
      <xdr:spPr>
        <a:xfrm>
          <a:off x="111442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600075</xdr:colOff>
      <xdr:row>65</xdr:row>
      <xdr:rowOff>28575</xdr:rowOff>
    </xdr:to>
    <xdr:sp macro="" textlink="">
      <xdr:nvSpPr>
        <xdr:cNvPr id="579" name="正方形/長方形 578"/>
        <xdr:cNvSpPr/>
      </xdr:nvSpPr>
      <xdr:spPr>
        <a:xfrm>
          <a:off x="10906125" y="10858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580" name="正方形/長方形 579"/>
        <xdr:cNvSpPr/>
      </xdr:nvSpPr>
      <xdr:spPr>
        <a:xfrm>
          <a:off x="11029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581" name="正方形/長方形 580"/>
        <xdr:cNvSpPr/>
      </xdr:nvSpPr>
      <xdr:spPr>
        <a:xfrm>
          <a:off x="11029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600075</xdr:colOff>
      <xdr:row>66</xdr:row>
      <xdr:rowOff>142875</xdr:rowOff>
    </xdr:to>
    <xdr:sp macro="" textlink="">
      <xdr:nvSpPr>
        <xdr:cNvPr id="582" name="正方形/長方形 581"/>
        <xdr:cNvSpPr/>
      </xdr:nvSpPr>
      <xdr:spPr>
        <a:xfrm>
          <a:off x="1196340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600075</xdr:colOff>
      <xdr:row>68</xdr:row>
      <xdr:rowOff>0</xdr:rowOff>
    </xdr:to>
    <xdr:sp macro="" textlink="">
      <xdr:nvSpPr>
        <xdr:cNvPr id="583" name="正方形/長方形 582"/>
        <xdr:cNvSpPr/>
      </xdr:nvSpPr>
      <xdr:spPr>
        <a:xfrm>
          <a:off x="1196340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584" name="正方形/長方形 583"/>
        <xdr:cNvSpPr/>
      </xdr:nvSpPr>
      <xdr:spPr>
        <a:xfrm>
          <a:off x="12934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585" name="正方形/長方形 584"/>
        <xdr:cNvSpPr/>
      </xdr:nvSpPr>
      <xdr:spPr>
        <a:xfrm>
          <a:off x="12934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40,207</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600075</xdr:colOff>
      <xdr:row>81</xdr:row>
      <xdr:rowOff>85725</xdr:rowOff>
    </xdr:to>
    <xdr:sp macro="" textlink="">
      <xdr:nvSpPr>
        <xdr:cNvPr id="586" name="正方形/長方形 585"/>
        <xdr:cNvSpPr/>
      </xdr:nvSpPr>
      <xdr:spPr>
        <a:xfrm>
          <a:off x="10906125" y="11687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587" name="テキスト ボックス 586"/>
        <xdr:cNvSpPr txBox="1"/>
      </xdr:nvSpPr>
      <xdr:spPr>
        <a:xfrm>
          <a:off x="108680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600075</xdr:colOff>
      <xdr:row>81</xdr:row>
      <xdr:rowOff>85725</xdr:rowOff>
    </xdr:to>
    <xdr:cxnSp macro="">
      <xdr:nvCxnSpPr>
        <xdr:cNvPr id="588" name="直線コネクタ 587"/>
        <xdr:cNvCxnSpPr/>
      </xdr:nvCxnSpPr>
      <xdr:spPr>
        <a:xfrm>
          <a:off x="10906125" y="1397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47625</xdr:rowOff>
    </xdr:from>
    <xdr:to>
      <xdr:col>24</xdr:col>
      <xdr:colOff>600075</xdr:colOff>
      <xdr:row>79</xdr:row>
      <xdr:rowOff>47625</xdr:rowOff>
    </xdr:to>
    <xdr:cxnSp macro="">
      <xdr:nvCxnSpPr>
        <xdr:cNvPr id="589" name="直線コネクタ 588"/>
        <xdr:cNvCxnSpPr/>
      </xdr:nvCxnSpPr>
      <xdr:spPr>
        <a:xfrm>
          <a:off x="10906125" y="1359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76200</xdr:rowOff>
    </xdr:from>
    <xdr:ext cx="247650" cy="257175"/>
    <xdr:sp macro="" textlink="">
      <xdr:nvSpPr>
        <xdr:cNvPr id="590" name="テキスト ボックス 589"/>
        <xdr:cNvSpPr txBox="1"/>
      </xdr:nvSpPr>
      <xdr:spPr>
        <a:xfrm>
          <a:off x="10744200"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9525</xdr:rowOff>
    </xdr:from>
    <xdr:to>
      <xdr:col>24</xdr:col>
      <xdr:colOff>600075</xdr:colOff>
      <xdr:row>77</xdr:row>
      <xdr:rowOff>9525</xdr:rowOff>
    </xdr:to>
    <xdr:cxnSp macro="">
      <xdr:nvCxnSpPr>
        <xdr:cNvPr id="591" name="直線コネクタ 590"/>
        <xdr:cNvCxnSpPr/>
      </xdr:nvCxnSpPr>
      <xdr:spPr>
        <a:xfrm>
          <a:off x="10906125" y="1321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76</xdr:row>
      <xdr:rowOff>38100</xdr:rowOff>
    </xdr:from>
    <xdr:ext cx="533400" cy="257175"/>
    <xdr:sp macro="" textlink="">
      <xdr:nvSpPr>
        <xdr:cNvPr id="592" name="テキスト ボックス 591"/>
        <xdr:cNvSpPr txBox="1"/>
      </xdr:nvSpPr>
      <xdr:spPr>
        <a:xfrm>
          <a:off x="10458450"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74</xdr:row>
      <xdr:rowOff>142875</xdr:rowOff>
    </xdr:from>
    <xdr:to>
      <xdr:col>24</xdr:col>
      <xdr:colOff>600075</xdr:colOff>
      <xdr:row>74</xdr:row>
      <xdr:rowOff>142875</xdr:rowOff>
    </xdr:to>
    <xdr:cxnSp macro="">
      <xdr:nvCxnSpPr>
        <xdr:cNvPr id="593" name="直線コネクタ 592"/>
        <xdr:cNvCxnSpPr/>
      </xdr:nvCxnSpPr>
      <xdr:spPr>
        <a:xfrm>
          <a:off x="10906125" y="12830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73</xdr:row>
      <xdr:rowOff>171450</xdr:rowOff>
    </xdr:from>
    <xdr:ext cx="533400" cy="257175"/>
    <xdr:sp macro="" textlink="">
      <xdr:nvSpPr>
        <xdr:cNvPr id="594" name="テキスト ボックス 593"/>
        <xdr:cNvSpPr txBox="1"/>
      </xdr:nvSpPr>
      <xdr:spPr>
        <a:xfrm>
          <a:off x="10458450"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72</xdr:row>
      <xdr:rowOff>104775</xdr:rowOff>
    </xdr:from>
    <xdr:to>
      <xdr:col>24</xdr:col>
      <xdr:colOff>600075</xdr:colOff>
      <xdr:row>72</xdr:row>
      <xdr:rowOff>104775</xdr:rowOff>
    </xdr:to>
    <xdr:cxnSp macro="">
      <xdr:nvCxnSpPr>
        <xdr:cNvPr id="595" name="直線コネクタ 594"/>
        <xdr:cNvCxnSpPr/>
      </xdr:nvCxnSpPr>
      <xdr:spPr>
        <a:xfrm>
          <a:off x="10906125" y="1244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71</xdr:row>
      <xdr:rowOff>133350</xdr:rowOff>
    </xdr:from>
    <xdr:ext cx="533400" cy="257175"/>
    <xdr:sp macro="" textlink="">
      <xdr:nvSpPr>
        <xdr:cNvPr id="596" name="テキスト ボックス 595"/>
        <xdr:cNvSpPr txBox="1"/>
      </xdr:nvSpPr>
      <xdr:spPr>
        <a:xfrm>
          <a:off x="10458450"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70</xdr:row>
      <xdr:rowOff>66675</xdr:rowOff>
    </xdr:from>
    <xdr:to>
      <xdr:col>24</xdr:col>
      <xdr:colOff>600075</xdr:colOff>
      <xdr:row>70</xdr:row>
      <xdr:rowOff>66675</xdr:rowOff>
    </xdr:to>
    <xdr:cxnSp macro="">
      <xdr:nvCxnSpPr>
        <xdr:cNvPr id="597" name="直線コネクタ 596"/>
        <xdr:cNvCxnSpPr/>
      </xdr:nvCxnSpPr>
      <xdr:spPr>
        <a:xfrm>
          <a:off x="10906125" y="1206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69</xdr:row>
      <xdr:rowOff>95250</xdr:rowOff>
    </xdr:from>
    <xdr:ext cx="533400" cy="257175"/>
    <xdr:sp macro="" textlink="">
      <xdr:nvSpPr>
        <xdr:cNvPr id="598" name="テキスト ボックス 597"/>
        <xdr:cNvSpPr txBox="1"/>
      </xdr:nvSpPr>
      <xdr:spPr>
        <a:xfrm>
          <a:off x="10458450" y="1192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68</xdr:row>
      <xdr:rowOff>28575</xdr:rowOff>
    </xdr:to>
    <xdr:cxnSp macro="">
      <xdr:nvCxnSpPr>
        <xdr:cNvPr id="599" name="直線コネクタ 598"/>
        <xdr:cNvCxnSpPr/>
      </xdr:nvCxnSpPr>
      <xdr:spPr>
        <a:xfrm>
          <a:off x="10906125" y="11687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600" name="テキスト ボックス 599"/>
        <xdr:cNvSpPr txBox="1"/>
      </xdr:nvSpPr>
      <xdr:spPr>
        <a:xfrm>
          <a:off x="103917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81</xdr:row>
      <xdr:rowOff>85725</xdr:rowOff>
    </xdr:to>
    <xdr:sp macro="" textlink="">
      <xdr:nvSpPr>
        <xdr:cNvPr id="601" name="公債費グラフ枠"/>
        <xdr:cNvSpPr/>
      </xdr:nvSpPr>
      <xdr:spPr>
        <a:xfrm>
          <a:off x="10906125" y="11687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71</xdr:row>
      <xdr:rowOff>142875</xdr:rowOff>
    </xdr:from>
    <xdr:to>
      <xdr:col>23</xdr:col>
      <xdr:colOff>514350</xdr:colOff>
      <xdr:row>78</xdr:row>
      <xdr:rowOff>9525</xdr:rowOff>
    </xdr:to>
    <xdr:cxnSp macro="">
      <xdr:nvCxnSpPr>
        <xdr:cNvPr id="602" name="直線コネクタ 601"/>
        <xdr:cNvCxnSpPr/>
      </xdr:nvCxnSpPr>
      <xdr:spPr>
        <a:xfrm flipV="1">
          <a:off x="14344650" y="12315825"/>
          <a:ext cx="0" cy="10668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78</xdr:row>
      <xdr:rowOff>9525</xdr:rowOff>
    </xdr:from>
    <xdr:ext cx="533400" cy="257175"/>
    <xdr:sp macro="" textlink="">
      <xdr:nvSpPr>
        <xdr:cNvPr id="603" name="公債費最小値テキスト"/>
        <xdr:cNvSpPr txBox="1"/>
      </xdr:nvSpPr>
      <xdr:spPr>
        <a:xfrm>
          <a:off x="14401800" y="13382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78</xdr:row>
      <xdr:rowOff>9525</xdr:rowOff>
    </xdr:from>
    <xdr:to>
      <xdr:col>23</xdr:col>
      <xdr:colOff>600075</xdr:colOff>
      <xdr:row>78</xdr:row>
      <xdr:rowOff>9525</xdr:rowOff>
    </xdr:to>
    <xdr:cxnSp macro="">
      <xdr:nvCxnSpPr>
        <xdr:cNvPr id="604" name="直線コネクタ 603"/>
        <xdr:cNvCxnSpPr/>
      </xdr:nvCxnSpPr>
      <xdr:spPr>
        <a:xfrm>
          <a:off x="14258925" y="133826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70</xdr:row>
      <xdr:rowOff>85725</xdr:rowOff>
    </xdr:from>
    <xdr:ext cx="533400" cy="257175"/>
    <xdr:sp macro="" textlink="">
      <xdr:nvSpPr>
        <xdr:cNvPr id="605" name="公債費最大値テキスト"/>
        <xdr:cNvSpPr txBox="1"/>
      </xdr:nvSpPr>
      <xdr:spPr>
        <a:xfrm>
          <a:off x="14401800" y="12087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71</xdr:row>
      <xdr:rowOff>142875</xdr:rowOff>
    </xdr:from>
    <xdr:to>
      <xdr:col>23</xdr:col>
      <xdr:colOff>600075</xdr:colOff>
      <xdr:row>71</xdr:row>
      <xdr:rowOff>142875</xdr:rowOff>
    </xdr:to>
    <xdr:cxnSp macro="">
      <xdr:nvCxnSpPr>
        <xdr:cNvPr id="606" name="直線コネクタ 605"/>
        <xdr:cNvCxnSpPr/>
      </xdr:nvCxnSpPr>
      <xdr:spPr>
        <a:xfrm>
          <a:off x="14258925" y="12315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73</xdr:row>
      <xdr:rowOff>114300</xdr:rowOff>
    </xdr:from>
    <xdr:to>
      <xdr:col>23</xdr:col>
      <xdr:colOff>514350</xdr:colOff>
      <xdr:row>74</xdr:row>
      <xdr:rowOff>95250</xdr:rowOff>
    </xdr:to>
    <xdr:cxnSp macro="">
      <xdr:nvCxnSpPr>
        <xdr:cNvPr id="607" name="直線コネクタ 606"/>
        <xdr:cNvCxnSpPr/>
      </xdr:nvCxnSpPr>
      <xdr:spPr>
        <a:xfrm flipV="1">
          <a:off x="13592175" y="12630150"/>
          <a:ext cx="752475"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74</xdr:row>
      <xdr:rowOff>133350</xdr:rowOff>
    </xdr:from>
    <xdr:ext cx="533400" cy="257175"/>
    <xdr:sp macro="" textlink="">
      <xdr:nvSpPr>
        <xdr:cNvPr id="608" name="公債費平均値テキスト"/>
        <xdr:cNvSpPr txBox="1"/>
      </xdr:nvSpPr>
      <xdr:spPr>
        <a:xfrm>
          <a:off x="14401800" y="12820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152400</xdr:rowOff>
    </xdr:from>
    <xdr:to>
      <xdr:col>23</xdr:col>
      <xdr:colOff>571500</xdr:colOff>
      <xdr:row>75</xdr:row>
      <xdr:rowOff>85725</xdr:rowOff>
    </xdr:to>
    <xdr:sp macro="" textlink="">
      <xdr:nvSpPr>
        <xdr:cNvPr id="609" name="フローチャート : 判断 608"/>
        <xdr:cNvSpPr/>
      </xdr:nvSpPr>
      <xdr:spPr>
        <a:xfrm>
          <a:off x="14297025" y="12839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114300</xdr:rowOff>
    </xdr:from>
    <xdr:to>
      <xdr:col>22</xdr:col>
      <xdr:colOff>361950</xdr:colOff>
      <xdr:row>74</xdr:row>
      <xdr:rowOff>95250</xdr:rowOff>
    </xdr:to>
    <xdr:cxnSp macro="">
      <xdr:nvCxnSpPr>
        <xdr:cNvPr id="610" name="直線コネクタ 609"/>
        <xdr:cNvCxnSpPr/>
      </xdr:nvCxnSpPr>
      <xdr:spPr>
        <a:xfrm>
          <a:off x="12792075" y="12458700"/>
          <a:ext cx="800100" cy="3238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161925</xdr:rowOff>
    </xdr:from>
    <xdr:to>
      <xdr:col>22</xdr:col>
      <xdr:colOff>419100</xdr:colOff>
      <xdr:row>75</xdr:row>
      <xdr:rowOff>95250</xdr:rowOff>
    </xdr:to>
    <xdr:sp macro="" textlink="">
      <xdr:nvSpPr>
        <xdr:cNvPr id="611" name="フローチャート : 判断 610"/>
        <xdr:cNvSpPr/>
      </xdr:nvSpPr>
      <xdr:spPr>
        <a:xfrm>
          <a:off x="13544550" y="12849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75</xdr:row>
      <xdr:rowOff>85725</xdr:rowOff>
    </xdr:from>
    <xdr:ext cx="533400" cy="257175"/>
    <xdr:sp macro="" textlink="">
      <xdr:nvSpPr>
        <xdr:cNvPr id="612" name="テキスト ボックス 611"/>
        <xdr:cNvSpPr txBox="1"/>
      </xdr:nvSpPr>
      <xdr:spPr>
        <a:xfrm>
          <a:off x="13325475" y="1294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35,964</a:t>
          </a:r>
          <a:endParaRPr kumimoji="1" lang="ja-JP" altLang="en-US" sz="1000" b="1">
            <a:solidFill>
              <a:srgbClr val="000080"/>
            </a:solidFill>
            <a:latin typeface="ＭＳ Ｐゴシック"/>
          </a:endParaRPr>
        </a:p>
      </xdr:txBody>
    </xdr:sp>
    <xdr:clientData/>
  </xdr:oneCellAnchor>
  <xdr:twoCellAnchor>
    <xdr:from>
      <xdr:col>19</xdr:col>
      <xdr:colOff>600075</xdr:colOff>
      <xdr:row>71</xdr:row>
      <xdr:rowOff>85725</xdr:rowOff>
    </xdr:from>
    <xdr:to>
      <xdr:col>21</xdr:col>
      <xdr:colOff>161925</xdr:colOff>
      <xdr:row>72</xdr:row>
      <xdr:rowOff>114300</xdr:rowOff>
    </xdr:to>
    <xdr:cxnSp macro="">
      <xdr:nvCxnSpPr>
        <xdr:cNvPr id="613" name="直線コネクタ 612"/>
        <xdr:cNvCxnSpPr/>
      </xdr:nvCxnSpPr>
      <xdr:spPr>
        <a:xfrm>
          <a:off x="12030075" y="12258675"/>
          <a:ext cx="762000" cy="2000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73</xdr:row>
      <xdr:rowOff>123825</xdr:rowOff>
    </xdr:from>
    <xdr:to>
      <xdr:col>21</xdr:col>
      <xdr:colOff>209550</xdr:colOff>
      <xdr:row>74</xdr:row>
      <xdr:rowOff>47625</xdr:rowOff>
    </xdr:to>
    <xdr:sp macro="" textlink="">
      <xdr:nvSpPr>
        <xdr:cNvPr id="614" name="フローチャート : 判断 613"/>
        <xdr:cNvSpPr/>
      </xdr:nvSpPr>
      <xdr:spPr>
        <a:xfrm>
          <a:off x="12744450" y="126396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74</xdr:row>
      <xdr:rowOff>38100</xdr:rowOff>
    </xdr:from>
    <xdr:ext cx="533400" cy="257175"/>
    <xdr:sp macro="" textlink="">
      <xdr:nvSpPr>
        <xdr:cNvPr id="615" name="テキスト ボックス 614"/>
        <xdr:cNvSpPr txBox="1"/>
      </xdr:nvSpPr>
      <xdr:spPr>
        <a:xfrm>
          <a:off x="12611100" y="12725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47,410</a:t>
          </a:r>
          <a:endParaRPr kumimoji="1" lang="ja-JP" altLang="en-US" sz="1000" b="1">
            <a:solidFill>
              <a:srgbClr val="000080"/>
            </a:solidFill>
            <a:latin typeface="ＭＳ Ｐゴシック"/>
          </a:endParaRPr>
        </a:p>
      </xdr:txBody>
    </xdr:sp>
    <xdr:clientData/>
  </xdr:oneCellAnchor>
  <xdr:twoCellAnchor>
    <xdr:from>
      <xdr:col>18</xdr:col>
      <xdr:colOff>438150</xdr:colOff>
      <xdr:row>70</xdr:row>
      <xdr:rowOff>76200</xdr:rowOff>
    </xdr:from>
    <xdr:to>
      <xdr:col>19</xdr:col>
      <xdr:colOff>600075</xdr:colOff>
      <xdr:row>71</xdr:row>
      <xdr:rowOff>85725</xdr:rowOff>
    </xdr:to>
    <xdr:cxnSp macro="">
      <xdr:nvCxnSpPr>
        <xdr:cNvPr id="616" name="直線コネクタ 615"/>
        <xdr:cNvCxnSpPr/>
      </xdr:nvCxnSpPr>
      <xdr:spPr>
        <a:xfrm>
          <a:off x="11268075" y="12077700"/>
          <a:ext cx="762000" cy="180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73</xdr:row>
      <xdr:rowOff>114300</xdr:rowOff>
    </xdr:from>
    <xdr:to>
      <xdr:col>20</xdr:col>
      <xdr:colOff>9525</xdr:colOff>
      <xdr:row>74</xdr:row>
      <xdr:rowOff>47625</xdr:rowOff>
    </xdr:to>
    <xdr:sp macro="" textlink="">
      <xdr:nvSpPr>
        <xdr:cNvPr id="617" name="フローチャート : 判断 616"/>
        <xdr:cNvSpPr/>
      </xdr:nvSpPr>
      <xdr:spPr>
        <a:xfrm>
          <a:off x="12020550" y="126301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74</xdr:row>
      <xdr:rowOff>38100</xdr:rowOff>
    </xdr:from>
    <xdr:ext cx="533400" cy="257175"/>
    <xdr:sp macro="" textlink="">
      <xdr:nvSpPr>
        <xdr:cNvPr id="618" name="テキスト ボックス 617"/>
        <xdr:cNvSpPr txBox="1"/>
      </xdr:nvSpPr>
      <xdr:spPr>
        <a:xfrm>
          <a:off x="11811000" y="12725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47,629</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123825</xdr:rowOff>
    </xdr:from>
    <xdr:to>
      <xdr:col>18</xdr:col>
      <xdr:colOff>495300</xdr:colOff>
      <xdr:row>74</xdr:row>
      <xdr:rowOff>57150</xdr:rowOff>
    </xdr:to>
    <xdr:sp macro="" textlink="">
      <xdr:nvSpPr>
        <xdr:cNvPr id="619" name="フローチャート : 判断 618"/>
        <xdr:cNvSpPr/>
      </xdr:nvSpPr>
      <xdr:spPr>
        <a:xfrm>
          <a:off x="11220450" y="12639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74</xdr:row>
      <xdr:rowOff>47625</xdr:rowOff>
    </xdr:from>
    <xdr:ext cx="533400" cy="257175"/>
    <xdr:sp macro="" textlink="">
      <xdr:nvSpPr>
        <xdr:cNvPr id="620" name="テキスト ボックス 619"/>
        <xdr:cNvSpPr txBox="1"/>
      </xdr:nvSpPr>
      <xdr:spPr>
        <a:xfrm>
          <a:off x="11001375" y="12734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47,124</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21" name="テキスト ボックス 620"/>
        <xdr:cNvSpPr txBox="1"/>
      </xdr:nvSpPr>
      <xdr:spPr>
        <a:xfrm>
          <a:off x="141541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22" name="テキスト ボックス 621"/>
        <xdr:cNvSpPr txBox="1"/>
      </xdr:nvSpPr>
      <xdr:spPr>
        <a:xfrm>
          <a:off x="134016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81</xdr:row>
      <xdr:rowOff>76200</xdr:rowOff>
    </xdr:from>
    <xdr:ext cx="752475" cy="257175"/>
    <xdr:sp macro="" textlink="">
      <xdr:nvSpPr>
        <xdr:cNvPr id="623" name="テキスト ボックス 622"/>
        <xdr:cNvSpPr txBox="1"/>
      </xdr:nvSpPr>
      <xdr:spPr>
        <a:xfrm>
          <a:off x="126301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24" name="テキスト ボックス 623"/>
        <xdr:cNvSpPr txBox="1"/>
      </xdr:nvSpPr>
      <xdr:spPr>
        <a:xfrm>
          <a:off x="118872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25" name="テキスト ボックス 624"/>
        <xdr:cNvSpPr txBox="1"/>
      </xdr:nvSpPr>
      <xdr:spPr>
        <a:xfrm>
          <a:off x="110775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66675</xdr:rowOff>
    </xdr:from>
    <xdr:to>
      <xdr:col>23</xdr:col>
      <xdr:colOff>571500</xdr:colOff>
      <xdr:row>73</xdr:row>
      <xdr:rowOff>161925</xdr:rowOff>
    </xdr:to>
    <xdr:sp macro="" textlink="">
      <xdr:nvSpPr>
        <xdr:cNvPr id="626" name="円/楕円 625"/>
        <xdr:cNvSpPr/>
      </xdr:nvSpPr>
      <xdr:spPr>
        <a:xfrm>
          <a:off x="14297025" y="12582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72</xdr:row>
      <xdr:rowOff>85725</xdr:rowOff>
    </xdr:from>
    <xdr:ext cx="533400" cy="257175"/>
    <xdr:sp macro="" textlink="">
      <xdr:nvSpPr>
        <xdr:cNvPr id="627" name="公債費該当値テキスト"/>
        <xdr:cNvSpPr txBox="1"/>
      </xdr:nvSpPr>
      <xdr:spPr>
        <a:xfrm>
          <a:off x="14401800" y="12430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50,381</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47625</xdr:rowOff>
    </xdr:from>
    <xdr:to>
      <xdr:col>22</xdr:col>
      <xdr:colOff>419100</xdr:colOff>
      <xdr:row>74</xdr:row>
      <xdr:rowOff>142875</xdr:rowOff>
    </xdr:to>
    <xdr:sp macro="" textlink="">
      <xdr:nvSpPr>
        <xdr:cNvPr id="628" name="円/楕円 627"/>
        <xdr:cNvSpPr/>
      </xdr:nvSpPr>
      <xdr:spPr>
        <a:xfrm>
          <a:off x="13544550" y="12734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72</xdr:row>
      <xdr:rowOff>161925</xdr:rowOff>
    </xdr:from>
    <xdr:ext cx="533400" cy="257175"/>
    <xdr:sp macro="" textlink="">
      <xdr:nvSpPr>
        <xdr:cNvPr id="629" name="テキスト ボックス 628"/>
        <xdr:cNvSpPr txBox="1"/>
      </xdr:nvSpPr>
      <xdr:spPr>
        <a:xfrm>
          <a:off x="13325475" y="12506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42,346</a:t>
          </a:r>
          <a:endParaRPr kumimoji="1" lang="ja-JP" altLang="en-US" sz="1000" b="1">
            <a:solidFill>
              <a:srgbClr val="FF0000"/>
            </a:solidFill>
            <a:latin typeface="ＭＳ Ｐゴシック"/>
          </a:endParaRPr>
        </a:p>
      </xdr:txBody>
    </xdr:sp>
    <xdr:clientData/>
  </xdr:oneCellAnchor>
  <xdr:twoCellAnchor>
    <xdr:from>
      <xdr:col>21</xdr:col>
      <xdr:colOff>114300</xdr:colOff>
      <xdr:row>72</xdr:row>
      <xdr:rowOff>57150</xdr:rowOff>
    </xdr:from>
    <xdr:to>
      <xdr:col>21</xdr:col>
      <xdr:colOff>209550</xdr:colOff>
      <xdr:row>72</xdr:row>
      <xdr:rowOff>161925</xdr:rowOff>
    </xdr:to>
    <xdr:sp macro="" textlink="">
      <xdr:nvSpPr>
        <xdr:cNvPr id="630" name="円/楕円 629"/>
        <xdr:cNvSpPr/>
      </xdr:nvSpPr>
      <xdr:spPr>
        <a:xfrm>
          <a:off x="12744450" y="124015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71</xdr:row>
      <xdr:rowOff>9525</xdr:rowOff>
    </xdr:from>
    <xdr:ext cx="533400" cy="257175"/>
    <xdr:sp macro="" textlink="">
      <xdr:nvSpPr>
        <xdr:cNvPr id="631" name="テキスト ボックス 630"/>
        <xdr:cNvSpPr txBox="1"/>
      </xdr:nvSpPr>
      <xdr:spPr>
        <a:xfrm>
          <a:off x="12611100" y="12182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59,545</a:t>
          </a:r>
          <a:endParaRPr kumimoji="1" lang="ja-JP" altLang="en-US" sz="1000" b="1">
            <a:solidFill>
              <a:srgbClr val="FF0000"/>
            </a:solidFill>
            <a:latin typeface="ＭＳ Ｐゴシック"/>
          </a:endParaRPr>
        </a:p>
      </xdr:txBody>
    </xdr:sp>
    <xdr:clientData/>
  </xdr:oneCellAnchor>
  <xdr:twoCellAnchor>
    <xdr:from>
      <xdr:col>19</xdr:col>
      <xdr:colOff>590550</xdr:colOff>
      <xdr:row>71</xdr:row>
      <xdr:rowOff>28575</xdr:rowOff>
    </xdr:from>
    <xdr:to>
      <xdr:col>20</xdr:col>
      <xdr:colOff>9525</xdr:colOff>
      <xdr:row>71</xdr:row>
      <xdr:rowOff>133350</xdr:rowOff>
    </xdr:to>
    <xdr:sp macro="" textlink="">
      <xdr:nvSpPr>
        <xdr:cNvPr id="632" name="円/楕円 631"/>
        <xdr:cNvSpPr/>
      </xdr:nvSpPr>
      <xdr:spPr>
        <a:xfrm>
          <a:off x="12020550" y="122015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69</xdr:row>
      <xdr:rowOff>152400</xdr:rowOff>
    </xdr:from>
    <xdr:ext cx="533400" cy="257175"/>
    <xdr:sp macro="" textlink="">
      <xdr:nvSpPr>
        <xdr:cNvPr id="633" name="テキスト ボックス 632"/>
        <xdr:cNvSpPr txBox="1"/>
      </xdr:nvSpPr>
      <xdr:spPr>
        <a:xfrm>
          <a:off x="11811000" y="11982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70,044</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19050</xdr:rowOff>
    </xdr:from>
    <xdr:to>
      <xdr:col>18</xdr:col>
      <xdr:colOff>495300</xdr:colOff>
      <xdr:row>70</xdr:row>
      <xdr:rowOff>123825</xdr:rowOff>
    </xdr:to>
    <xdr:sp macro="" textlink="">
      <xdr:nvSpPr>
        <xdr:cNvPr id="634" name="円/楕円 633"/>
        <xdr:cNvSpPr/>
      </xdr:nvSpPr>
      <xdr:spPr>
        <a:xfrm>
          <a:off x="11220450" y="12020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68</xdr:row>
      <xdr:rowOff>142875</xdr:rowOff>
    </xdr:from>
    <xdr:ext cx="533400" cy="257175"/>
    <xdr:sp macro="" textlink="">
      <xdr:nvSpPr>
        <xdr:cNvPr id="635" name="テキスト ボックス 634"/>
        <xdr:cNvSpPr txBox="1"/>
      </xdr:nvSpPr>
      <xdr:spPr>
        <a:xfrm>
          <a:off x="11001375" y="11801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79,570</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600075</xdr:colOff>
      <xdr:row>85</xdr:row>
      <xdr:rowOff>28575</xdr:rowOff>
    </xdr:to>
    <xdr:sp macro="" textlink="">
      <xdr:nvSpPr>
        <xdr:cNvPr id="636" name="正方形/長方形 635"/>
        <xdr:cNvSpPr/>
      </xdr:nvSpPr>
      <xdr:spPr>
        <a:xfrm>
          <a:off x="10906125" y="14287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37" name="正方形/長方形 636"/>
        <xdr:cNvSpPr/>
      </xdr:nvSpPr>
      <xdr:spPr>
        <a:xfrm>
          <a:off x="11029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38" name="正方形/長方形 637"/>
        <xdr:cNvSpPr/>
      </xdr:nvSpPr>
      <xdr:spPr>
        <a:xfrm>
          <a:off x="11029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600075</xdr:colOff>
      <xdr:row>86</xdr:row>
      <xdr:rowOff>142875</xdr:rowOff>
    </xdr:to>
    <xdr:sp macro="" textlink="">
      <xdr:nvSpPr>
        <xdr:cNvPr id="639" name="正方形/長方形 638"/>
        <xdr:cNvSpPr/>
      </xdr:nvSpPr>
      <xdr:spPr>
        <a:xfrm>
          <a:off x="1196340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600075</xdr:colOff>
      <xdr:row>88</xdr:row>
      <xdr:rowOff>0</xdr:rowOff>
    </xdr:to>
    <xdr:sp macro="" textlink="">
      <xdr:nvSpPr>
        <xdr:cNvPr id="640" name="正方形/長方形 639"/>
        <xdr:cNvSpPr/>
      </xdr:nvSpPr>
      <xdr:spPr>
        <a:xfrm>
          <a:off x="1196340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41" name="正方形/長方形 640"/>
        <xdr:cNvSpPr/>
      </xdr:nvSpPr>
      <xdr:spPr>
        <a:xfrm>
          <a:off x="12934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42" name="正方形/長方形 641"/>
        <xdr:cNvSpPr/>
      </xdr:nvSpPr>
      <xdr:spPr>
        <a:xfrm>
          <a:off x="12934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8,620</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600075</xdr:colOff>
      <xdr:row>101</xdr:row>
      <xdr:rowOff>85725</xdr:rowOff>
    </xdr:to>
    <xdr:sp macro="" textlink="">
      <xdr:nvSpPr>
        <xdr:cNvPr id="643" name="正方形/長方形 642"/>
        <xdr:cNvSpPr/>
      </xdr:nvSpPr>
      <xdr:spPr>
        <a:xfrm>
          <a:off x="10906125" y="15116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44" name="テキスト ボックス 643"/>
        <xdr:cNvSpPr txBox="1"/>
      </xdr:nvSpPr>
      <xdr:spPr>
        <a:xfrm>
          <a:off x="108680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600075</xdr:colOff>
      <xdr:row>101</xdr:row>
      <xdr:rowOff>85725</xdr:rowOff>
    </xdr:to>
    <xdr:cxnSp macro="">
      <xdr:nvCxnSpPr>
        <xdr:cNvPr id="645" name="直線コネクタ 644"/>
        <xdr:cNvCxnSpPr/>
      </xdr:nvCxnSpPr>
      <xdr:spPr>
        <a:xfrm>
          <a:off x="10906125" y="1740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98</xdr:row>
      <xdr:rowOff>142875</xdr:rowOff>
    </xdr:from>
    <xdr:to>
      <xdr:col>24</xdr:col>
      <xdr:colOff>600075</xdr:colOff>
      <xdr:row>98</xdr:row>
      <xdr:rowOff>142875</xdr:rowOff>
    </xdr:to>
    <xdr:cxnSp macro="">
      <xdr:nvCxnSpPr>
        <xdr:cNvPr id="646" name="直線コネクタ 645"/>
        <xdr:cNvCxnSpPr/>
      </xdr:nvCxnSpPr>
      <xdr:spPr>
        <a:xfrm>
          <a:off x="10906125" y="169449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97</xdr:row>
      <xdr:rowOff>171450</xdr:rowOff>
    </xdr:from>
    <xdr:ext cx="247650" cy="257175"/>
    <xdr:sp macro="" textlink="">
      <xdr:nvSpPr>
        <xdr:cNvPr id="647" name="テキスト ボックス 646"/>
        <xdr:cNvSpPr txBox="1"/>
      </xdr:nvSpPr>
      <xdr:spPr>
        <a:xfrm>
          <a:off x="10744200" y="16802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96</xdr:row>
      <xdr:rowOff>28575</xdr:rowOff>
    </xdr:from>
    <xdr:to>
      <xdr:col>24</xdr:col>
      <xdr:colOff>600075</xdr:colOff>
      <xdr:row>96</xdr:row>
      <xdr:rowOff>28575</xdr:rowOff>
    </xdr:to>
    <xdr:cxnSp macro="">
      <xdr:nvCxnSpPr>
        <xdr:cNvPr id="648" name="直線コネクタ 647"/>
        <xdr:cNvCxnSpPr/>
      </xdr:nvCxnSpPr>
      <xdr:spPr>
        <a:xfrm>
          <a:off x="10906125" y="164877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95</xdr:row>
      <xdr:rowOff>57150</xdr:rowOff>
    </xdr:from>
    <xdr:ext cx="600075" cy="257175"/>
    <xdr:sp macro="" textlink="">
      <xdr:nvSpPr>
        <xdr:cNvPr id="649" name="テキスト ボックス 648"/>
        <xdr:cNvSpPr txBox="1"/>
      </xdr:nvSpPr>
      <xdr:spPr>
        <a:xfrm>
          <a:off x="10391775" y="16344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93</xdr:row>
      <xdr:rowOff>85725</xdr:rowOff>
    </xdr:from>
    <xdr:to>
      <xdr:col>24</xdr:col>
      <xdr:colOff>600075</xdr:colOff>
      <xdr:row>93</xdr:row>
      <xdr:rowOff>85725</xdr:rowOff>
    </xdr:to>
    <xdr:cxnSp macro="">
      <xdr:nvCxnSpPr>
        <xdr:cNvPr id="650" name="直線コネクタ 649"/>
        <xdr:cNvCxnSpPr/>
      </xdr:nvCxnSpPr>
      <xdr:spPr>
        <a:xfrm>
          <a:off x="10906125" y="160305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92</xdr:row>
      <xdr:rowOff>114300</xdr:rowOff>
    </xdr:from>
    <xdr:ext cx="600075" cy="257175"/>
    <xdr:sp macro="" textlink="">
      <xdr:nvSpPr>
        <xdr:cNvPr id="651" name="テキスト ボックス 650"/>
        <xdr:cNvSpPr txBox="1"/>
      </xdr:nvSpPr>
      <xdr:spPr>
        <a:xfrm>
          <a:off x="10391775" y="15887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90</xdr:row>
      <xdr:rowOff>142875</xdr:rowOff>
    </xdr:from>
    <xdr:to>
      <xdr:col>24</xdr:col>
      <xdr:colOff>600075</xdr:colOff>
      <xdr:row>90</xdr:row>
      <xdr:rowOff>142875</xdr:rowOff>
    </xdr:to>
    <xdr:cxnSp macro="">
      <xdr:nvCxnSpPr>
        <xdr:cNvPr id="652" name="直線コネクタ 651"/>
        <xdr:cNvCxnSpPr/>
      </xdr:nvCxnSpPr>
      <xdr:spPr>
        <a:xfrm>
          <a:off x="10906125" y="155733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89</xdr:row>
      <xdr:rowOff>171450</xdr:rowOff>
    </xdr:from>
    <xdr:ext cx="600075" cy="257175"/>
    <xdr:sp macro="" textlink="">
      <xdr:nvSpPr>
        <xdr:cNvPr id="653" name="テキスト ボックス 652"/>
        <xdr:cNvSpPr txBox="1"/>
      </xdr:nvSpPr>
      <xdr:spPr>
        <a:xfrm>
          <a:off x="10391775" y="15430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88</xdr:row>
      <xdr:rowOff>28575</xdr:rowOff>
    </xdr:to>
    <xdr:cxnSp macro="">
      <xdr:nvCxnSpPr>
        <xdr:cNvPr id="654" name="直線コネクタ 653"/>
        <xdr:cNvCxnSpPr/>
      </xdr:nvCxnSpPr>
      <xdr:spPr>
        <a:xfrm>
          <a:off x="10906125" y="15116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55" name="テキスト ボックス 654"/>
        <xdr:cNvSpPr txBox="1"/>
      </xdr:nvSpPr>
      <xdr:spPr>
        <a:xfrm>
          <a:off x="103917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101</xdr:row>
      <xdr:rowOff>85725</xdr:rowOff>
    </xdr:to>
    <xdr:sp macro="" textlink="">
      <xdr:nvSpPr>
        <xdr:cNvPr id="656" name="積立金グラフ枠"/>
        <xdr:cNvSpPr/>
      </xdr:nvSpPr>
      <xdr:spPr>
        <a:xfrm>
          <a:off x="10906125" y="15116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92</xdr:row>
      <xdr:rowOff>66675</xdr:rowOff>
    </xdr:from>
    <xdr:to>
      <xdr:col>23</xdr:col>
      <xdr:colOff>514350</xdr:colOff>
      <xdr:row>98</xdr:row>
      <xdr:rowOff>133350</xdr:rowOff>
    </xdr:to>
    <xdr:cxnSp macro="">
      <xdr:nvCxnSpPr>
        <xdr:cNvPr id="657" name="直線コネクタ 656"/>
        <xdr:cNvCxnSpPr/>
      </xdr:nvCxnSpPr>
      <xdr:spPr>
        <a:xfrm flipV="1">
          <a:off x="14344650" y="15840075"/>
          <a:ext cx="0" cy="1095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133350</xdr:rowOff>
    </xdr:from>
    <xdr:ext cx="466725" cy="257175"/>
    <xdr:sp macro="" textlink="">
      <xdr:nvSpPr>
        <xdr:cNvPr id="658" name="積立金最小値テキスト"/>
        <xdr:cNvSpPr txBox="1"/>
      </xdr:nvSpPr>
      <xdr:spPr>
        <a:xfrm>
          <a:off x="14401800" y="16935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a:t>
          </a:r>
          <a:endParaRPr kumimoji="1" lang="ja-JP" altLang="en-US" sz="1000" b="1">
            <a:latin typeface="ＭＳ Ｐゴシック"/>
          </a:endParaRPr>
        </a:p>
      </xdr:txBody>
    </xdr:sp>
    <xdr:clientData/>
  </xdr:oneCellAnchor>
  <xdr:twoCellAnchor>
    <xdr:from>
      <xdr:col>23</xdr:col>
      <xdr:colOff>428625</xdr:colOff>
      <xdr:row>98</xdr:row>
      <xdr:rowOff>133350</xdr:rowOff>
    </xdr:from>
    <xdr:to>
      <xdr:col>23</xdr:col>
      <xdr:colOff>600075</xdr:colOff>
      <xdr:row>98</xdr:row>
      <xdr:rowOff>133350</xdr:rowOff>
    </xdr:to>
    <xdr:cxnSp macro="">
      <xdr:nvCxnSpPr>
        <xdr:cNvPr id="659" name="直線コネクタ 658"/>
        <xdr:cNvCxnSpPr/>
      </xdr:nvCxnSpPr>
      <xdr:spPr>
        <a:xfrm>
          <a:off x="14258925" y="16935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91</xdr:row>
      <xdr:rowOff>9525</xdr:rowOff>
    </xdr:from>
    <xdr:ext cx="600075" cy="257175"/>
    <xdr:sp macro="" textlink="">
      <xdr:nvSpPr>
        <xdr:cNvPr id="660" name="積立金最大値テキスト"/>
        <xdr:cNvSpPr txBox="1"/>
      </xdr:nvSpPr>
      <xdr:spPr>
        <a:xfrm>
          <a:off x="14401800" y="156114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241,393</a:t>
          </a:r>
          <a:endParaRPr kumimoji="1" lang="ja-JP" altLang="en-US" sz="1000" b="1">
            <a:latin typeface="ＭＳ Ｐゴシック"/>
          </a:endParaRPr>
        </a:p>
      </xdr:txBody>
    </xdr:sp>
    <xdr:clientData/>
  </xdr:oneCellAnchor>
  <xdr:twoCellAnchor>
    <xdr:from>
      <xdr:col>23</xdr:col>
      <xdr:colOff>428625</xdr:colOff>
      <xdr:row>92</xdr:row>
      <xdr:rowOff>66675</xdr:rowOff>
    </xdr:from>
    <xdr:to>
      <xdr:col>23</xdr:col>
      <xdr:colOff>600075</xdr:colOff>
      <xdr:row>92</xdr:row>
      <xdr:rowOff>66675</xdr:rowOff>
    </xdr:to>
    <xdr:cxnSp macro="">
      <xdr:nvCxnSpPr>
        <xdr:cNvPr id="661" name="直線コネクタ 660"/>
        <xdr:cNvCxnSpPr/>
      </xdr:nvCxnSpPr>
      <xdr:spPr>
        <a:xfrm>
          <a:off x="14258925" y="158400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97</xdr:row>
      <xdr:rowOff>161925</xdr:rowOff>
    </xdr:from>
    <xdr:to>
      <xdr:col>23</xdr:col>
      <xdr:colOff>514350</xdr:colOff>
      <xdr:row>98</xdr:row>
      <xdr:rowOff>38100</xdr:rowOff>
    </xdr:to>
    <xdr:cxnSp macro="">
      <xdr:nvCxnSpPr>
        <xdr:cNvPr id="662" name="直線コネクタ 661"/>
        <xdr:cNvCxnSpPr/>
      </xdr:nvCxnSpPr>
      <xdr:spPr>
        <a:xfrm>
          <a:off x="13592175" y="16792575"/>
          <a:ext cx="75247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97</xdr:row>
      <xdr:rowOff>142875</xdr:rowOff>
    </xdr:from>
    <xdr:ext cx="533400" cy="257175"/>
    <xdr:sp macro="" textlink="">
      <xdr:nvSpPr>
        <xdr:cNvPr id="663" name="積立金平均値テキスト"/>
        <xdr:cNvSpPr txBox="1"/>
      </xdr:nvSpPr>
      <xdr:spPr>
        <a:xfrm>
          <a:off x="14401800" y="16773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20,013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171450</xdr:rowOff>
    </xdr:from>
    <xdr:to>
      <xdr:col>23</xdr:col>
      <xdr:colOff>571500</xdr:colOff>
      <xdr:row>98</xdr:row>
      <xdr:rowOff>95250</xdr:rowOff>
    </xdr:to>
    <xdr:sp macro="" textlink="">
      <xdr:nvSpPr>
        <xdr:cNvPr id="664" name="フローチャート : 判断 663"/>
        <xdr:cNvSpPr/>
      </xdr:nvSpPr>
      <xdr:spPr>
        <a:xfrm>
          <a:off x="14297025" y="168021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161925</xdr:rowOff>
    </xdr:from>
    <xdr:to>
      <xdr:col>22</xdr:col>
      <xdr:colOff>361950</xdr:colOff>
      <xdr:row>98</xdr:row>
      <xdr:rowOff>57150</xdr:rowOff>
    </xdr:to>
    <xdr:cxnSp macro="">
      <xdr:nvCxnSpPr>
        <xdr:cNvPr id="665" name="直線コネクタ 664"/>
        <xdr:cNvCxnSpPr/>
      </xdr:nvCxnSpPr>
      <xdr:spPr>
        <a:xfrm flipV="1">
          <a:off x="12792075" y="16792575"/>
          <a:ext cx="8001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38100</xdr:rowOff>
    </xdr:from>
    <xdr:to>
      <xdr:col>22</xdr:col>
      <xdr:colOff>419100</xdr:colOff>
      <xdr:row>98</xdr:row>
      <xdr:rowOff>133350</xdr:rowOff>
    </xdr:to>
    <xdr:sp macro="" textlink="">
      <xdr:nvSpPr>
        <xdr:cNvPr id="666" name="フローチャート : 判断 665"/>
        <xdr:cNvSpPr/>
      </xdr:nvSpPr>
      <xdr:spPr>
        <a:xfrm>
          <a:off x="13544550" y="168402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98</xdr:row>
      <xdr:rowOff>133350</xdr:rowOff>
    </xdr:from>
    <xdr:ext cx="533400" cy="257175"/>
    <xdr:sp macro="" textlink="">
      <xdr:nvSpPr>
        <xdr:cNvPr id="667" name="テキスト ボックス 666"/>
        <xdr:cNvSpPr txBox="1"/>
      </xdr:nvSpPr>
      <xdr:spPr>
        <a:xfrm>
          <a:off x="13325475" y="16935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19</xdr:col>
      <xdr:colOff>600075</xdr:colOff>
      <xdr:row>98</xdr:row>
      <xdr:rowOff>57150</xdr:rowOff>
    </xdr:from>
    <xdr:to>
      <xdr:col>21</xdr:col>
      <xdr:colOff>161925</xdr:colOff>
      <xdr:row>98</xdr:row>
      <xdr:rowOff>57150</xdr:rowOff>
    </xdr:to>
    <xdr:cxnSp macro="">
      <xdr:nvCxnSpPr>
        <xdr:cNvPr id="668" name="直線コネクタ 667"/>
        <xdr:cNvCxnSpPr/>
      </xdr:nvCxnSpPr>
      <xdr:spPr>
        <a:xfrm>
          <a:off x="12030075" y="16859250"/>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98</xdr:row>
      <xdr:rowOff>28575</xdr:rowOff>
    </xdr:from>
    <xdr:to>
      <xdr:col>21</xdr:col>
      <xdr:colOff>209550</xdr:colOff>
      <xdr:row>98</xdr:row>
      <xdr:rowOff>133350</xdr:rowOff>
    </xdr:to>
    <xdr:sp macro="" textlink="">
      <xdr:nvSpPr>
        <xdr:cNvPr id="669" name="フローチャート : 判断 668"/>
        <xdr:cNvSpPr/>
      </xdr:nvSpPr>
      <xdr:spPr>
        <a:xfrm>
          <a:off x="12744450" y="16830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98</xdr:row>
      <xdr:rowOff>123825</xdr:rowOff>
    </xdr:from>
    <xdr:ext cx="533400" cy="257175"/>
    <xdr:sp macro="" textlink="">
      <xdr:nvSpPr>
        <xdr:cNvPr id="670" name="テキスト ボックス 669"/>
        <xdr:cNvSpPr txBox="1"/>
      </xdr:nvSpPr>
      <xdr:spPr>
        <a:xfrm>
          <a:off x="12611100" y="16925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18</xdr:col>
      <xdr:colOff>438150</xdr:colOff>
      <xdr:row>98</xdr:row>
      <xdr:rowOff>57150</xdr:rowOff>
    </xdr:from>
    <xdr:to>
      <xdr:col>19</xdr:col>
      <xdr:colOff>600075</xdr:colOff>
      <xdr:row>98</xdr:row>
      <xdr:rowOff>114300</xdr:rowOff>
    </xdr:to>
    <xdr:cxnSp macro="">
      <xdr:nvCxnSpPr>
        <xdr:cNvPr id="671" name="直線コネクタ 670"/>
        <xdr:cNvCxnSpPr/>
      </xdr:nvCxnSpPr>
      <xdr:spPr>
        <a:xfrm flipV="1">
          <a:off x="11268075" y="16859250"/>
          <a:ext cx="7620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98</xdr:row>
      <xdr:rowOff>19050</xdr:rowOff>
    </xdr:from>
    <xdr:to>
      <xdr:col>20</xdr:col>
      <xdr:colOff>9525</xdr:colOff>
      <xdr:row>98</xdr:row>
      <xdr:rowOff>114300</xdr:rowOff>
    </xdr:to>
    <xdr:sp macro="" textlink="">
      <xdr:nvSpPr>
        <xdr:cNvPr id="672" name="フローチャート : 判断 671"/>
        <xdr:cNvSpPr/>
      </xdr:nvSpPr>
      <xdr:spPr>
        <a:xfrm>
          <a:off x="12020550" y="16821150"/>
          <a:ext cx="190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98</xdr:row>
      <xdr:rowOff>104775</xdr:rowOff>
    </xdr:from>
    <xdr:ext cx="533400" cy="257175"/>
    <xdr:sp macro="" textlink="">
      <xdr:nvSpPr>
        <xdr:cNvPr id="673" name="テキスト ボックス 672"/>
        <xdr:cNvSpPr txBox="1"/>
      </xdr:nvSpPr>
      <xdr:spPr>
        <a:xfrm>
          <a:off x="11811000" y="16906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38100</xdr:rowOff>
    </xdr:from>
    <xdr:to>
      <xdr:col>18</xdr:col>
      <xdr:colOff>495300</xdr:colOff>
      <xdr:row>98</xdr:row>
      <xdr:rowOff>133350</xdr:rowOff>
    </xdr:to>
    <xdr:sp macro="" textlink="">
      <xdr:nvSpPr>
        <xdr:cNvPr id="674" name="フローチャート : 判断 673"/>
        <xdr:cNvSpPr/>
      </xdr:nvSpPr>
      <xdr:spPr>
        <a:xfrm>
          <a:off x="11220450" y="168402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96</xdr:row>
      <xdr:rowOff>152400</xdr:rowOff>
    </xdr:from>
    <xdr:ext cx="533400" cy="257175"/>
    <xdr:sp macro="" textlink="">
      <xdr:nvSpPr>
        <xdr:cNvPr id="675" name="テキスト ボックス 674"/>
        <xdr:cNvSpPr txBox="1"/>
      </xdr:nvSpPr>
      <xdr:spPr>
        <a:xfrm>
          <a:off x="11001375" y="16611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11,513</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76" name="テキスト ボックス 675"/>
        <xdr:cNvSpPr txBox="1"/>
      </xdr:nvSpPr>
      <xdr:spPr>
        <a:xfrm>
          <a:off x="141541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77" name="テキスト ボックス 676"/>
        <xdr:cNvSpPr txBox="1"/>
      </xdr:nvSpPr>
      <xdr:spPr>
        <a:xfrm>
          <a:off x="134016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101</xdr:row>
      <xdr:rowOff>76200</xdr:rowOff>
    </xdr:from>
    <xdr:ext cx="752475" cy="257175"/>
    <xdr:sp macro="" textlink="">
      <xdr:nvSpPr>
        <xdr:cNvPr id="678" name="テキスト ボックス 677"/>
        <xdr:cNvSpPr txBox="1"/>
      </xdr:nvSpPr>
      <xdr:spPr>
        <a:xfrm>
          <a:off x="126301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679" name="テキスト ボックス 678"/>
        <xdr:cNvSpPr txBox="1"/>
      </xdr:nvSpPr>
      <xdr:spPr>
        <a:xfrm>
          <a:off x="118872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680" name="テキスト ボックス 679"/>
        <xdr:cNvSpPr txBox="1"/>
      </xdr:nvSpPr>
      <xdr:spPr>
        <a:xfrm>
          <a:off x="110775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161925</xdr:rowOff>
    </xdr:from>
    <xdr:to>
      <xdr:col>23</xdr:col>
      <xdr:colOff>571500</xdr:colOff>
      <xdr:row>98</xdr:row>
      <xdr:rowOff>85725</xdr:rowOff>
    </xdr:to>
    <xdr:sp macro="" textlink="">
      <xdr:nvSpPr>
        <xdr:cNvPr id="681" name="円/楕円 680"/>
        <xdr:cNvSpPr/>
      </xdr:nvSpPr>
      <xdr:spPr>
        <a:xfrm>
          <a:off x="14297025" y="167925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96</xdr:row>
      <xdr:rowOff>114300</xdr:rowOff>
    </xdr:from>
    <xdr:ext cx="533400" cy="257175"/>
    <xdr:sp macro="" textlink="">
      <xdr:nvSpPr>
        <xdr:cNvPr id="682" name="積立金該当値テキスト"/>
        <xdr:cNvSpPr txBox="1"/>
      </xdr:nvSpPr>
      <xdr:spPr>
        <a:xfrm>
          <a:off x="14401800" y="1657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22,509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104775</xdr:rowOff>
    </xdr:from>
    <xdr:to>
      <xdr:col>22</xdr:col>
      <xdr:colOff>419100</xdr:colOff>
      <xdr:row>98</xdr:row>
      <xdr:rowOff>38100</xdr:rowOff>
    </xdr:to>
    <xdr:sp macro="" textlink="">
      <xdr:nvSpPr>
        <xdr:cNvPr id="683" name="円/楕円 682"/>
        <xdr:cNvSpPr/>
      </xdr:nvSpPr>
      <xdr:spPr>
        <a:xfrm>
          <a:off x="13544550" y="16735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96</xdr:row>
      <xdr:rowOff>57150</xdr:rowOff>
    </xdr:from>
    <xdr:ext cx="533400" cy="257175"/>
    <xdr:sp macro="" textlink="">
      <xdr:nvSpPr>
        <xdr:cNvPr id="684" name="テキスト ボックス 683"/>
        <xdr:cNvSpPr txBox="1"/>
      </xdr:nvSpPr>
      <xdr:spPr>
        <a:xfrm>
          <a:off x="13325475" y="16516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33,266</a:t>
          </a:r>
          <a:endParaRPr kumimoji="1" lang="ja-JP" altLang="en-US" sz="1000" b="1">
            <a:solidFill>
              <a:srgbClr val="FF0000"/>
            </a:solidFill>
            <a:latin typeface="ＭＳ Ｐゴシック"/>
          </a:endParaRPr>
        </a:p>
      </xdr:txBody>
    </xdr:sp>
    <xdr:clientData/>
  </xdr:oneCellAnchor>
  <xdr:twoCellAnchor>
    <xdr:from>
      <xdr:col>21</xdr:col>
      <xdr:colOff>114300</xdr:colOff>
      <xdr:row>98</xdr:row>
      <xdr:rowOff>9525</xdr:rowOff>
    </xdr:from>
    <xdr:to>
      <xdr:col>21</xdr:col>
      <xdr:colOff>209550</xdr:colOff>
      <xdr:row>98</xdr:row>
      <xdr:rowOff>114300</xdr:rowOff>
    </xdr:to>
    <xdr:sp macro="" textlink="">
      <xdr:nvSpPr>
        <xdr:cNvPr id="685" name="円/楕円 684"/>
        <xdr:cNvSpPr/>
      </xdr:nvSpPr>
      <xdr:spPr>
        <a:xfrm>
          <a:off x="12744450" y="168116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96</xdr:row>
      <xdr:rowOff>123825</xdr:rowOff>
    </xdr:from>
    <xdr:ext cx="533400" cy="257175"/>
    <xdr:sp macro="" textlink="">
      <xdr:nvSpPr>
        <xdr:cNvPr id="686" name="テキスト ボックス 685"/>
        <xdr:cNvSpPr txBox="1"/>
      </xdr:nvSpPr>
      <xdr:spPr>
        <a:xfrm>
          <a:off x="12611100" y="16583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17,203</a:t>
          </a:r>
          <a:endParaRPr kumimoji="1" lang="ja-JP" altLang="en-US" sz="1000" b="1">
            <a:solidFill>
              <a:srgbClr val="FF0000"/>
            </a:solidFill>
            <a:latin typeface="ＭＳ Ｐゴシック"/>
          </a:endParaRPr>
        </a:p>
      </xdr:txBody>
    </xdr:sp>
    <xdr:clientData/>
  </xdr:oneCellAnchor>
  <xdr:twoCellAnchor>
    <xdr:from>
      <xdr:col>19</xdr:col>
      <xdr:colOff>590550</xdr:colOff>
      <xdr:row>98</xdr:row>
      <xdr:rowOff>0</xdr:rowOff>
    </xdr:from>
    <xdr:to>
      <xdr:col>20</xdr:col>
      <xdr:colOff>9525</xdr:colOff>
      <xdr:row>98</xdr:row>
      <xdr:rowOff>104775</xdr:rowOff>
    </xdr:to>
    <xdr:sp macro="" textlink="">
      <xdr:nvSpPr>
        <xdr:cNvPr id="687" name="円/楕円 686"/>
        <xdr:cNvSpPr/>
      </xdr:nvSpPr>
      <xdr:spPr>
        <a:xfrm>
          <a:off x="12020550" y="1680210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96</xdr:row>
      <xdr:rowOff>123825</xdr:rowOff>
    </xdr:from>
    <xdr:ext cx="533400" cy="257175"/>
    <xdr:sp macro="" textlink="">
      <xdr:nvSpPr>
        <xdr:cNvPr id="688" name="テキスト ボックス 687"/>
        <xdr:cNvSpPr txBox="1"/>
      </xdr:nvSpPr>
      <xdr:spPr>
        <a:xfrm>
          <a:off x="11811000" y="16583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18,909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66675</xdr:rowOff>
    </xdr:from>
    <xdr:to>
      <xdr:col>18</xdr:col>
      <xdr:colOff>495300</xdr:colOff>
      <xdr:row>98</xdr:row>
      <xdr:rowOff>171450</xdr:rowOff>
    </xdr:to>
    <xdr:sp macro="" textlink="">
      <xdr:nvSpPr>
        <xdr:cNvPr id="689" name="円/楕円 688"/>
        <xdr:cNvSpPr/>
      </xdr:nvSpPr>
      <xdr:spPr>
        <a:xfrm>
          <a:off x="11220450" y="16868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98</xdr:row>
      <xdr:rowOff>161925</xdr:rowOff>
    </xdr:from>
    <xdr:ext cx="466725" cy="257175"/>
    <xdr:sp macro="" textlink="">
      <xdr:nvSpPr>
        <xdr:cNvPr id="690" name="テキスト ボックス 689"/>
        <xdr:cNvSpPr txBox="1"/>
      </xdr:nvSpPr>
      <xdr:spPr>
        <a:xfrm>
          <a:off x="11039475" y="16964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691" name="正方形/長方形 690"/>
        <xdr:cNvSpPr/>
      </xdr:nvSpPr>
      <xdr:spPr>
        <a:xfrm>
          <a:off x="1605915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692" name="正方形/長方形 691"/>
        <xdr:cNvSpPr/>
      </xdr:nvSpPr>
      <xdr:spPr>
        <a:xfrm>
          <a:off x="16182975"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693" name="正方形/長方形 692"/>
        <xdr:cNvSpPr/>
      </xdr:nvSpPr>
      <xdr:spPr>
        <a:xfrm>
          <a:off x="16182975"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694" name="正方形/長方形 693"/>
        <xdr:cNvSpPr/>
      </xdr:nvSpPr>
      <xdr:spPr>
        <a:xfrm>
          <a:off x="170307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695" name="正方形/長方形 694"/>
        <xdr:cNvSpPr/>
      </xdr:nvSpPr>
      <xdr:spPr>
        <a:xfrm>
          <a:off x="170307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600075</xdr:colOff>
      <xdr:row>25</xdr:row>
      <xdr:rowOff>57150</xdr:rowOff>
    </xdr:from>
    <xdr:to>
      <xdr:col>32</xdr:col>
      <xdr:colOff>123825</xdr:colOff>
      <xdr:row>26</xdr:row>
      <xdr:rowOff>142875</xdr:rowOff>
    </xdr:to>
    <xdr:sp macro="" textlink="">
      <xdr:nvSpPr>
        <xdr:cNvPr id="696" name="正方形/長方形 695"/>
        <xdr:cNvSpPr/>
      </xdr:nvSpPr>
      <xdr:spPr>
        <a:xfrm>
          <a:off x="18030825" y="4343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26</xdr:row>
      <xdr:rowOff>85725</xdr:rowOff>
    </xdr:from>
    <xdr:to>
      <xdr:col>32</xdr:col>
      <xdr:colOff>123825</xdr:colOff>
      <xdr:row>28</xdr:row>
      <xdr:rowOff>0</xdr:rowOff>
    </xdr:to>
    <xdr:sp macro="" textlink="">
      <xdr:nvSpPr>
        <xdr:cNvPr id="697" name="正方形/長方形 696"/>
        <xdr:cNvSpPr/>
      </xdr:nvSpPr>
      <xdr:spPr>
        <a:xfrm>
          <a:off x="18030825" y="4543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698" name="正方形/長方形 697"/>
        <xdr:cNvSpPr/>
      </xdr:nvSpPr>
      <xdr:spPr>
        <a:xfrm>
          <a:off x="1605915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699" name="テキスト ボックス 698"/>
        <xdr:cNvSpPr txBox="1"/>
      </xdr:nvSpPr>
      <xdr:spPr>
        <a:xfrm>
          <a:off x="1602105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00" name="直線コネクタ 699"/>
        <xdr:cNvCxnSpPr/>
      </xdr:nvCxnSpPr>
      <xdr:spPr>
        <a:xfrm>
          <a:off x="1605915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47625</xdr:rowOff>
    </xdr:from>
    <xdr:to>
      <xdr:col>33</xdr:col>
      <xdr:colOff>314325</xdr:colOff>
      <xdr:row>39</xdr:row>
      <xdr:rowOff>47625</xdr:rowOff>
    </xdr:to>
    <xdr:cxnSp macro="">
      <xdr:nvCxnSpPr>
        <xdr:cNvPr id="701" name="直線コネクタ 700"/>
        <xdr:cNvCxnSpPr/>
      </xdr:nvCxnSpPr>
      <xdr:spPr>
        <a:xfrm>
          <a:off x="16059150" y="673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76200</xdr:rowOff>
    </xdr:from>
    <xdr:ext cx="247650" cy="257175"/>
    <xdr:sp macro="" textlink="">
      <xdr:nvSpPr>
        <xdr:cNvPr id="702" name="テキスト ボックス 701"/>
        <xdr:cNvSpPr txBox="1"/>
      </xdr:nvSpPr>
      <xdr:spPr>
        <a:xfrm>
          <a:off x="1581150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9525</xdr:rowOff>
    </xdr:from>
    <xdr:to>
      <xdr:col>33</xdr:col>
      <xdr:colOff>314325</xdr:colOff>
      <xdr:row>37</xdr:row>
      <xdr:rowOff>9525</xdr:rowOff>
    </xdr:to>
    <xdr:cxnSp macro="">
      <xdr:nvCxnSpPr>
        <xdr:cNvPr id="703" name="直線コネクタ 702"/>
        <xdr:cNvCxnSpPr/>
      </xdr:nvCxnSpPr>
      <xdr:spPr>
        <a:xfrm>
          <a:off x="16059150" y="635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36</xdr:row>
      <xdr:rowOff>38100</xdr:rowOff>
    </xdr:from>
    <xdr:ext cx="457200" cy="257175"/>
    <xdr:sp macro="" textlink="">
      <xdr:nvSpPr>
        <xdr:cNvPr id="704" name="テキスト ボックス 703"/>
        <xdr:cNvSpPr txBox="1"/>
      </xdr:nvSpPr>
      <xdr:spPr>
        <a:xfrm>
          <a:off x="15630525" y="6210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142875</xdr:rowOff>
    </xdr:from>
    <xdr:to>
      <xdr:col>33</xdr:col>
      <xdr:colOff>314325</xdr:colOff>
      <xdr:row>34</xdr:row>
      <xdr:rowOff>142875</xdr:rowOff>
    </xdr:to>
    <xdr:cxnSp macro="">
      <xdr:nvCxnSpPr>
        <xdr:cNvPr id="705" name="直線コネクタ 704"/>
        <xdr:cNvCxnSpPr/>
      </xdr:nvCxnSpPr>
      <xdr:spPr>
        <a:xfrm>
          <a:off x="16059150" y="597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33</xdr:row>
      <xdr:rowOff>171450</xdr:rowOff>
    </xdr:from>
    <xdr:ext cx="457200" cy="257175"/>
    <xdr:sp macro="" textlink="">
      <xdr:nvSpPr>
        <xdr:cNvPr id="706" name="テキスト ボックス 705"/>
        <xdr:cNvSpPr txBox="1"/>
      </xdr:nvSpPr>
      <xdr:spPr>
        <a:xfrm>
          <a:off x="15630525" y="5829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104775</xdr:rowOff>
    </xdr:from>
    <xdr:to>
      <xdr:col>33</xdr:col>
      <xdr:colOff>314325</xdr:colOff>
      <xdr:row>32</xdr:row>
      <xdr:rowOff>104775</xdr:rowOff>
    </xdr:to>
    <xdr:cxnSp macro="">
      <xdr:nvCxnSpPr>
        <xdr:cNvPr id="707" name="直線コネクタ 706"/>
        <xdr:cNvCxnSpPr/>
      </xdr:nvCxnSpPr>
      <xdr:spPr>
        <a:xfrm>
          <a:off x="16059150" y="559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31</xdr:row>
      <xdr:rowOff>133350</xdr:rowOff>
    </xdr:from>
    <xdr:ext cx="457200" cy="257175"/>
    <xdr:sp macro="" textlink="">
      <xdr:nvSpPr>
        <xdr:cNvPr id="708" name="テキスト ボックス 707"/>
        <xdr:cNvSpPr txBox="1"/>
      </xdr:nvSpPr>
      <xdr:spPr>
        <a:xfrm>
          <a:off x="15630525" y="5448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66675</xdr:rowOff>
    </xdr:from>
    <xdr:to>
      <xdr:col>33</xdr:col>
      <xdr:colOff>314325</xdr:colOff>
      <xdr:row>30</xdr:row>
      <xdr:rowOff>66675</xdr:rowOff>
    </xdr:to>
    <xdr:cxnSp macro="">
      <xdr:nvCxnSpPr>
        <xdr:cNvPr id="709" name="直線コネクタ 708"/>
        <xdr:cNvCxnSpPr/>
      </xdr:nvCxnSpPr>
      <xdr:spPr>
        <a:xfrm>
          <a:off x="16059150" y="521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95250</xdr:rowOff>
    </xdr:from>
    <xdr:ext cx="533400" cy="257175"/>
    <xdr:sp macro="" textlink="">
      <xdr:nvSpPr>
        <xdr:cNvPr id="710" name="テキスト ボックス 709"/>
        <xdr:cNvSpPr txBox="1"/>
      </xdr:nvSpPr>
      <xdr:spPr>
        <a:xfrm>
          <a:off x="15611475"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11" name="直線コネクタ 710"/>
        <xdr:cNvCxnSpPr/>
      </xdr:nvCxnSpPr>
      <xdr:spPr>
        <a:xfrm>
          <a:off x="1605915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12" name="テキスト ボックス 711"/>
        <xdr:cNvSpPr txBox="1"/>
      </xdr:nvSpPr>
      <xdr:spPr>
        <a:xfrm>
          <a:off x="156114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13" name="投資及び出資金グラフ枠"/>
        <xdr:cNvSpPr/>
      </xdr:nvSpPr>
      <xdr:spPr>
        <a:xfrm>
          <a:off x="1605915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31</xdr:row>
      <xdr:rowOff>133350</xdr:rowOff>
    </xdr:from>
    <xdr:to>
      <xdr:col>32</xdr:col>
      <xdr:colOff>190500</xdr:colOff>
      <xdr:row>39</xdr:row>
      <xdr:rowOff>47625</xdr:rowOff>
    </xdr:to>
    <xdr:cxnSp macro="">
      <xdr:nvCxnSpPr>
        <xdr:cNvPr id="714" name="直線コネクタ 713"/>
        <xdr:cNvCxnSpPr/>
      </xdr:nvCxnSpPr>
      <xdr:spPr>
        <a:xfrm flipV="1">
          <a:off x="19411950" y="5448300"/>
          <a:ext cx="9525" cy="1285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47625</xdr:rowOff>
    </xdr:from>
    <xdr:ext cx="247650" cy="257175"/>
    <xdr:sp macro="" textlink="">
      <xdr:nvSpPr>
        <xdr:cNvPr id="715" name="投資及び出資金最小値テキスト"/>
        <xdr:cNvSpPr txBox="1"/>
      </xdr:nvSpPr>
      <xdr:spPr>
        <a:xfrm>
          <a:off x="19469100" y="6734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47625</xdr:rowOff>
    </xdr:from>
    <xdr:to>
      <xdr:col>32</xdr:col>
      <xdr:colOff>276225</xdr:colOff>
      <xdr:row>39</xdr:row>
      <xdr:rowOff>47625</xdr:rowOff>
    </xdr:to>
    <xdr:cxnSp macro="">
      <xdr:nvCxnSpPr>
        <xdr:cNvPr id="716" name="直線コネクタ 715"/>
        <xdr:cNvCxnSpPr/>
      </xdr:nvCxnSpPr>
      <xdr:spPr>
        <a:xfrm>
          <a:off x="19326225"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76200</xdr:rowOff>
    </xdr:from>
    <xdr:ext cx="533400" cy="257175"/>
    <xdr:sp macro="" textlink="">
      <xdr:nvSpPr>
        <xdr:cNvPr id="717" name="投資及び出資金最大値テキスト"/>
        <xdr:cNvSpPr txBox="1"/>
      </xdr:nvSpPr>
      <xdr:spPr>
        <a:xfrm>
          <a:off x="19469100" y="521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10,114</a:t>
          </a:r>
          <a:endParaRPr kumimoji="1" lang="ja-JP" altLang="en-US" sz="1000" b="1">
            <a:latin typeface="ＭＳ Ｐゴシック"/>
          </a:endParaRPr>
        </a:p>
      </xdr:txBody>
    </xdr:sp>
    <xdr:clientData/>
  </xdr:oneCellAnchor>
  <xdr:twoCellAnchor>
    <xdr:from>
      <xdr:col>32</xdr:col>
      <xdr:colOff>95250</xdr:colOff>
      <xdr:row>31</xdr:row>
      <xdr:rowOff>133350</xdr:rowOff>
    </xdr:from>
    <xdr:to>
      <xdr:col>32</xdr:col>
      <xdr:colOff>276225</xdr:colOff>
      <xdr:row>31</xdr:row>
      <xdr:rowOff>133350</xdr:rowOff>
    </xdr:to>
    <xdr:cxnSp macro="">
      <xdr:nvCxnSpPr>
        <xdr:cNvPr id="718" name="直線コネクタ 717"/>
        <xdr:cNvCxnSpPr/>
      </xdr:nvCxnSpPr>
      <xdr:spPr>
        <a:xfrm>
          <a:off x="19326225" y="5448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34</xdr:row>
      <xdr:rowOff>114300</xdr:rowOff>
    </xdr:from>
    <xdr:to>
      <xdr:col>32</xdr:col>
      <xdr:colOff>190500</xdr:colOff>
      <xdr:row>34</xdr:row>
      <xdr:rowOff>161925</xdr:rowOff>
    </xdr:to>
    <xdr:cxnSp macro="">
      <xdr:nvCxnSpPr>
        <xdr:cNvPr id="719" name="直線コネクタ 718"/>
        <xdr:cNvCxnSpPr/>
      </xdr:nvCxnSpPr>
      <xdr:spPr>
        <a:xfrm flipV="1">
          <a:off x="18669000" y="5943600"/>
          <a:ext cx="75247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76200</xdr:rowOff>
    </xdr:from>
    <xdr:ext cx="466725" cy="257175"/>
    <xdr:sp macro="" textlink="">
      <xdr:nvSpPr>
        <xdr:cNvPr id="720" name="投資及び出資金平均値テキスト"/>
        <xdr:cNvSpPr txBox="1"/>
      </xdr:nvSpPr>
      <xdr:spPr>
        <a:xfrm>
          <a:off x="19469100" y="6419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1,866</a:t>
          </a:r>
          <a:endParaRPr kumimoji="1" lang="ja-JP" altLang="en-US" sz="1000" b="1">
            <a:solidFill>
              <a:srgbClr val="000080"/>
            </a:solidFill>
            <a:latin typeface="ＭＳ Ｐゴシック"/>
          </a:endParaRPr>
        </a:p>
      </xdr:txBody>
    </xdr:sp>
    <xdr:clientData/>
  </xdr:oneCellAnchor>
  <xdr:twoCellAnchor>
    <xdr:from>
      <xdr:col>32</xdr:col>
      <xdr:colOff>133350</xdr:colOff>
      <xdr:row>37</xdr:row>
      <xdr:rowOff>95250</xdr:rowOff>
    </xdr:from>
    <xdr:to>
      <xdr:col>32</xdr:col>
      <xdr:colOff>238125</xdr:colOff>
      <xdr:row>38</xdr:row>
      <xdr:rowOff>28575</xdr:rowOff>
    </xdr:to>
    <xdr:sp macro="" textlink="">
      <xdr:nvSpPr>
        <xdr:cNvPr id="721" name="フローチャート : 判断 720"/>
        <xdr:cNvSpPr/>
      </xdr:nvSpPr>
      <xdr:spPr>
        <a:xfrm>
          <a:off x="19364325" y="6438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33</xdr:row>
      <xdr:rowOff>142875</xdr:rowOff>
    </xdr:from>
    <xdr:to>
      <xdr:col>31</xdr:col>
      <xdr:colOff>38100</xdr:colOff>
      <xdr:row>34</xdr:row>
      <xdr:rowOff>161925</xdr:rowOff>
    </xdr:to>
    <xdr:cxnSp macro="">
      <xdr:nvCxnSpPr>
        <xdr:cNvPr id="722" name="直線コネクタ 721"/>
        <xdr:cNvCxnSpPr/>
      </xdr:nvCxnSpPr>
      <xdr:spPr>
        <a:xfrm>
          <a:off x="17945100" y="5800725"/>
          <a:ext cx="723900"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37</xdr:row>
      <xdr:rowOff>142875</xdr:rowOff>
    </xdr:from>
    <xdr:to>
      <xdr:col>31</xdr:col>
      <xdr:colOff>85725</xdr:colOff>
      <xdr:row>38</xdr:row>
      <xdr:rowOff>76200</xdr:rowOff>
    </xdr:to>
    <xdr:sp macro="" textlink="">
      <xdr:nvSpPr>
        <xdr:cNvPr id="723" name="フローチャート : 判断 722"/>
        <xdr:cNvSpPr/>
      </xdr:nvSpPr>
      <xdr:spPr>
        <a:xfrm>
          <a:off x="18630900" y="64865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38</xdr:row>
      <xdr:rowOff>66675</xdr:rowOff>
    </xdr:from>
    <xdr:ext cx="466725" cy="257175"/>
    <xdr:sp macro="" textlink="">
      <xdr:nvSpPr>
        <xdr:cNvPr id="724" name="テキスト ボックス 723"/>
        <xdr:cNvSpPr txBox="1"/>
      </xdr:nvSpPr>
      <xdr:spPr>
        <a:xfrm>
          <a:off x="18516600" y="6581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1,521</a:t>
          </a:r>
          <a:endParaRPr kumimoji="1" lang="ja-JP" altLang="en-US" sz="1000" b="1">
            <a:solidFill>
              <a:srgbClr val="000080"/>
            </a:solidFill>
            <a:latin typeface="ＭＳ Ｐゴシック"/>
          </a:endParaRPr>
        </a:p>
      </xdr:txBody>
    </xdr:sp>
    <xdr:clientData/>
  </xdr:oneCellAnchor>
  <xdr:twoCellAnchor>
    <xdr:from>
      <xdr:col>28</xdr:col>
      <xdr:colOff>314325</xdr:colOff>
      <xdr:row>33</xdr:row>
      <xdr:rowOff>142875</xdr:rowOff>
    </xdr:from>
    <xdr:to>
      <xdr:col>29</xdr:col>
      <xdr:colOff>514350</xdr:colOff>
      <xdr:row>35</xdr:row>
      <xdr:rowOff>95250</xdr:rowOff>
    </xdr:to>
    <xdr:cxnSp macro="">
      <xdr:nvCxnSpPr>
        <xdr:cNvPr id="725" name="直線コネクタ 724"/>
        <xdr:cNvCxnSpPr/>
      </xdr:nvCxnSpPr>
      <xdr:spPr>
        <a:xfrm flipV="1">
          <a:off x="17145000" y="5800725"/>
          <a:ext cx="800100" cy="2952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47625</xdr:rowOff>
    </xdr:from>
    <xdr:to>
      <xdr:col>29</xdr:col>
      <xdr:colOff>571500</xdr:colOff>
      <xdr:row>37</xdr:row>
      <xdr:rowOff>152400</xdr:rowOff>
    </xdr:to>
    <xdr:sp macro="" textlink="">
      <xdr:nvSpPr>
        <xdr:cNvPr id="726" name="フローチャート : 判断 725"/>
        <xdr:cNvSpPr/>
      </xdr:nvSpPr>
      <xdr:spPr>
        <a:xfrm>
          <a:off x="17897475" y="6391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37</xdr:row>
      <xdr:rowOff>142875</xdr:rowOff>
    </xdr:from>
    <xdr:ext cx="466725" cy="257175"/>
    <xdr:sp macro="" textlink="">
      <xdr:nvSpPr>
        <xdr:cNvPr id="727" name="テキスト ボックス 726"/>
        <xdr:cNvSpPr txBox="1"/>
      </xdr:nvSpPr>
      <xdr:spPr>
        <a:xfrm>
          <a:off x="17716500" y="6486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2,240</a:t>
          </a:r>
          <a:endParaRPr kumimoji="1" lang="ja-JP" altLang="en-US" sz="1000" b="1">
            <a:solidFill>
              <a:srgbClr val="000080"/>
            </a:solidFill>
            <a:latin typeface="ＭＳ Ｐゴシック"/>
          </a:endParaRPr>
        </a:p>
      </xdr:txBody>
    </xdr:sp>
    <xdr:clientData/>
  </xdr:oneCellAnchor>
  <xdr:twoCellAnchor>
    <xdr:from>
      <xdr:col>27</xdr:col>
      <xdr:colOff>114300</xdr:colOff>
      <xdr:row>35</xdr:row>
      <xdr:rowOff>95250</xdr:rowOff>
    </xdr:from>
    <xdr:to>
      <xdr:col>28</xdr:col>
      <xdr:colOff>314325</xdr:colOff>
      <xdr:row>35</xdr:row>
      <xdr:rowOff>114300</xdr:rowOff>
    </xdr:to>
    <xdr:cxnSp macro="">
      <xdr:nvCxnSpPr>
        <xdr:cNvPr id="728" name="直線コネクタ 727"/>
        <xdr:cNvCxnSpPr/>
      </xdr:nvCxnSpPr>
      <xdr:spPr>
        <a:xfrm flipV="1">
          <a:off x="16344900" y="6096000"/>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37</xdr:row>
      <xdr:rowOff>123825</xdr:rowOff>
    </xdr:from>
    <xdr:to>
      <xdr:col>28</xdr:col>
      <xdr:colOff>361950</xdr:colOff>
      <xdr:row>38</xdr:row>
      <xdr:rowOff>57150</xdr:rowOff>
    </xdr:to>
    <xdr:sp macro="" textlink="">
      <xdr:nvSpPr>
        <xdr:cNvPr id="729" name="フローチャート : 判断 728"/>
        <xdr:cNvSpPr/>
      </xdr:nvSpPr>
      <xdr:spPr>
        <a:xfrm>
          <a:off x="17097375" y="64674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38</xdr:row>
      <xdr:rowOff>47625</xdr:rowOff>
    </xdr:from>
    <xdr:ext cx="466725" cy="257175"/>
    <xdr:sp macro="" textlink="">
      <xdr:nvSpPr>
        <xdr:cNvPr id="730" name="テキスト ボックス 729"/>
        <xdr:cNvSpPr txBox="1"/>
      </xdr:nvSpPr>
      <xdr:spPr>
        <a:xfrm>
          <a:off x="16906875" y="6562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1,678</a:t>
          </a:r>
          <a:endParaRPr kumimoji="1" lang="ja-JP" altLang="en-US" sz="1000" b="1">
            <a:solidFill>
              <a:srgbClr val="000080"/>
            </a:solidFill>
            <a:latin typeface="ＭＳ Ｐゴシック"/>
          </a:endParaRPr>
        </a:p>
      </xdr:txBody>
    </xdr:sp>
    <xdr:clientData/>
  </xdr:oneCellAnchor>
  <xdr:twoCellAnchor>
    <xdr:from>
      <xdr:col>27</xdr:col>
      <xdr:colOff>57150</xdr:colOff>
      <xdr:row>37</xdr:row>
      <xdr:rowOff>95250</xdr:rowOff>
    </xdr:from>
    <xdr:to>
      <xdr:col>27</xdr:col>
      <xdr:colOff>161925</xdr:colOff>
      <xdr:row>38</xdr:row>
      <xdr:rowOff>19050</xdr:rowOff>
    </xdr:to>
    <xdr:sp macro="" textlink="">
      <xdr:nvSpPr>
        <xdr:cNvPr id="731" name="フローチャート : 判断 730"/>
        <xdr:cNvSpPr/>
      </xdr:nvSpPr>
      <xdr:spPr>
        <a:xfrm>
          <a:off x="16287750" y="6438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38</xdr:row>
      <xdr:rowOff>9525</xdr:rowOff>
    </xdr:from>
    <xdr:ext cx="466725" cy="257175"/>
    <xdr:sp macro="" textlink="">
      <xdr:nvSpPr>
        <xdr:cNvPr id="732" name="テキスト ボックス 731"/>
        <xdr:cNvSpPr txBox="1"/>
      </xdr:nvSpPr>
      <xdr:spPr>
        <a:xfrm>
          <a:off x="16192500" y="6524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a:t>
          </a:r>
          <a:endParaRPr kumimoji="1" lang="ja-JP" altLang="en-US" sz="1000" b="1">
            <a:solidFill>
              <a:srgbClr val="000080"/>
            </a:solidFill>
            <a:latin typeface="ＭＳ Ｐゴシック"/>
          </a:endParaRPr>
        </a:p>
      </xdr:txBody>
    </xdr:sp>
    <xdr:clientData/>
  </xdr:oneCellAnchor>
  <xdr:oneCellAnchor>
    <xdr:from>
      <xdr:col>31</xdr:col>
      <xdr:colOff>600075</xdr:colOff>
      <xdr:row>41</xdr:row>
      <xdr:rowOff>76200</xdr:rowOff>
    </xdr:from>
    <xdr:ext cx="752475" cy="257175"/>
    <xdr:sp macro="" textlink="">
      <xdr:nvSpPr>
        <xdr:cNvPr id="733" name="テキスト ボックス 732"/>
        <xdr:cNvSpPr txBox="1"/>
      </xdr:nvSpPr>
      <xdr:spPr>
        <a:xfrm>
          <a:off x="1923097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34" name="テキスト ボックス 733"/>
        <xdr:cNvSpPr txBox="1"/>
      </xdr:nvSpPr>
      <xdr:spPr>
        <a:xfrm>
          <a:off x="185642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35" name="テキスト ボックス 734"/>
        <xdr:cNvSpPr txBox="1"/>
      </xdr:nvSpPr>
      <xdr:spPr>
        <a:xfrm>
          <a:off x="177546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36" name="テキスト ボックス 735"/>
        <xdr:cNvSpPr txBox="1"/>
      </xdr:nvSpPr>
      <xdr:spPr>
        <a:xfrm>
          <a:off x="169545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41</xdr:row>
      <xdr:rowOff>76200</xdr:rowOff>
    </xdr:from>
    <xdr:ext cx="752475" cy="257175"/>
    <xdr:sp macro="" textlink="">
      <xdr:nvSpPr>
        <xdr:cNvPr id="737" name="テキスト ボックス 736"/>
        <xdr:cNvSpPr txBox="1"/>
      </xdr:nvSpPr>
      <xdr:spPr>
        <a:xfrm>
          <a:off x="1623060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34</xdr:row>
      <xdr:rowOff>66675</xdr:rowOff>
    </xdr:from>
    <xdr:to>
      <xdr:col>32</xdr:col>
      <xdr:colOff>238125</xdr:colOff>
      <xdr:row>34</xdr:row>
      <xdr:rowOff>171450</xdr:rowOff>
    </xdr:to>
    <xdr:sp macro="" textlink="">
      <xdr:nvSpPr>
        <xdr:cNvPr id="738" name="円/楕円 737"/>
        <xdr:cNvSpPr/>
      </xdr:nvSpPr>
      <xdr:spPr>
        <a:xfrm>
          <a:off x="19364325" y="5895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33</xdr:row>
      <xdr:rowOff>85725</xdr:rowOff>
    </xdr:from>
    <xdr:ext cx="466725" cy="257175"/>
    <xdr:sp macro="" textlink="">
      <xdr:nvSpPr>
        <xdr:cNvPr id="739" name="投資及び出資金該当値テキスト"/>
        <xdr:cNvSpPr txBox="1"/>
      </xdr:nvSpPr>
      <xdr:spPr>
        <a:xfrm>
          <a:off x="19469100" y="5743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6,185</a:t>
          </a:r>
          <a:endParaRPr kumimoji="1" lang="ja-JP" altLang="en-US" sz="1000" b="1">
            <a:solidFill>
              <a:srgbClr val="FF0000"/>
            </a:solidFill>
            <a:latin typeface="ＭＳ Ｐゴシック"/>
          </a:endParaRPr>
        </a:p>
      </xdr:txBody>
    </xdr:sp>
    <xdr:clientData/>
  </xdr:oneCellAnchor>
  <xdr:twoCellAnchor>
    <xdr:from>
      <xdr:col>30</xdr:col>
      <xdr:colOff>600075</xdr:colOff>
      <xdr:row>34</xdr:row>
      <xdr:rowOff>114300</xdr:rowOff>
    </xdr:from>
    <xdr:to>
      <xdr:col>31</xdr:col>
      <xdr:colOff>85725</xdr:colOff>
      <xdr:row>35</xdr:row>
      <xdr:rowOff>47625</xdr:rowOff>
    </xdr:to>
    <xdr:sp macro="" textlink="">
      <xdr:nvSpPr>
        <xdr:cNvPr id="740" name="円/楕円 739"/>
        <xdr:cNvSpPr/>
      </xdr:nvSpPr>
      <xdr:spPr>
        <a:xfrm>
          <a:off x="18630900" y="594360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33</xdr:row>
      <xdr:rowOff>57150</xdr:rowOff>
    </xdr:from>
    <xdr:ext cx="466725" cy="257175"/>
    <xdr:sp macro="" textlink="">
      <xdr:nvSpPr>
        <xdr:cNvPr id="741" name="テキスト ボックス 740"/>
        <xdr:cNvSpPr txBox="1"/>
      </xdr:nvSpPr>
      <xdr:spPr>
        <a:xfrm>
          <a:off x="18516600" y="5715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5,809</a:t>
          </a:r>
          <a:endParaRPr kumimoji="1" lang="ja-JP" altLang="en-US" sz="1000" b="1">
            <a:solidFill>
              <a:srgbClr val="FF0000"/>
            </a:solidFill>
            <a:latin typeface="ＭＳ Ｐゴシック"/>
          </a:endParaRPr>
        </a:p>
      </xdr:txBody>
    </xdr:sp>
    <xdr:clientData/>
  </xdr:oneCellAnchor>
  <xdr:twoCellAnchor>
    <xdr:from>
      <xdr:col>29</xdr:col>
      <xdr:colOff>466725</xdr:colOff>
      <xdr:row>33</xdr:row>
      <xdr:rowOff>95250</xdr:rowOff>
    </xdr:from>
    <xdr:to>
      <xdr:col>29</xdr:col>
      <xdr:colOff>571500</xdr:colOff>
      <xdr:row>34</xdr:row>
      <xdr:rowOff>19050</xdr:rowOff>
    </xdr:to>
    <xdr:sp macro="" textlink="">
      <xdr:nvSpPr>
        <xdr:cNvPr id="742" name="円/楕円 741"/>
        <xdr:cNvSpPr/>
      </xdr:nvSpPr>
      <xdr:spPr>
        <a:xfrm>
          <a:off x="17897475" y="57531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32</xdr:row>
      <xdr:rowOff>38100</xdr:rowOff>
    </xdr:from>
    <xdr:ext cx="466725" cy="257175"/>
    <xdr:sp macro="" textlink="">
      <xdr:nvSpPr>
        <xdr:cNvPr id="743" name="テキスト ボックス 742"/>
        <xdr:cNvSpPr txBox="1"/>
      </xdr:nvSpPr>
      <xdr:spPr>
        <a:xfrm>
          <a:off x="17716500" y="5524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7,315</a:t>
          </a:r>
          <a:endParaRPr kumimoji="1" lang="ja-JP" altLang="en-US" sz="1000" b="1">
            <a:solidFill>
              <a:srgbClr val="FF0000"/>
            </a:solidFill>
            <a:latin typeface="ＭＳ Ｐゴシック"/>
          </a:endParaRPr>
        </a:p>
      </xdr:txBody>
    </xdr:sp>
    <xdr:clientData/>
  </xdr:oneCellAnchor>
  <xdr:twoCellAnchor>
    <xdr:from>
      <xdr:col>28</xdr:col>
      <xdr:colOff>266700</xdr:colOff>
      <xdr:row>35</xdr:row>
      <xdr:rowOff>47625</xdr:rowOff>
    </xdr:from>
    <xdr:to>
      <xdr:col>28</xdr:col>
      <xdr:colOff>361950</xdr:colOff>
      <xdr:row>35</xdr:row>
      <xdr:rowOff>142875</xdr:rowOff>
    </xdr:to>
    <xdr:sp macro="" textlink="">
      <xdr:nvSpPr>
        <xdr:cNvPr id="744" name="円/楕円 743"/>
        <xdr:cNvSpPr/>
      </xdr:nvSpPr>
      <xdr:spPr>
        <a:xfrm>
          <a:off x="17097375" y="60483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33</xdr:row>
      <xdr:rowOff>161925</xdr:rowOff>
    </xdr:from>
    <xdr:ext cx="466725" cy="257175"/>
    <xdr:sp macro="" textlink="">
      <xdr:nvSpPr>
        <xdr:cNvPr id="745" name="テキスト ボックス 744"/>
        <xdr:cNvSpPr txBox="1"/>
      </xdr:nvSpPr>
      <xdr:spPr>
        <a:xfrm>
          <a:off x="16906875" y="5819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5,010</a:t>
          </a:r>
          <a:endParaRPr kumimoji="1" lang="ja-JP" altLang="en-US" sz="1000" b="1">
            <a:solidFill>
              <a:srgbClr val="FF0000"/>
            </a:solidFill>
            <a:latin typeface="ＭＳ Ｐゴシック"/>
          </a:endParaRPr>
        </a:p>
      </xdr:txBody>
    </xdr:sp>
    <xdr:clientData/>
  </xdr:oneCellAnchor>
  <xdr:twoCellAnchor>
    <xdr:from>
      <xdr:col>27</xdr:col>
      <xdr:colOff>57150</xdr:colOff>
      <xdr:row>35</xdr:row>
      <xdr:rowOff>57150</xdr:rowOff>
    </xdr:from>
    <xdr:to>
      <xdr:col>27</xdr:col>
      <xdr:colOff>161925</xdr:colOff>
      <xdr:row>35</xdr:row>
      <xdr:rowOff>161925</xdr:rowOff>
    </xdr:to>
    <xdr:sp macro="" textlink="">
      <xdr:nvSpPr>
        <xdr:cNvPr id="746" name="円/楕円 745"/>
        <xdr:cNvSpPr/>
      </xdr:nvSpPr>
      <xdr:spPr>
        <a:xfrm>
          <a:off x="16287750" y="6057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34</xdr:row>
      <xdr:rowOff>9525</xdr:rowOff>
    </xdr:from>
    <xdr:ext cx="466725" cy="257175"/>
    <xdr:sp macro="" textlink="">
      <xdr:nvSpPr>
        <xdr:cNvPr id="747" name="テキスト ボックス 746"/>
        <xdr:cNvSpPr txBox="1"/>
      </xdr:nvSpPr>
      <xdr:spPr>
        <a:xfrm>
          <a:off x="16192500" y="583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48" name="正方形/長方形 747"/>
        <xdr:cNvSpPr/>
      </xdr:nvSpPr>
      <xdr:spPr>
        <a:xfrm>
          <a:off x="1605915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49" name="正方形/長方形 748"/>
        <xdr:cNvSpPr/>
      </xdr:nvSpPr>
      <xdr:spPr>
        <a:xfrm>
          <a:off x="16182975"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50" name="正方形/長方形 749"/>
        <xdr:cNvSpPr/>
      </xdr:nvSpPr>
      <xdr:spPr>
        <a:xfrm>
          <a:off x="16182975"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51" name="正方形/長方形 750"/>
        <xdr:cNvSpPr/>
      </xdr:nvSpPr>
      <xdr:spPr>
        <a:xfrm>
          <a:off x="170307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52" name="正方形/長方形 751"/>
        <xdr:cNvSpPr/>
      </xdr:nvSpPr>
      <xdr:spPr>
        <a:xfrm>
          <a:off x="170307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600075</xdr:colOff>
      <xdr:row>45</xdr:row>
      <xdr:rowOff>57150</xdr:rowOff>
    </xdr:from>
    <xdr:to>
      <xdr:col>32</xdr:col>
      <xdr:colOff>123825</xdr:colOff>
      <xdr:row>46</xdr:row>
      <xdr:rowOff>142875</xdr:rowOff>
    </xdr:to>
    <xdr:sp macro="" textlink="">
      <xdr:nvSpPr>
        <xdr:cNvPr id="753" name="正方形/長方形 752"/>
        <xdr:cNvSpPr/>
      </xdr:nvSpPr>
      <xdr:spPr>
        <a:xfrm>
          <a:off x="18030825" y="7772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46</xdr:row>
      <xdr:rowOff>85725</xdr:rowOff>
    </xdr:from>
    <xdr:to>
      <xdr:col>32</xdr:col>
      <xdr:colOff>123825</xdr:colOff>
      <xdr:row>48</xdr:row>
      <xdr:rowOff>0</xdr:rowOff>
    </xdr:to>
    <xdr:sp macro="" textlink="">
      <xdr:nvSpPr>
        <xdr:cNvPr id="754" name="正方形/長方形 753"/>
        <xdr:cNvSpPr/>
      </xdr:nvSpPr>
      <xdr:spPr>
        <a:xfrm>
          <a:off x="18030825" y="7972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55" name="正方形/長方形 754"/>
        <xdr:cNvSpPr/>
      </xdr:nvSpPr>
      <xdr:spPr>
        <a:xfrm>
          <a:off x="1605915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56" name="テキスト ボックス 755"/>
        <xdr:cNvSpPr txBox="1"/>
      </xdr:nvSpPr>
      <xdr:spPr>
        <a:xfrm>
          <a:off x="1602105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57" name="直線コネクタ 756"/>
        <xdr:cNvCxnSpPr/>
      </xdr:nvCxnSpPr>
      <xdr:spPr>
        <a:xfrm>
          <a:off x="1605915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28575</xdr:rowOff>
    </xdr:from>
    <xdr:to>
      <xdr:col>33</xdr:col>
      <xdr:colOff>314325</xdr:colOff>
      <xdr:row>58</xdr:row>
      <xdr:rowOff>28575</xdr:rowOff>
    </xdr:to>
    <xdr:cxnSp macro="">
      <xdr:nvCxnSpPr>
        <xdr:cNvPr id="758" name="直線コネクタ 757"/>
        <xdr:cNvCxnSpPr/>
      </xdr:nvCxnSpPr>
      <xdr:spPr>
        <a:xfrm>
          <a:off x="16059150" y="99726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57</xdr:row>
      <xdr:rowOff>57150</xdr:rowOff>
    </xdr:from>
    <xdr:ext cx="247650" cy="257175"/>
    <xdr:sp macro="" textlink="">
      <xdr:nvSpPr>
        <xdr:cNvPr id="759" name="テキスト ボックス 758"/>
        <xdr:cNvSpPr txBox="1"/>
      </xdr:nvSpPr>
      <xdr:spPr>
        <a:xfrm>
          <a:off x="15811500" y="9829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54</xdr:row>
      <xdr:rowOff>142875</xdr:rowOff>
    </xdr:from>
    <xdr:to>
      <xdr:col>33</xdr:col>
      <xdr:colOff>314325</xdr:colOff>
      <xdr:row>54</xdr:row>
      <xdr:rowOff>142875</xdr:rowOff>
    </xdr:to>
    <xdr:cxnSp macro="">
      <xdr:nvCxnSpPr>
        <xdr:cNvPr id="760" name="直線コネクタ 759"/>
        <xdr:cNvCxnSpPr/>
      </xdr:nvCxnSpPr>
      <xdr:spPr>
        <a:xfrm>
          <a:off x="16059150" y="940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53</xdr:row>
      <xdr:rowOff>171450</xdr:rowOff>
    </xdr:from>
    <xdr:ext cx="533400" cy="257175"/>
    <xdr:sp macro="" textlink="">
      <xdr:nvSpPr>
        <xdr:cNvPr id="761" name="テキスト ボックス 760"/>
        <xdr:cNvSpPr txBox="1"/>
      </xdr:nvSpPr>
      <xdr:spPr>
        <a:xfrm>
          <a:off x="15611475"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51</xdr:row>
      <xdr:rowOff>85725</xdr:rowOff>
    </xdr:from>
    <xdr:to>
      <xdr:col>33</xdr:col>
      <xdr:colOff>314325</xdr:colOff>
      <xdr:row>51</xdr:row>
      <xdr:rowOff>85725</xdr:rowOff>
    </xdr:to>
    <xdr:cxnSp macro="">
      <xdr:nvCxnSpPr>
        <xdr:cNvPr id="762" name="直線コネクタ 761"/>
        <xdr:cNvCxnSpPr/>
      </xdr:nvCxnSpPr>
      <xdr:spPr>
        <a:xfrm>
          <a:off x="16059150" y="88296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50</xdr:row>
      <xdr:rowOff>114300</xdr:rowOff>
    </xdr:from>
    <xdr:ext cx="533400" cy="257175"/>
    <xdr:sp macro="" textlink="">
      <xdr:nvSpPr>
        <xdr:cNvPr id="763" name="テキスト ボックス 762"/>
        <xdr:cNvSpPr txBox="1"/>
      </xdr:nvSpPr>
      <xdr:spPr>
        <a:xfrm>
          <a:off x="15611475" y="8686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64" name="直線コネクタ 763"/>
        <xdr:cNvCxnSpPr/>
      </xdr:nvCxnSpPr>
      <xdr:spPr>
        <a:xfrm>
          <a:off x="1605915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47</xdr:row>
      <xdr:rowOff>57150</xdr:rowOff>
    </xdr:from>
    <xdr:ext cx="533400" cy="257175"/>
    <xdr:sp macro="" textlink="">
      <xdr:nvSpPr>
        <xdr:cNvPr id="765" name="テキスト ボックス 764"/>
        <xdr:cNvSpPr txBox="1"/>
      </xdr:nvSpPr>
      <xdr:spPr>
        <a:xfrm>
          <a:off x="15611475"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66" name="貸付金グラフ枠"/>
        <xdr:cNvSpPr/>
      </xdr:nvSpPr>
      <xdr:spPr>
        <a:xfrm>
          <a:off x="1605915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50</xdr:row>
      <xdr:rowOff>114300</xdr:rowOff>
    </xdr:from>
    <xdr:to>
      <xdr:col>32</xdr:col>
      <xdr:colOff>190500</xdr:colOff>
      <xdr:row>58</xdr:row>
      <xdr:rowOff>28575</xdr:rowOff>
    </xdr:to>
    <xdr:cxnSp macro="">
      <xdr:nvCxnSpPr>
        <xdr:cNvPr id="767" name="直線コネクタ 766"/>
        <xdr:cNvCxnSpPr/>
      </xdr:nvCxnSpPr>
      <xdr:spPr>
        <a:xfrm flipV="1">
          <a:off x="19411950" y="8686800"/>
          <a:ext cx="9525" cy="1285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28575</xdr:rowOff>
    </xdr:from>
    <xdr:ext cx="247650" cy="257175"/>
    <xdr:sp macro="" textlink="">
      <xdr:nvSpPr>
        <xdr:cNvPr id="768" name="貸付金最小値テキスト"/>
        <xdr:cNvSpPr txBox="1"/>
      </xdr:nvSpPr>
      <xdr:spPr>
        <a:xfrm>
          <a:off x="19469100" y="9972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58</xdr:row>
      <xdr:rowOff>28575</xdr:rowOff>
    </xdr:from>
    <xdr:to>
      <xdr:col>32</xdr:col>
      <xdr:colOff>276225</xdr:colOff>
      <xdr:row>58</xdr:row>
      <xdr:rowOff>28575</xdr:rowOff>
    </xdr:to>
    <xdr:cxnSp macro="">
      <xdr:nvCxnSpPr>
        <xdr:cNvPr id="769" name="直線コネクタ 768"/>
        <xdr:cNvCxnSpPr/>
      </xdr:nvCxnSpPr>
      <xdr:spPr>
        <a:xfrm>
          <a:off x="19326225" y="9972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57150</xdr:rowOff>
    </xdr:from>
    <xdr:ext cx="533400" cy="257175"/>
    <xdr:sp macro="" textlink="">
      <xdr:nvSpPr>
        <xdr:cNvPr id="770" name="貸付金最大値テキスト"/>
        <xdr:cNvSpPr txBox="1"/>
      </xdr:nvSpPr>
      <xdr:spPr>
        <a:xfrm>
          <a:off x="19469100" y="8458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22,478</a:t>
          </a:r>
          <a:endParaRPr kumimoji="1" lang="ja-JP" altLang="en-US" sz="1000" b="1">
            <a:latin typeface="ＭＳ Ｐゴシック"/>
          </a:endParaRPr>
        </a:p>
      </xdr:txBody>
    </xdr:sp>
    <xdr:clientData/>
  </xdr:oneCellAnchor>
  <xdr:twoCellAnchor>
    <xdr:from>
      <xdr:col>32</xdr:col>
      <xdr:colOff>95250</xdr:colOff>
      <xdr:row>50</xdr:row>
      <xdr:rowOff>114300</xdr:rowOff>
    </xdr:from>
    <xdr:to>
      <xdr:col>32</xdr:col>
      <xdr:colOff>276225</xdr:colOff>
      <xdr:row>50</xdr:row>
      <xdr:rowOff>114300</xdr:rowOff>
    </xdr:to>
    <xdr:cxnSp macro="">
      <xdr:nvCxnSpPr>
        <xdr:cNvPr id="771" name="直線コネクタ 770"/>
        <xdr:cNvCxnSpPr/>
      </xdr:nvCxnSpPr>
      <xdr:spPr>
        <a:xfrm>
          <a:off x="19326225" y="8686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57</xdr:row>
      <xdr:rowOff>161925</xdr:rowOff>
    </xdr:from>
    <xdr:to>
      <xdr:col>32</xdr:col>
      <xdr:colOff>190500</xdr:colOff>
      <xdr:row>57</xdr:row>
      <xdr:rowOff>161925</xdr:rowOff>
    </xdr:to>
    <xdr:cxnSp macro="">
      <xdr:nvCxnSpPr>
        <xdr:cNvPr id="772" name="直線コネクタ 771"/>
        <xdr:cNvCxnSpPr/>
      </xdr:nvCxnSpPr>
      <xdr:spPr>
        <a:xfrm flipV="1">
          <a:off x="18669000" y="99345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9525</xdr:rowOff>
    </xdr:from>
    <xdr:ext cx="466725" cy="257175"/>
    <xdr:sp macro="" textlink="">
      <xdr:nvSpPr>
        <xdr:cNvPr id="773" name="貸付金平均値テキスト"/>
        <xdr:cNvSpPr txBox="1"/>
      </xdr:nvSpPr>
      <xdr:spPr>
        <a:xfrm>
          <a:off x="19469100" y="9439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5,787</a:t>
          </a:r>
          <a:endParaRPr kumimoji="1" lang="ja-JP" altLang="en-US" sz="1000" b="1">
            <a:solidFill>
              <a:srgbClr val="000080"/>
            </a:solidFill>
            <a:latin typeface="ＭＳ Ｐゴシック"/>
          </a:endParaRPr>
        </a:p>
      </xdr:txBody>
    </xdr:sp>
    <xdr:clientData/>
  </xdr:oneCellAnchor>
  <xdr:twoCellAnchor>
    <xdr:from>
      <xdr:col>32</xdr:col>
      <xdr:colOff>133350</xdr:colOff>
      <xdr:row>55</xdr:row>
      <xdr:rowOff>161925</xdr:rowOff>
    </xdr:from>
    <xdr:to>
      <xdr:col>32</xdr:col>
      <xdr:colOff>238125</xdr:colOff>
      <xdr:row>56</xdr:row>
      <xdr:rowOff>85725</xdr:rowOff>
    </xdr:to>
    <xdr:sp macro="" textlink="">
      <xdr:nvSpPr>
        <xdr:cNvPr id="774" name="フローチャート : 判断 773"/>
        <xdr:cNvSpPr/>
      </xdr:nvSpPr>
      <xdr:spPr>
        <a:xfrm>
          <a:off x="19364325" y="9591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57</xdr:row>
      <xdr:rowOff>142875</xdr:rowOff>
    </xdr:from>
    <xdr:to>
      <xdr:col>31</xdr:col>
      <xdr:colOff>38100</xdr:colOff>
      <xdr:row>57</xdr:row>
      <xdr:rowOff>161925</xdr:rowOff>
    </xdr:to>
    <xdr:cxnSp macro="">
      <xdr:nvCxnSpPr>
        <xdr:cNvPr id="775" name="直線コネクタ 774"/>
        <xdr:cNvCxnSpPr/>
      </xdr:nvCxnSpPr>
      <xdr:spPr>
        <a:xfrm>
          <a:off x="17945100" y="9915525"/>
          <a:ext cx="7239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56</xdr:row>
      <xdr:rowOff>28575</xdr:rowOff>
    </xdr:from>
    <xdr:to>
      <xdr:col>31</xdr:col>
      <xdr:colOff>85725</xdr:colOff>
      <xdr:row>56</xdr:row>
      <xdr:rowOff>133350</xdr:rowOff>
    </xdr:to>
    <xdr:sp macro="" textlink="">
      <xdr:nvSpPr>
        <xdr:cNvPr id="776" name="フローチャート : 判断 775"/>
        <xdr:cNvSpPr/>
      </xdr:nvSpPr>
      <xdr:spPr>
        <a:xfrm>
          <a:off x="18630900" y="96297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54</xdr:row>
      <xdr:rowOff>142875</xdr:rowOff>
    </xdr:from>
    <xdr:ext cx="466725" cy="257175"/>
    <xdr:sp macro="" textlink="">
      <xdr:nvSpPr>
        <xdr:cNvPr id="777" name="テキスト ボックス 776"/>
        <xdr:cNvSpPr txBox="1"/>
      </xdr:nvSpPr>
      <xdr:spPr>
        <a:xfrm>
          <a:off x="18516600" y="9401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5,055</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142875</xdr:rowOff>
    </xdr:from>
    <xdr:to>
      <xdr:col>29</xdr:col>
      <xdr:colOff>514350</xdr:colOff>
      <xdr:row>57</xdr:row>
      <xdr:rowOff>161925</xdr:rowOff>
    </xdr:to>
    <xdr:cxnSp macro="">
      <xdr:nvCxnSpPr>
        <xdr:cNvPr id="778" name="直線コネクタ 777"/>
        <xdr:cNvCxnSpPr/>
      </xdr:nvCxnSpPr>
      <xdr:spPr>
        <a:xfrm flipV="1">
          <a:off x="17145000" y="9915525"/>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95250</xdr:rowOff>
    </xdr:from>
    <xdr:to>
      <xdr:col>29</xdr:col>
      <xdr:colOff>571500</xdr:colOff>
      <xdr:row>57</xdr:row>
      <xdr:rowOff>19050</xdr:rowOff>
    </xdr:to>
    <xdr:sp macro="" textlink="">
      <xdr:nvSpPr>
        <xdr:cNvPr id="779" name="フローチャート : 判断 778"/>
        <xdr:cNvSpPr/>
      </xdr:nvSpPr>
      <xdr:spPr>
        <a:xfrm>
          <a:off x="17897475" y="96964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55</xdr:row>
      <xdr:rowOff>38100</xdr:rowOff>
    </xdr:from>
    <xdr:ext cx="466725" cy="257175"/>
    <xdr:sp macro="" textlink="">
      <xdr:nvSpPr>
        <xdr:cNvPr id="780" name="テキスト ボックス 779"/>
        <xdr:cNvSpPr txBox="1"/>
      </xdr:nvSpPr>
      <xdr:spPr>
        <a:xfrm>
          <a:off x="17716500" y="9467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3,958</a:t>
          </a:r>
          <a:endParaRPr kumimoji="1" lang="ja-JP" altLang="en-US" sz="1000" b="1">
            <a:solidFill>
              <a:srgbClr val="000080"/>
            </a:solidFill>
            <a:latin typeface="ＭＳ Ｐゴシック"/>
          </a:endParaRPr>
        </a:p>
      </xdr:txBody>
    </xdr:sp>
    <xdr:clientData/>
  </xdr:oneCellAnchor>
  <xdr:twoCellAnchor>
    <xdr:from>
      <xdr:col>27</xdr:col>
      <xdr:colOff>114300</xdr:colOff>
      <xdr:row>57</xdr:row>
      <xdr:rowOff>161925</xdr:rowOff>
    </xdr:from>
    <xdr:to>
      <xdr:col>28</xdr:col>
      <xdr:colOff>314325</xdr:colOff>
      <xdr:row>57</xdr:row>
      <xdr:rowOff>161925</xdr:rowOff>
    </xdr:to>
    <xdr:cxnSp macro="">
      <xdr:nvCxnSpPr>
        <xdr:cNvPr id="781" name="直線コネクタ 780"/>
        <xdr:cNvCxnSpPr/>
      </xdr:nvCxnSpPr>
      <xdr:spPr>
        <a:xfrm>
          <a:off x="16344900" y="99345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56</xdr:row>
      <xdr:rowOff>104775</xdr:rowOff>
    </xdr:from>
    <xdr:to>
      <xdr:col>28</xdr:col>
      <xdr:colOff>361950</xdr:colOff>
      <xdr:row>57</xdr:row>
      <xdr:rowOff>28575</xdr:rowOff>
    </xdr:to>
    <xdr:sp macro="" textlink="">
      <xdr:nvSpPr>
        <xdr:cNvPr id="782" name="フローチャート : 判断 781"/>
        <xdr:cNvSpPr/>
      </xdr:nvSpPr>
      <xdr:spPr>
        <a:xfrm>
          <a:off x="17097375" y="97059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55</xdr:row>
      <xdr:rowOff>47625</xdr:rowOff>
    </xdr:from>
    <xdr:ext cx="466725" cy="257175"/>
    <xdr:sp macro="" textlink="">
      <xdr:nvSpPr>
        <xdr:cNvPr id="783" name="テキスト ボックス 782"/>
        <xdr:cNvSpPr txBox="1"/>
      </xdr:nvSpPr>
      <xdr:spPr>
        <a:xfrm>
          <a:off x="16906875" y="947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3,767</a:t>
          </a:r>
          <a:endParaRPr kumimoji="1" lang="ja-JP" altLang="en-US" sz="1000" b="1">
            <a:solidFill>
              <a:srgbClr val="000080"/>
            </a:solidFill>
            <a:latin typeface="ＭＳ Ｐゴシック"/>
          </a:endParaRPr>
        </a:p>
      </xdr:txBody>
    </xdr:sp>
    <xdr:clientData/>
  </xdr:oneCellAnchor>
  <xdr:twoCellAnchor>
    <xdr:from>
      <xdr:col>27</xdr:col>
      <xdr:colOff>57150</xdr:colOff>
      <xdr:row>56</xdr:row>
      <xdr:rowOff>95250</xdr:rowOff>
    </xdr:from>
    <xdr:to>
      <xdr:col>27</xdr:col>
      <xdr:colOff>161925</xdr:colOff>
      <xdr:row>57</xdr:row>
      <xdr:rowOff>28575</xdr:rowOff>
    </xdr:to>
    <xdr:sp macro="" textlink="">
      <xdr:nvSpPr>
        <xdr:cNvPr id="784" name="フローチャート : 判断 783"/>
        <xdr:cNvSpPr/>
      </xdr:nvSpPr>
      <xdr:spPr>
        <a:xfrm>
          <a:off x="16287750" y="9696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55</xdr:row>
      <xdr:rowOff>47625</xdr:rowOff>
    </xdr:from>
    <xdr:ext cx="466725" cy="257175"/>
    <xdr:sp macro="" textlink="">
      <xdr:nvSpPr>
        <xdr:cNvPr id="785" name="テキスト ボックス 784"/>
        <xdr:cNvSpPr txBox="1"/>
      </xdr:nvSpPr>
      <xdr:spPr>
        <a:xfrm>
          <a:off x="16192500" y="947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3,838</a:t>
          </a:r>
          <a:endParaRPr kumimoji="1" lang="ja-JP" altLang="en-US" sz="1000" b="1">
            <a:solidFill>
              <a:srgbClr val="000080"/>
            </a:solidFill>
            <a:latin typeface="ＭＳ Ｐゴシック"/>
          </a:endParaRPr>
        </a:p>
      </xdr:txBody>
    </xdr:sp>
    <xdr:clientData/>
  </xdr:oneCellAnchor>
  <xdr:oneCellAnchor>
    <xdr:from>
      <xdr:col>31</xdr:col>
      <xdr:colOff>600075</xdr:colOff>
      <xdr:row>61</xdr:row>
      <xdr:rowOff>76200</xdr:rowOff>
    </xdr:from>
    <xdr:ext cx="752475" cy="257175"/>
    <xdr:sp macro="" textlink="">
      <xdr:nvSpPr>
        <xdr:cNvPr id="786" name="テキスト ボックス 785"/>
        <xdr:cNvSpPr txBox="1"/>
      </xdr:nvSpPr>
      <xdr:spPr>
        <a:xfrm>
          <a:off x="1923097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787" name="テキスト ボックス 786"/>
        <xdr:cNvSpPr txBox="1"/>
      </xdr:nvSpPr>
      <xdr:spPr>
        <a:xfrm>
          <a:off x="185642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788" name="テキスト ボックス 787"/>
        <xdr:cNvSpPr txBox="1"/>
      </xdr:nvSpPr>
      <xdr:spPr>
        <a:xfrm>
          <a:off x="177546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789" name="テキスト ボックス 788"/>
        <xdr:cNvSpPr txBox="1"/>
      </xdr:nvSpPr>
      <xdr:spPr>
        <a:xfrm>
          <a:off x="169545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61</xdr:row>
      <xdr:rowOff>76200</xdr:rowOff>
    </xdr:from>
    <xdr:ext cx="752475" cy="257175"/>
    <xdr:sp macro="" textlink="">
      <xdr:nvSpPr>
        <xdr:cNvPr id="790" name="テキスト ボックス 789"/>
        <xdr:cNvSpPr txBox="1"/>
      </xdr:nvSpPr>
      <xdr:spPr>
        <a:xfrm>
          <a:off x="1623060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57</xdr:row>
      <xdr:rowOff>114300</xdr:rowOff>
    </xdr:from>
    <xdr:to>
      <xdr:col>32</xdr:col>
      <xdr:colOff>238125</xdr:colOff>
      <xdr:row>58</xdr:row>
      <xdr:rowOff>38100</xdr:rowOff>
    </xdr:to>
    <xdr:sp macro="" textlink="">
      <xdr:nvSpPr>
        <xdr:cNvPr id="791" name="円/楕円 790"/>
        <xdr:cNvSpPr/>
      </xdr:nvSpPr>
      <xdr:spPr>
        <a:xfrm>
          <a:off x="19364325" y="98869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28575</xdr:rowOff>
    </xdr:from>
    <xdr:ext cx="381000" cy="257175"/>
    <xdr:sp macro="" textlink="">
      <xdr:nvSpPr>
        <xdr:cNvPr id="792" name="貸付金該当値テキスト"/>
        <xdr:cNvSpPr txBox="1"/>
      </xdr:nvSpPr>
      <xdr:spPr>
        <a:xfrm>
          <a:off x="19469100" y="98012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30</xdr:col>
      <xdr:colOff>600075</xdr:colOff>
      <xdr:row>57</xdr:row>
      <xdr:rowOff>114300</xdr:rowOff>
    </xdr:from>
    <xdr:to>
      <xdr:col>31</xdr:col>
      <xdr:colOff>85725</xdr:colOff>
      <xdr:row>58</xdr:row>
      <xdr:rowOff>47625</xdr:rowOff>
    </xdr:to>
    <xdr:sp macro="" textlink="">
      <xdr:nvSpPr>
        <xdr:cNvPr id="793" name="円/楕円 792"/>
        <xdr:cNvSpPr/>
      </xdr:nvSpPr>
      <xdr:spPr>
        <a:xfrm>
          <a:off x="18630900" y="988695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58</xdr:row>
      <xdr:rowOff>38100</xdr:rowOff>
    </xdr:from>
    <xdr:ext cx="381000" cy="257175"/>
    <xdr:sp macro="" textlink="">
      <xdr:nvSpPr>
        <xdr:cNvPr id="794" name="テキスト ボックス 793"/>
        <xdr:cNvSpPr txBox="1"/>
      </xdr:nvSpPr>
      <xdr:spPr>
        <a:xfrm>
          <a:off x="18564225" y="99822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85725</xdr:rowOff>
    </xdr:from>
    <xdr:to>
      <xdr:col>29</xdr:col>
      <xdr:colOff>571500</xdr:colOff>
      <xdr:row>58</xdr:row>
      <xdr:rowOff>19050</xdr:rowOff>
    </xdr:to>
    <xdr:sp macro="" textlink="">
      <xdr:nvSpPr>
        <xdr:cNvPr id="795" name="円/楕円 794"/>
        <xdr:cNvSpPr/>
      </xdr:nvSpPr>
      <xdr:spPr>
        <a:xfrm>
          <a:off x="17897475" y="9858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58</xdr:row>
      <xdr:rowOff>9525</xdr:rowOff>
    </xdr:from>
    <xdr:ext cx="381000" cy="257175"/>
    <xdr:sp macro="" textlink="">
      <xdr:nvSpPr>
        <xdr:cNvPr id="796" name="テキスト ボックス 795"/>
        <xdr:cNvSpPr txBox="1"/>
      </xdr:nvSpPr>
      <xdr:spPr>
        <a:xfrm>
          <a:off x="17754600" y="99536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28</xdr:col>
      <xdr:colOff>266700</xdr:colOff>
      <xdr:row>57</xdr:row>
      <xdr:rowOff>114300</xdr:rowOff>
    </xdr:from>
    <xdr:to>
      <xdr:col>28</xdr:col>
      <xdr:colOff>361950</xdr:colOff>
      <xdr:row>58</xdr:row>
      <xdr:rowOff>38100</xdr:rowOff>
    </xdr:to>
    <xdr:sp macro="" textlink="">
      <xdr:nvSpPr>
        <xdr:cNvPr id="797" name="円/楕円 796"/>
        <xdr:cNvSpPr/>
      </xdr:nvSpPr>
      <xdr:spPr>
        <a:xfrm>
          <a:off x="17097375" y="98869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58</xdr:row>
      <xdr:rowOff>28575</xdr:rowOff>
    </xdr:from>
    <xdr:ext cx="381000" cy="257175"/>
    <xdr:sp macro="" textlink="">
      <xdr:nvSpPr>
        <xdr:cNvPr id="798" name="テキスト ボックス 797"/>
        <xdr:cNvSpPr txBox="1"/>
      </xdr:nvSpPr>
      <xdr:spPr>
        <a:xfrm>
          <a:off x="16954500" y="99726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27</xdr:col>
      <xdr:colOff>57150</xdr:colOff>
      <xdr:row>57</xdr:row>
      <xdr:rowOff>104775</xdr:rowOff>
    </xdr:from>
    <xdr:to>
      <xdr:col>27</xdr:col>
      <xdr:colOff>161925</xdr:colOff>
      <xdr:row>58</xdr:row>
      <xdr:rowOff>38100</xdr:rowOff>
    </xdr:to>
    <xdr:sp macro="" textlink="">
      <xdr:nvSpPr>
        <xdr:cNvPr id="799" name="円/楕円 798"/>
        <xdr:cNvSpPr/>
      </xdr:nvSpPr>
      <xdr:spPr>
        <a:xfrm>
          <a:off x="16287750" y="9877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58</xdr:row>
      <xdr:rowOff>28575</xdr:rowOff>
    </xdr:from>
    <xdr:ext cx="371475" cy="257175"/>
    <xdr:sp macro="" textlink="">
      <xdr:nvSpPr>
        <xdr:cNvPr id="800" name="テキスト ボックス 799"/>
        <xdr:cNvSpPr txBox="1"/>
      </xdr:nvSpPr>
      <xdr:spPr>
        <a:xfrm>
          <a:off x="16230600" y="9972675"/>
          <a:ext cx="371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28575</xdr:rowOff>
    </xdr:to>
    <xdr:sp macro="" textlink="">
      <xdr:nvSpPr>
        <xdr:cNvPr id="801" name="正方形/長方形 800"/>
        <xdr:cNvSpPr/>
      </xdr:nvSpPr>
      <xdr:spPr>
        <a:xfrm>
          <a:off x="16059150" y="10858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552450</xdr:colOff>
      <xdr:row>65</xdr:row>
      <xdr:rowOff>57150</xdr:rowOff>
    </xdr:from>
    <xdr:to>
      <xdr:col>29</xdr:col>
      <xdr:colOff>19050</xdr:colOff>
      <xdr:row>66</xdr:row>
      <xdr:rowOff>142875</xdr:rowOff>
    </xdr:to>
    <xdr:sp macro="" textlink="">
      <xdr:nvSpPr>
        <xdr:cNvPr id="802" name="正方形/長方形 801"/>
        <xdr:cNvSpPr/>
      </xdr:nvSpPr>
      <xdr:spPr>
        <a:xfrm>
          <a:off x="16182975"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66</xdr:row>
      <xdr:rowOff>85725</xdr:rowOff>
    </xdr:from>
    <xdr:to>
      <xdr:col>29</xdr:col>
      <xdr:colOff>19050</xdr:colOff>
      <xdr:row>68</xdr:row>
      <xdr:rowOff>0</xdr:rowOff>
    </xdr:to>
    <xdr:sp macro="" textlink="">
      <xdr:nvSpPr>
        <xdr:cNvPr id="803" name="正方形/長方形 802"/>
        <xdr:cNvSpPr/>
      </xdr:nvSpPr>
      <xdr:spPr>
        <a:xfrm>
          <a:off x="16182975"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142875</xdr:rowOff>
    </xdr:to>
    <xdr:sp macro="" textlink="">
      <xdr:nvSpPr>
        <xdr:cNvPr id="804" name="正方形/長方形 803"/>
        <xdr:cNvSpPr/>
      </xdr:nvSpPr>
      <xdr:spPr>
        <a:xfrm>
          <a:off x="170307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85725</xdr:rowOff>
    </xdr:from>
    <xdr:to>
      <xdr:col>30</xdr:col>
      <xdr:colOff>352425</xdr:colOff>
      <xdr:row>68</xdr:row>
      <xdr:rowOff>0</xdr:rowOff>
    </xdr:to>
    <xdr:sp macro="" textlink="">
      <xdr:nvSpPr>
        <xdr:cNvPr id="805" name="正方形/長方形 804"/>
        <xdr:cNvSpPr/>
      </xdr:nvSpPr>
      <xdr:spPr>
        <a:xfrm>
          <a:off x="170307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600075</xdr:colOff>
      <xdr:row>65</xdr:row>
      <xdr:rowOff>57150</xdr:rowOff>
    </xdr:from>
    <xdr:to>
      <xdr:col>32</xdr:col>
      <xdr:colOff>123825</xdr:colOff>
      <xdr:row>66</xdr:row>
      <xdr:rowOff>142875</xdr:rowOff>
    </xdr:to>
    <xdr:sp macro="" textlink="">
      <xdr:nvSpPr>
        <xdr:cNvPr id="806" name="正方形/長方形 805"/>
        <xdr:cNvSpPr/>
      </xdr:nvSpPr>
      <xdr:spPr>
        <a:xfrm>
          <a:off x="18030825" y="11201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66</xdr:row>
      <xdr:rowOff>85725</xdr:rowOff>
    </xdr:from>
    <xdr:to>
      <xdr:col>32</xdr:col>
      <xdr:colOff>123825</xdr:colOff>
      <xdr:row>68</xdr:row>
      <xdr:rowOff>0</xdr:rowOff>
    </xdr:to>
    <xdr:sp macro="" textlink="">
      <xdr:nvSpPr>
        <xdr:cNvPr id="807" name="正方形/長方形 806"/>
        <xdr:cNvSpPr/>
      </xdr:nvSpPr>
      <xdr:spPr>
        <a:xfrm>
          <a:off x="18030825" y="11401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39,358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28575</xdr:rowOff>
    </xdr:from>
    <xdr:to>
      <xdr:col>33</xdr:col>
      <xdr:colOff>314325</xdr:colOff>
      <xdr:row>81</xdr:row>
      <xdr:rowOff>85725</xdr:rowOff>
    </xdr:to>
    <xdr:sp macro="" textlink="">
      <xdr:nvSpPr>
        <xdr:cNvPr id="808" name="正方形/長方形 807"/>
        <xdr:cNvSpPr/>
      </xdr:nvSpPr>
      <xdr:spPr>
        <a:xfrm>
          <a:off x="16059150" y="11687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9525</xdr:rowOff>
    </xdr:from>
    <xdr:ext cx="352425" cy="228600"/>
    <xdr:sp macro="" textlink="">
      <xdr:nvSpPr>
        <xdr:cNvPr id="809" name="テキスト ボックス 808"/>
        <xdr:cNvSpPr txBox="1"/>
      </xdr:nvSpPr>
      <xdr:spPr>
        <a:xfrm>
          <a:off x="1602105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85725</xdr:rowOff>
    </xdr:from>
    <xdr:to>
      <xdr:col>33</xdr:col>
      <xdr:colOff>314325</xdr:colOff>
      <xdr:row>81</xdr:row>
      <xdr:rowOff>85725</xdr:rowOff>
    </xdr:to>
    <xdr:cxnSp macro="">
      <xdr:nvCxnSpPr>
        <xdr:cNvPr id="810" name="直線コネクタ 809"/>
        <xdr:cNvCxnSpPr/>
      </xdr:nvCxnSpPr>
      <xdr:spPr>
        <a:xfrm>
          <a:off x="16059150" y="1397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80</xdr:row>
      <xdr:rowOff>114300</xdr:rowOff>
    </xdr:from>
    <xdr:ext cx="247650" cy="257175"/>
    <xdr:sp macro="" textlink="">
      <xdr:nvSpPr>
        <xdr:cNvPr id="811" name="テキスト ボックス 810"/>
        <xdr:cNvSpPr txBox="1"/>
      </xdr:nvSpPr>
      <xdr:spPr>
        <a:xfrm>
          <a:off x="15811500" y="1383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47625</xdr:rowOff>
    </xdr:from>
    <xdr:to>
      <xdr:col>33</xdr:col>
      <xdr:colOff>314325</xdr:colOff>
      <xdr:row>79</xdr:row>
      <xdr:rowOff>47625</xdr:rowOff>
    </xdr:to>
    <xdr:cxnSp macro="">
      <xdr:nvCxnSpPr>
        <xdr:cNvPr id="812" name="直線コネクタ 811"/>
        <xdr:cNvCxnSpPr/>
      </xdr:nvCxnSpPr>
      <xdr:spPr>
        <a:xfrm>
          <a:off x="16059150" y="1359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78</xdr:row>
      <xdr:rowOff>76200</xdr:rowOff>
    </xdr:from>
    <xdr:ext cx="533400" cy="257175"/>
    <xdr:sp macro="" textlink="">
      <xdr:nvSpPr>
        <xdr:cNvPr id="813" name="テキスト ボックス 812"/>
        <xdr:cNvSpPr txBox="1"/>
      </xdr:nvSpPr>
      <xdr:spPr>
        <a:xfrm>
          <a:off x="15611475" y="1344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9525</xdr:rowOff>
    </xdr:from>
    <xdr:to>
      <xdr:col>33</xdr:col>
      <xdr:colOff>314325</xdr:colOff>
      <xdr:row>77</xdr:row>
      <xdr:rowOff>9525</xdr:rowOff>
    </xdr:to>
    <xdr:cxnSp macro="">
      <xdr:nvCxnSpPr>
        <xdr:cNvPr id="814" name="直線コネクタ 813"/>
        <xdr:cNvCxnSpPr/>
      </xdr:nvCxnSpPr>
      <xdr:spPr>
        <a:xfrm>
          <a:off x="16059150" y="1321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76</xdr:row>
      <xdr:rowOff>38100</xdr:rowOff>
    </xdr:from>
    <xdr:ext cx="533400" cy="257175"/>
    <xdr:sp macro="" textlink="">
      <xdr:nvSpPr>
        <xdr:cNvPr id="815" name="テキスト ボックス 814"/>
        <xdr:cNvSpPr txBox="1"/>
      </xdr:nvSpPr>
      <xdr:spPr>
        <a:xfrm>
          <a:off x="15611475"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142875</xdr:rowOff>
    </xdr:from>
    <xdr:to>
      <xdr:col>33</xdr:col>
      <xdr:colOff>314325</xdr:colOff>
      <xdr:row>74</xdr:row>
      <xdr:rowOff>142875</xdr:rowOff>
    </xdr:to>
    <xdr:cxnSp macro="">
      <xdr:nvCxnSpPr>
        <xdr:cNvPr id="816" name="直線コネクタ 815"/>
        <xdr:cNvCxnSpPr/>
      </xdr:nvCxnSpPr>
      <xdr:spPr>
        <a:xfrm>
          <a:off x="16059150" y="1283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73</xdr:row>
      <xdr:rowOff>171450</xdr:rowOff>
    </xdr:from>
    <xdr:ext cx="533400" cy="257175"/>
    <xdr:sp macro="" textlink="">
      <xdr:nvSpPr>
        <xdr:cNvPr id="817" name="テキスト ボックス 816"/>
        <xdr:cNvSpPr txBox="1"/>
      </xdr:nvSpPr>
      <xdr:spPr>
        <a:xfrm>
          <a:off x="15611475"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104775</xdr:rowOff>
    </xdr:from>
    <xdr:to>
      <xdr:col>33</xdr:col>
      <xdr:colOff>314325</xdr:colOff>
      <xdr:row>72</xdr:row>
      <xdr:rowOff>104775</xdr:rowOff>
    </xdr:to>
    <xdr:cxnSp macro="">
      <xdr:nvCxnSpPr>
        <xdr:cNvPr id="818" name="直線コネクタ 817"/>
        <xdr:cNvCxnSpPr/>
      </xdr:nvCxnSpPr>
      <xdr:spPr>
        <a:xfrm>
          <a:off x="16059150" y="1244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71</xdr:row>
      <xdr:rowOff>133350</xdr:rowOff>
    </xdr:from>
    <xdr:ext cx="533400" cy="257175"/>
    <xdr:sp macro="" textlink="">
      <xdr:nvSpPr>
        <xdr:cNvPr id="819" name="テキスト ボックス 818"/>
        <xdr:cNvSpPr txBox="1"/>
      </xdr:nvSpPr>
      <xdr:spPr>
        <a:xfrm>
          <a:off x="15611475"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66675</xdr:rowOff>
    </xdr:from>
    <xdr:to>
      <xdr:col>33</xdr:col>
      <xdr:colOff>314325</xdr:colOff>
      <xdr:row>70</xdr:row>
      <xdr:rowOff>66675</xdr:rowOff>
    </xdr:to>
    <xdr:cxnSp macro="">
      <xdr:nvCxnSpPr>
        <xdr:cNvPr id="820" name="直線コネクタ 819"/>
        <xdr:cNvCxnSpPr/>
      </xdr:nvCxnSpPr>
      <xdr:spPr>
        <a:xfrm>
          <a:off x="16059150" y="1206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69</xdr:row>
      <xdr:rowOff>95250</xdr:rowOff>
    </xdr:from>
    <xdr:ext cx="600075" cy="257175"/>
    <xdr:sp macro="" textlink="">
      <xdr:nvSpPr>
        <xdr:cNvPr id="821" name="テキスト ボックス 820"/>
        <xdr:cNvSpPr txBox="1"/>
      </xdr:nvSpPr>
      <xdr:spPr>
        <a:xfrm>
          <a:off x="15544800"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68</xdr:row>
      <xdr:rowOff>28575</xdr:rowOff>
    </xdr:to>
    <xdr:cxnSp macro="">
      <xdr:nvCxnSpPr>
        <xdr:cNvPr id="822" name="直線コネクタ 821"/>
        <xdr:cNvCxnSpPr/>
      </xdr:nvCxnSpPr>
      <xdr:spPr>
        <a:xfrm>
          <a:off x="16059150" y="1168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67</xdr:row>
      <xdr:rowOff>57150</xdr:rowOff>
    </xdr:from>
    <xdr:ext cx="600075" cy="257175"/>
    <xdr:sp macro="" textlink="">
      <xdr:nvSpPr>
        <xdr:cNvPr id="823" name="テキスト ボックス 822"/>
        <xdr:cNvSpPr txBox="1"/>
      </xdr:nvSpPr>
      <xdr:spPr>
        <a:xfrm>
          <a:off x="15544800"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81</xdr:row>
      <xdr:rowOff>85725</xdr:rowOff>
    </xdr:to>
    <xdr:sp macro="" textlink="">
      <xdr:nvSpPr>
        <xdr:cNvPr id="824" name="繰出金グラフ枠"/>
        <xdr:cNvSpPr/>
      </xdr:nvSpPr>
      <xdr:spPr>
        <a:xfrm>
          <a:off x="16059150" y="11687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71</xdr:row>
      <xdr:rowOff>152400</xdr:rowOff>
    </xdr:from>
    <xdr:to>
      <xdr:col>32</xdr:col>
      <xdr:colOff>190500</xdr:colOff>
      <xdr:row>78</xdr:row>
      <xdr:rowOff>142875</xdr:rowOff>
    </xdr:to>
    <xdr:cxnSp macro="">
      <xdr:nvCxnSpPr>
        <xdr:cNvPr id="825" name="直線コネクタ 824"/>
        <xdr:cNvCxnSpPr/>
      </xdr:nvCxnSpPr>
      <xdr:spPr>
        <a:xfrm flipV="1">
          <a:off x="19411950" y="12325350"/>
          <a:ext cx="9525" cy="11906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142875</xdr:rowOff>
    </xdr:from>
    <xdr:ext cx="533400" cy="257175"/>
    <xdr:sp macro="" textlink="">
      <xdr:nvSpPr>
        <xdr:cNvPr id="826" name="繰出金最小値テキスト"/>
        <xdr:cNvSpPr txBox="1"/>
      </xdr:nvSpPr>
      <xdr:spPr>
        <a:xfrm>
          <a:off x="19469100" y="1351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23,850</a:t>
          </a:r>
          <a:endParaRPr kumimoji="1" lang="ja-JP" altLang="en-US" sz="1000" b="1">
            <a:latin typeface="ＭＳ Ｐゴシック"/>
          </a:endParaRPr>
        </a:p>
      </xdr:txBody>
    </xdr:sp>
    <xdr:clientData/>
  </xdr:oneCellAnchor>
  <xdr:twoCellAnchor>
    <xdr:from>
      <xdr:col>32</xdr:col>
      <xdr:colOff>95250</xdr:colOff>
      <xdr:row>78</xdr:row>
      <xdr:rowOff>142875</xdr:rowOff>
    </xdr:from>
    <xdr:to>
      <xdr:col>32</xdr:col>
      <xdr:colOff>276225</xdr:colOff>
      <xdr:row>78</xdr:row>
      <xdr:rowOff>142875</xdr:rowOff>
    </xdr:to>
    <xdr:cxnSp macro="">
      <xdr:nvCxnSpPr>
        <xdr:cNvPr id="827" name="直線コネクタ 826"/>
        <xdr:cNvCxnSpPr/>
      </xdr:nvCxnSpPr>
      <xdr:spPr>
        <a:xfrm>
          <a:off x="19326225" y="13515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104775</xdr:rowOff>
    </xdr:from>
    <xdr:ext cx="533400" cy="257175"/>
    <xdr:sp macro="" textlink="">
      <xdr:nvSpPr>
        <xdr:cNvPr id="828" name="繰出金最大値テキスト"/>
        <xdr:cNvSpPr txBox="1"/>
      </xdr:nvSpPr>
      <xdr:spPr>
        <a:xfrm>
          <a:off x="19469100" y="12106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86,210</a:t>
          </a:r>
          <a:endParaRPr kumimoji="1" lang="ja-JP" altLang="en-US" sz="1000" b="1">
            <a:latin typeface="ＭＳ Ｐゴシック"/>
          </a:endParaRPr>
        </a:p>
      </xdr:txBody>
    </xdr:sp>
    <xdr:clientData/>
  </xdr:oneCellAnchor>
  <xdr:twoCellAnchor>
    <xdr:from>
      <xdr:col>32</xdr:col>
      <xdr:colOff>95250</xdr:colOff>
      <xdr:row>71</xdr:row>
      <xdr:rowOff>152400</xdr:rowOff>
    </xdr:from>
    <xdr:to>
      <xdr:col>32</xdr:col>
      <xdr:colOff>276225</xdr:colOff>
      <xdr:row>71</xdr:row>
      <xdr:rowOff>152400</xdr:rowOff>
    </xdr:to>
    <xdr:cxnSp macro="">
      <xdr:nvCxnSpPr>
        <xdr:cNvPr id="829" name="直線コネクタ 828"/>
        <xdr:cNvCxnSpPr/>
      </xdr:nvCxnSpPr>
      <xdr:spPr>
        <a:xfrm>
          <a:off x="19326225" y="123253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75</xdr:row>
      <xdr:rowOff>66675</xdr:rowOff>
    </xdr:from>
    <xdr:to>
      <xdr:col>32</xdr:col>
      <xdr:colOff>190500</xdr:colOff>
      <xdr:row>75</xdr:row>
      <xdr:rowOff>95250</xdr:rowOff>
    </xdr:to>
    <xdr:cxnSp macro="">
      <xdr:nvCxnSpPr>
        <xdr:cNvPr id="830" name="直線コネクタ 829"/>
        <xdr:cNvCxnSpPr/>
      </xdr:nvCxnSpPr>
      <xdr:spPr>
        <a:xfrm flipV="1">
          <a:off x="18669000" y="12925425"/>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85725</xdr:rowOff>
    </xdr:from>
    <xdr:ext cx="533400" cy="257175"/>
    <xdr:sp macro="" textlink="">
      <xdr:nvSpPr>
        <xdr:cNvPr id="831" name="繰出金平均値テキスト"/>
        <xdr:cNvSpPr txBox="1"/>
      </xdr:nvSpPr>
      <xdr:spPr>
        <a:xfrm>
          <a:off x="19469100" y="13115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41,035</a:t>
          </a:r>
          <a:endParaRPr kumimoji="1" lang="ja-JP" altLang="en-US" sz="1000" b="1">
            <a:solidFill>
              <a:srgbClr val="000080"/>
            </a:solidFill>
            <a:latin typeface="ＭＳ Ｐゴシック"/>
          </a:endParaRPr>
        </a:p>
      </xdr:txBody>
    </xdr:sp>
    <xdr:clientData/>
  </xdr:oneCellAnchor>
  <xdr:twoCellAnchor>
    <xdr:from>
      <xdr:col>32</xdr:col>
      <xdr:colOff>133350</xdr:colOff>
      <xdr:row>76</xdr:row>
      <xdr:rowOff>104775</xdr:rowOff>
    </xdr:from>
    <xdr:to>
      <xdr:col>32</xdr:col>
      <xdr:colOff>238125</xdr:colOff>
      <xdr:row>77</xdr:row>
      <xdr:rowOff>38100</xdr:rowOff>
    </xdr:to>
    <xdr:sp macro="" textlink="">
      <xdr:nvSpPr>
        <xdr:cNvPr id="832" name="フローチャート : 判断 831"/>
        <xdr:cNvSpPr/>
      </xdr:nvSpPr>
      <xdr:spPr>
        <a:xfrm>
          <a:off x="19364325" y="13134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75</xdr:row>
      <xdr:rowOff>95250</xdr:rowOff>
    </xdr:from>
    <xdr:to>
      <xdr:col>31</xdr:col>
      <xdr:colOff>38100</xdr:colOff>
      <xdr:row>75</xdr:row>
      <xdr:rowOff>133350</xdr:rowOff>
    </xdr:to>
    <xdr:cxnSp macro="">
      <xdr:nvCxnSpPr>
        <xdr:cNvPr id="833" name="直線コネクタ 832"/>
        <xdr:cNvCxnSpPr/>
      </xdr:nvCxnSpPr>
      <xdr:spPr>
        <a:xfrm flipV="1">
          <a:off x="17945100" y="12954000"/>
          <a:ext cx="7239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76</xdr:row>
      <xdr:rowOff>104775</xdr:rowOff>
    </xdr:from>
    <xdr:to>
      <xdr:col>31</xdr:col>
      <xdr:colOff>85725</xdr:colOff>
      <xdr:row>77</xdr:row>
      <xdr:rowOff>28575</xdr:rowOff>
    </xdr:to>
    <xdr:sp macro="" textlink="">
      <xdr:nvSpPr>
        <xdr:cNvPr id="834" name="フローチャート : 判断 833"/>
        <xdr:cNvSpPr/>
      </xdr:nvSpPr>
      <xdr:spPr>
        <a:xfrm>
          <a:off x="18630900" y="13134975"/>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77</xdr:row>
      <xdr:rowOff>19050</xdr:rowOff>
    </xdr:from>
    <xdr:ext cx="533400" cy="257175"/>
    <xdr:sp macro="" textlink="">
      <xdr:nvSpPr>
        <xdr:cNvPr id="835" name="テキスト ボックス 834"/>
        <xdr:cNvSpPr txBox="1"/>
      </xdr:nvSpPr>
      <xdr:spPr>
        <a:xfrm>
          <a:off x="18488025" y="1322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41,379</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133350</xdr:rowOff>
    </xdr:from>
    <xdr:to>
      <xdr:col>29</xdr:col>
      <xdr:colOff>514350</xdr:colOff>
      <xdr:row>76</xdr:row>
      <xdr:rowOff>38100</xdr:rowOff>
    </xdr:to>
    <xdr:cxnSp macro="">
      <xdr:nvCxnSpPr>
        <xdr:cNvPr id="836" name="直線コネクタ 835"/>
        <xdr:cNvCxnSpPr/>
      </xdr:nvCxnSpPr>
      <xdr:spPr>
        <a:xfrm flipV="1">
          <a:off x="17145000" y="12992100"/>
          <a:ext cx="80010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57150</xdr:rowOff>
    </xdr:from>
    <xdr:to>
      <xdr:col>29</xdr:col>
      <xdr:colOff>571500</xdr:colOff>
      <xdr:row>76</xdr:row>
      <xdr:rowOff>152400</xdr:rowOff>
    </xdr:to>
    <xdr:sp macro="" textlink="">
      <xdr:nvSpPr>
        <xdr:cNvPr id="837" name="フローチャート : 判断 836"/>
        <xdr:cNvSpPr/>
      </xdr:nvSpPr>
      <xdr:spPr>
        <a:xfrm>
          <a:off x="17897475" y="13087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76</xdr:row>
      <xdr:rowOff>142875</xdr:rowOff>
    </xdr:from>
    <xdr:ext cx="533400" cy="257175"/>
    <xdr:sp macro="" textlink="">
      <xdr:nvSpPr>
        <xdr:cNvPr id="838" name="テキスト ボックス 837"/>
        <xdr:cNvSpPr txBox="1"/>
      </xdr:nvSpPr>
      <xdr:spPr>
        <a:xfrm>
          <a:off x="17678400"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43,830</a:t>
          </a:r>
          <a:endParaRPr kumimoji="1" lang="ja-JP" altLang="en-US" sz="1000" b="1">
            <a:solidFill>
              <a:srgbClr val="000080"/>
            </a:solidFill>
            <a:latin typeface="ＭＳ Ｐゴシック"/>
          </a:endParaRPr>
        </a:p>
      </xdr:txBody>
    </xdr:sp>
    <xdr:clientData/>
  </xdr:oneCellAnchor>
  <xdr:twoCellAnchor>
    <xdr:from>
      <xdr:col>27</xdr:col>
      <xdr:colOff>114300</xdr:colOff>
      <xdr:row>76</xdr:row>
      <xdr:rowOff>38100</xdr:rowOff>
    </xdr:from>
    <xdr:to>
      <xdr:col>28</xdr:col>
      <xdr:colOff>314325</xdr:colOff>
      <xdr:row>76</xdr:row>
      <xdr:rowOff>57150</xdr:rowOff>
    </xdr:to>
    <xdr:cxnSp macro="">
      <xdr:nvCxnSpPr>
        <xdr:cNvPr id="839" name="直線コネクタ 838"/>
        <xdr:cNvCxnSpPr/>
      </xdr:nvCxnSpPr>
      <xdr:spPr>
        <a:xfrm flipV="1">
          <a:off x="16344900" y="13068300"/>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76</xdr:row>
      <xdr:rowOff>85725</xdr:rowOff>
    </xdr:from>
    <xdr:to>
      <xdr:col>28</xdr:col>
      <xdr:colOff>361950</xdr:colOff>
      <xdr:row>77</xdr:row>
      <xdr:rowOff>19050</xdr:rowOff>
    </xdr:to>
    <xdr:sp macro="" textlink="">
      <xdr:nvSpPr>
        <xdr:cNvPr id="840" name="フローチャート : 判断 839"/>
        <xdr:cNvSpPr/>
      </xdr:nvSpPr>
      <xdr:spPr>
        <a:xfrm>
          <a:off x="17097375" y="131159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77</xdr:row>
      <xdr:rowOff>9525</xdr:rowOff>
    </xdr:from>
    <xdr:ext cx="533400" cy="257175"/>
    <xdr:sp macro="" textlink="">
      <xdr:nvSpPr>
        <xdr:cNvPr id="841" name="テキスト ボックス 840"/>
        <xdr:cNvSpPr txBox="1"/>
      </xdr:nvSpPr>
      <xdr:spPr>
        <a:xfrm>
          <a:off x="16878300" y="1321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42,040</a:t>
          </a:r>
          <a:endParaRPr kumimoji="1" lang="ja-JP" altLang="en-US" sz="1000" b="1">
            <a:solidFill>
              <a:srgbClr val="000080"/>
            </a:solidFill>
            <a:latin typeface="ＭＳ Ｐゴシック"/>
          </a:endParaRPr>
        </a:p>
      </xdr:txBody>
    </xdr:sp>
    <xdr:clientData/>
  </xdr:oneCellAnchor>
  <xdr:twoCellAnchor>
    <xdr:from>
      <xdr:col>27</xdr:col>
      <xdr:colOff>57150</xdr:colOff>
      <xdr:row>76</xdr:row>
      <xdr:rowOff>104775</xdr:rowOff>
    </xdr:from>
    <xdr:to>
      <xdr:col>27</xdr:col>
      <xdr:colOff>161925</xdr:colOff>
      <xdr:row>77</xdr:row>
      <xdr:rowOff>38100</xdr:rowOff>
    </xdr:to>
    <xdr:sp macro="" textlink="">
      <xdr:nvSpPr>
        <xdr:cNvPr id="842" name="フローチャート : 判断 841"/>
        <xdr:cNvSpPr/>
      </xdr:nvSpPr>
      <xdr:spPr>
        <a:xfrm>
          <a:off x="16287750" y="13134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77</xdr:row>
      <xdr:rowOff>28575</xdr:rowOff>
    </xdr:from>
    <xdr:ext cx="533400" cy="257175"/>
    <xdr:sp macro="" textlink="">
      <xdr:nvSpPr>
        <xdr:cNvPr id="843" name="テキスト ボックス 842"/>
        <xdr:cNvSpPr txBox="1"/>
      </xdr:nvSpPr>
      <xdr:spPr>
        <a:xfrm>
          <a:off x="16163925" y="1323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41,239</a:t>
          </a:r>
          <a:endParaRPr kumimoji="1" lang="ja-JP" altLang="en-US" sz="1000" b="1">
            <a:solidFill>
              <a:srgbClr val="000080"/>
            </a:solidFill>
            <a:latin typeface="ＭＳ Ｐゴシック"/>
          </a:endParaRPr>
        </a:p>
      </xdr:txBody>
    </xdr:sp>
    <xdr:clientData/>
  </xdr:oneCellAnchor>
  <xdr:oneCellAnchor>
    <xdr:from>
      <xdr:col>31</xdr:col>
      <xdr:colOff>600075</xdr:colOff>
      <xdr:row>81</xdr:row>
      <xdr:rowOff>76200</xdr:rowOff>
    </xdr:from>
    <xdr:ext cx="752475" cy="257175"/>
    <xdr:sp macro="" textlink="">
      <xdr:nvSpPr>
        <xdr:cNvPr id="844" name="テキスト ボックス 843"/>
        <xdr:cNvSpPr txBox="1"/>
      </xdr:nvSpPr>
      <xdr:spPr>
        <a:xfrm>
          <a:off x="19230975"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81</xdr:row>
      <xdr:rowOff>76200</xdr:rowOff>
    </xdr:from>
    <xdr:ext cx="762000" cy="257175"/>
    <xdr:sp macro="" textlink="">
      <xdr:nvSpPr>
        <xdr:cNvPr id="845" name="テキスト ボックス 844"/>
        <xdr:cNvSpPr txBox="1"/>
      </xdr:nvSpPr>
      <xdr:spPr>
        <a:xfrm>
          <a:off x="185642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81</xdr:row>
      <xdr:rowOff>76200</xdr:rowOff>
    </xdr:from>
    <xdr:ext cx="762000" cy="257175"/>
    <xdr:sp macro="" textlink="">
      <xdr:nvSpPr>
        <xdr:cNvPr id="846" name="テキスト ボックス 845"/>
        <xdr:cNvSpPr txBox="1"/>
      </xdr:nvSpPr>
      <xdr:spPr>
        <a:xfrm>
          <a:off x="177546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76200</xdr:rowOff>
    </xdr:from>
    <xdr:ext cx="762000" cy="257175"/>
    <xdr:sp macro="" textlink="">
      <xdr:nvSpPr>
        <xdr:cNvPr id="847" name="テキスト ボックス 846"/>
        <xdr:cNvSpPr txBox="1"/>
      </xdr:nvSpPr>
      <xdr:spPr>
        <a:xfrm>
          <a:off x="169545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81</xdr:row>
      <xdr:rowOff>76200</xdr:rowOff>
    </xdr:from>
    <xdr:ext cx="752475" cy="257175"/>
    <xdr:sp macro="" textlink="">
      <xdr:nvSpPr>
        <xdr:cNvPr id="848" name="テキスト ボックス 847"/>
        <xdr:cNvSpPr txBox="1"/>
      </xdr:nvSpPr>
      <xdr:spPr>
        <a:xfrm>
          <a:off x="1623060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75</xdr:row>
      <xdr:rowOff>19050</xdr:rowOff>
    </xdr:from>
    <xdr:to>
      <xdr:col>32</xdr:col>
      <xdr:colOff>238125</xdr:colOff>
      <xdr:row>75</xdr:row>
      <xdr:rowOff>123825</xdr:rowOff>
    </xdr:to>
    <xdr:sp macro="" textlink="">
      <xdr:nvSpPr>
        <xdr:cNvPr id="849" name="円/楕円 848"/>
        <xdr:cNvSpPr/>
      </xdr:nvSpPr>
      <xdr:spPr>
        <a:xfrm>
          <a:off x="19364325" y="12877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38100</xdr:rowOff>
    </xdr:from>
    <xdr:ext cx="533400" cy="257175"/>
    <xdr:sp macro="" textlink="">
      <xdr:nvSpPr>
        <xdr:cNvPr id="850" name="繰出金該当値テキスト"/>
        <xdr:cNvSpPr txBox="1"/>
      </xdr:nvSpPr>
      <xdr:spPr>
        <a:xfrm>
          <a:off x="19469100" y="12725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54,658</a:t>
          </a:r>
          <a:endParaRPr kumimoji="1" lang="ja-JP" altLang="en-US" sz="1000" b="1">
            <a:solidFill>
              <a:srgbClr val="FF0000"/>
            </a:solidFill>
            <a:latin typeface="ＭＳ Ｐゴシック"/>
          </a:endParaRPr>
        </a:p>
      </xdr:txBody>
    </xdr:sp>
    <xdr:clientData/>
  </xdr:oneCellAnchor>
  <xdr:twoCellAnchor>
    <xdr:from>
      <xdr:col>30</xdr:col>
      <xdr:colOff>600075</xdr:colOff>
      <xdr:row>75</xdr:row>
      <xdr:rowOff>47625</xdr:rowOff>
    </xdr:from>
    <xdr:to>
      <xdr:col>31</xdr:col>
      <xdr:colOff>85725</xdr:colOff>
      <xdr:row>75</xdr:row>
      <xdr:rowOff>152400</xdr:rowOff>
    </xdr:to>
    <xdr:sp macro="" textlink="">
      <xdr:nvSpPr>
        <xdr:cNvPr id="851" name="円/楕円 850"/>
        <xdr:cNvSpPr/>
      </xdr:nvSpPr>
      <xdr:spPr>
        <a:xfrm>
          <a:off x="18630900" y="1290637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73</xdr:row>
      <xdr:rowOff>171450</xdr:rowOff>
    </xdr:from>
    <xdr:ext cx="533400" cy="257175"/>
    <xdr:sp macro="" textlink="">
      <xdr:nvSpPr>
        <xdr:cNvPr id="852" name="テキスト ボックス 851"/>
        <xdr:cNvSpPr txBox="1"/>
      </xdr:nvSpPr>
      <xdr:spPr>
        <a:xfrm>
          <a:off x="18488025"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53,087</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85725</xdr:rowOff>
    </xdr:from>
    <xdr:to>
      <xdr:col>29</xdr:col>
      <xdr:colOff>571500</xdr:colOff>
      <xdr:row>76</xdr:row>
      <xdr:rowOff>9525</xdr:rowOff>
    </xdr:to>
    <xdr:sp macro="" textlink="">
      <xdr:nvSpPr>
        <xdr:cNvPr id="853" name="円/楕円 852"/>
        <xdr:cNvSpPr/>
      </xdr:nvSpPr>
      <xdr:spPr>
        <a:xfrm>
          <a:off x="17897475" y="129444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74</xdr:row>
      <xdr:rowOff>28575</xdr:rowOff>
    </xdr:from>
    <xdr:ext cx="533400" cy="257175"/>
    <xdr:sp macro="" textlink="">
      <xdr:nvSpPr>
        <xdr:cNvPr id="854" name="テキスト ボックス 853"/>
        <xdr:cNvSpPr txBox="1"/>
      </xdr:nvSpPr>
      <xdr:spPr>
        <a:xfrm>
          <a:off x="17678400" y="12715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51,260</a:t>
          </a:r>
          <a:endParaRPr kumimoji="1" lang="ja-JP" altLang="en-US" sz="1000" b="1">
            <a:solidFill>
              <a:srgbClr val="FF0000"/>
            </a:solidFill>
            <a:latin typeface="ＭＳ Ｐゴシック"/>
          </a:endParaRPr>
        </a:p>
      </xdr:txBody>
    </xdr:sp>
    <xdr:clientData/>
  </xdr:oneCellAnchor>
  <xdr:twoCellAnchor>
    <xdr:from>
      <xdr:col>28</xdr:col>
      <xdr:colOff>266700</xdr:colOff>
      <xdr:row>75</xdr:row>
      <xdr:rowOff>161925</xdr:rowOff>
    </xdr:from>
    <xdr:to>
      <xdr:col>28</xdr:col>
      <xdr:colOff>361950</xdr:colOff>
      <xdr:row>76</xdr:row>
      <xdr:rowOff>95250</xdr:rowOff>
    </xdr:to>
    <xdr:sp macro="" textlink="">
      <xdr:nvSpPr>
        <xdr:cNvPr id="855" name="円/楕円 854"/>
        <xdr:cNvSpPr/>
      </xdr:nvSpPr>
      <xdr:spPr>
        <a:xfrm>
          <a:off x="17097375" y="130206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74</xdr:row>
      <xdr:rowOff>104775</xdr:rowOff>
    </xdr:from>
    <xdr:ext cx="533400" cy="257175"/>
    <xdr:sp macro="" textlink="">
      <xdr:nvSpPr>
        <xdr:cNvPr id="856" name="テキスト ボックス 855"/>
        <xdr:cNvSpPr txBox="1"/>
      </xdr:nvSpPr>
      <xdr:spPr>
        <a:xfrm>
          <a:off x="16878300" y="1279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47,135</a:t>
          </a:r>
          <a:endParaRPr kumimoji="1" lang="ja-JP" altLang="en-US" sz="1000" b="1">
            <a:solidFill>
              <a:srgbClr val="FF0000"/>
            </a:solidFill>
            <a:latin typeface="ＭＳ Ｐゴシック"/>
          </a:endParaRPr>
        </a:p>
      </xdr:txBody>
    </xdr:sp>
    <xdr:clientData/>
  </xdr:oneCellAnchor>
  <xdr:twoCellAnchor>
    <xdr:from>
      <xdr:col>27</xdr:col>
      <xdr:colOff>57150</xdr:colOff>
      <xdr:row>76</xdr:row>
      <xdr:rowOff>0</xdr:rowOff>
    </xdr:from>
    <xdr:to>
      <xdr:col>27</xdr:col>
      <xdr:colOff>161925</xdr:colOff>
      <xdr:row>76</xdr:row>
      <xdr:rowOff>104775</xdr:rowOff>
    </xdr:to>
    <xdr:sp macro="" textlink="">
      <xdr:nvSpPr>
        <xdr:cNvPr id="857" name="円/楕円 856"/>
        <xdr:cNvSpPr/>
      </xdr:nvSpPr>
      <xdr:spPr>
        <a:xfrm>
          <a:off x="16287750" y="13030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74</xdr:row>
      <xdr:rowOff>123825</xdr:rowOff>
    </xdr:from>
    <xdr:ext cx="533400" cy="257175"/>
    <xdr:sp macro="" textlink="">
      <xdr:nvSpPr>
        <xdr:cNvPr id="858" name="テキスト ボックス 857"/>
        <xdr:cNvSpPr txBox="1"/>
      </xdr:nvSpPr>
      <xdr:spPr>
        <a:xfrm>
          <a:off x="16163925" y="12811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46,431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28575</xdr:rowOff>
    </xdr:to>
    <xdr:sp macro="" textlink="">
      <xdr:nvSpPr>
        <xdr:cNvPr id="859" name="正方形/長方形 858"/>
        <xdr:cNvSpPr/>
      </xdr:nvSpPr>
      <xdr:spPr>
        <a:xfrm>
          <a:off x="16059150" y="14287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85</xdr:row>
      <xdr:rowOff>57150</xdr:rowOff>
    </xdr:from>
    <xdr:to>
      <xdr:col>29</xdr:col>
      <xdr:colOff>19050</xdr:colOff>
      <xdr:row>86</xdr:row>
      <xdr:rowOff>142875</xdr:rowOff>
    </xdr:to>
    <xdr:sp macro="" textlink="">
      <xdr:nvSpPr>
        <xdr:cNvPr id="860" name="正方形/長方形 859"/>
        <xdr:cNvSpPr/>
      </xdr:nvSpPr>
      <xdr:spPr>
        <a:xfrm>
          <a:off x="16182975"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86</xdr:row>
      <xdr:rowOff>85725</xdr:rowOff>
    </xdr:from>
    <xdr:to>
      <xdr:col>29</xdr:col>
      <xdr:colOff>19050</xdr:colOff>
      <xdr:row>88</xdr:row>
      <xdr:rowOff>0</xdr:rowOff>
    </xdr:to>
    <xdr:sp macro="" textlink="">
      <xdr:nvSpPr>
        <xdr:cNvPr id="861" name="正方形/長方形 860"/>
        <xdr:cNvSpPr/>
      </xdr:nvSpPr>
      <xdr:spPr>
        <a:xfrm>
          <a:off x="16182975"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142875</xdr:rowOff>
    </xdr:to>
    <xdr:sp macro="" textlink="">
      <xdr:nvSpPr>
        <xdr:cNvPr id="862" name="正方形/長方形 861"/>
        <xdr:cNvSpPr/>
      </xdr:nvSpPr>
      <xdr:spPr>
        <a:xfrm>
          <a:off x="170307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85725</xdr:rowOff>
    </xdr:from>
    <xdr:to>
      <xdr:col>30</xdr:col>
      <xdr:colOff>352425</xdr:colOff>
      <xdr:row>88</xdr:row>
      <xdr:rowOff>0</xdr:rowOff>
    </xdr:to>
    <xdr:sp macro="" textlink="">
      <xdr:nvSpPr>
        <xdr:cNvPr id="863" name="正方形/長方形 862"/>
        <xdr:cNvSpPr/>
      </xdr:nvSpPr>
      <xdr:spPr>
        <a:xfrm>
          <a:off x="170307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600075</xdr:colOff>
      <xdr:row>85</xdr:row>
      <xdr:rowOff>57150</xdr:rowOff>
    </xdr:from>
    <xdr:to>
      <xdr:col>32</xdr:col>
      <xdr:colOff>123825</xdr:colOff>
      <xdr:row>86</xdr:row>
      <xdr:rowOff>142875</xdr:rowOff>
    </xdr:to>
    <xdr:sp macro="" textlink="">
      <xdr:nvSpPr>
        <xdr:cNvPr id="864" name="正方形/長方形 863"/>
        <xdr:cNvSpPr/>
      </xdr:nvSpPr>
      <xdr:spPr>
        <a:xfrm>
          <a:off x="18030825" y="14630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86</xdr:row>
      <xdr:rowOff>85725</xdr:rowOff>
    </xdr:from>
    <xdr:to>
      <xdr:col>32</xdr:col>
      <xdr:colOff>123825</xdr:colOff>
      <xdr:row>88</xdr:row>
      <xdr:rowOff>0</xdr:rowOff>
    </xdr:to>
    <xdr:sp macro="" textlink="">
      <xdr:nvSpPr>
        <xdr:cNvPr id="865" name="正方形/長方形 864"/>
        <xdr:cNvSpPr/>
      </xdr:nvSpPr>
      <xdr:spPr>
        <a:xfrm>
          <a:off x="18030825" y="14830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28575</xdr:rowOff>
    </xdr:from>
    <xdr:to>
      <xdr:col>33</xdr:col>
      <xdr:colOff>314325</xdr:colOff>
      <xdr:row>101</xdr:row>
      <xdr:rowOff>85725</xdr:rowOff>
    </xdr:to>
    <xdr:sp macro="" textlink="">
      <xdr:nvSpPr>
        <xdr:cNvPr id="866" name="正方形/長方形 865"/>
        <xdr:cNvSpPr/>
      </xdr:nvSpPr>
      <xdr:spPr>
        <a:xfrm>
          <a:off x="16059150" y="15116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9525</xdr:rowOff>
    </xdr:from>
    <xdr:ext cx="352425" cy="228600"/>
    <xdr:sp macro="" textlink="">
      <xdr:nvSpPr>
        <xdr:cNvPr id="867" name="テキスト ボックス 866"/>
        <xdr:cNvSpPr txBox="1"/>
      </xdr:nvSpPr>
      <xdr:spPr>
        <a:xfrm>
          <a:off x="1602105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85725</xdr:rowOff>
    </xdr:from>
    <xdr:to>
      <xdr:col>33</xdr:col>
      <xdr:colOff>314325</xdr:colOff>
      <xdr:row>101</xdr:row>
      <xdr:rowOff>85725</xdr:rowOff>
    </xdr:to>
    <xdr:cxnSp macro="">
      <xdr:nvCxnSpPr>
        <xdr:cNvPr id="868" name="直線コネクタ 867"/>
        <xdr:cNvCxnSpPr/>
      </xdr:nvCxnSpPr>
      <xdr:spPr>
        <a:xfrm>
          <a:off x="16059150" y="1740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142875</xdr:rowOff>
    </xdr:from>
    <xdr:to>
      <xdr:col>33</xdr:col>
      <xdr:colOff>314325</xdr:colOff>
      <xdr:row>94</xdr:row>
      <xdr:rowOff>142875</xdr:rowOff>
    </xdr:to>
    <xdr:cxnSp macro="">
      <xdr:nvCxnSpPr>
        <xdr:cNvPr id="869" name="直線コネクタ 868"/>
        <xdr:cNvCxnSpPr/>
      </xdr:nvCxnSpPr>
      <xdr:spPr>
        <a:xfrm>
          <a:off x="16059150" y="1625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93</xdr:row>
      <xdr:rowOff>171450</xdr:rowOff>
    </xdr:from>
    <xdr:ext cx="247650" cy="257175"/>
    <xdr:sp macro="" textlink="">
      <xdr:nvSpPr>
        <xdr:cNvPr id="870" name="テキスト ボックス 869"/>
        <xdr:cNvSpPr txBox="1"/>
      </xdr:nvSpPr>
      <xdr:spPr>
        <a:xfrm>
          <a:off x="15811500" y="16116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88</xdr:row>
      <xdr:rowOff>28575</xdr:rowOff>
    </xdr:to>
    <xdr:cxnSp macro="">
      <xdr:nvCxnSpPr>
        <xdr:cNvPr id="871" name="直線コネクタ 870"/>
        <xdr:cNvCxnSpPr/>
      </xdr:nvCxnSpPr>
      <xdr:spPr>
        <a:xfrm>
          <a:off x="16059150" y="15116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87</xdr:row>
      <xdr:rowOff>57150</xdr:rowOff>
    </xdr:from>
    <xdr:ext cx="247650" cy="257175"/>
    <xdr:sp macro="" textlink="">
      <xdr:nvSpPr>
        <xdr:cNvPr id="872" name="テキスト ボックス 871"/>
        <xdr:cNvSpPr txBox="1"/>
      </xdr:nvSpPr>
      <xdr:spPr>
        <a:xfrm>
          <a:off x="15811500" y="14973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101</xdr:row>
      <xdr:rowOff>85725</xdr:rowOff>
    </xdr:to>
    <xdr:sp macro="" textlink="">
      <xdr:nvSpPr>
        <xdr:cNvPr id="873" name="前年度繰上充用金グラフ枠"/>
        <xdr:cNvSpPr/>
      </xdr:nvSpPr>
      <xdr:spPr>
        <a:xfrm>
          <a:off x="16059150" y="15116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94</xdr:row>
      <xdr:rowOff>142875</xdr:rowOff>
    </xdr:from>
    <xdr:to>
      <xdr:col>32</xdr:col>
      <xdr:colOff>190500</xdr:colOff>
      <xdr:row>94</xdr:row>
      <xdr:rowOff>142875</xdr:rowOff>
    </xdr:to>
    <xdr:cxnSp macro="">
      <xdr:nvCxnSpPr>
        <xdr:cNvPr id="874" name="直線コネクタ 873"/>
        <xdr:cNvCxnSpPr/>
      </xdr:nvCxnSpPr>
      <xdr:spPr>
        <a:xfrm>
          <a:off x="19411950" y="162591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9525</xdr:rowOff>
    </xdr:from>
    <xdr:ext cx="247650" cy="257175"/>
    <xdr:sp macro="" textlink="">
      <xdr:nvSpPr>
        <xdr:cNvPr id="875" name="前年度繰上充用金最小値テキスト"/>
        <xdr:cNvSpPr txBox="1"/>
      </xdr:nvSpPr>
      <xdr:spPr>
        <a:xfrm>
          <a:off x="1946910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94</xdr:row>
      <xdr:rowOff>142875</xdr:rowOff>
    </xdr:from>
    <xdr:to>
      <xdr:col>32</xdr:col>
      <xdr:colOff>276225</xdr:colOff>
      <xdr:row>94</xdr:row>
      <xdr:rowOff>142875</xdr:rowOff>
    </xdr:to>
    <xdr:cxnSp macro="">
      <xdr:nvCxnSpPr>
        <xdr:cNvPr id="876" name="直線コネクタ 875"/>
        <xdr:cNvCxnSpPr/>
      </xdr:nvCxnSpPr>
      <xdr:spPr>
        <a:xfrm>
          <a:off x="19326225" y="1625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9525</xdr:rowOff>
    </xdr:from>
    <xdr:ext cx="247650" cy="257175"/>
    <xdr:sp macro="" textlink="">
      <xdr:nvSpPr>
        <xdr:cNvPr id="877" name="前年度繰上充用金最大値テキスト"/>
        <xdr:cNvSpPr txBox="1"/>
      </xdr:nvSpPr>
      <xdr:spPr>
        <a:xfrm>
          <a:off x="19469100" y="15954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94</xdr:row>
      <xdr:rowOff>142875</xdr:rowOff>
    </xdr:from>
    <xdr:to>
      <xdr:col>32</xdr:col>
      <xdr:colOff>276225</xdr:colOff>
      <xdr:row>94</xdr:row>
      <xdr:rowOff>142875</xdr:rowOff>
    </xdr:to>
    <xdr:cxnSp macro="">
      <xdr:nvCxnSpPr>
        <xdr:cNvPr id="878" name="直線コネクタ 877"/>
        <xdr:cNvCxnSpPr/>
      </xdr:nvCxnSpPr>
      <xdr:spPr>
        <a:xfrm>
          <a:off x="19326225" y="1625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94</xdr:row>
      <xdr:rowOff>142875</xdr:rowOff>
    </xdr:from>
    <xdr:to>
      <xdr:col>32</xdr:col>
      <xdr:colOff>190500</xdr:colOff>
      <xdr:row>94</xdr:row>
      <xdr:rowOff>142875</xdr:rowOff>
    </xdr:to>
    <xdr:cxnSp macro="">
      <xdr:nvCxnSpPr>
        <xdr:cNvPr id="879" name="直線コネクタ 878"/>
        <xdr:cNvCxnSpPr/>
      </xdr:nvCxnSpPr>
      <xdr:spPr>
        <a:xfrm>
          <a:off x="18669000" y="16259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66675</xdr:rowOff>
    </xdr:from>
    <xdr:ext cx="247650" cy="257175"/>
    <xdr:sp macro="" textlink="">
      <xdr:nvSpPr>
        <xdr:cNvPr id="880" name="前年度繰上充用金平均値テキスト"/>
        <xdr:cNvSpPr txBox="1"/>
      </xdr:nvSpPr>
      <xdr:spPr>
        <a:xfrm>
          <a:off x="19469100" y="16182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94</xdr:row>
      <xdr:rowOff>85725</xdr:rowOff>
    </xdr:from>
    <xdr:to>
      <xdr:col>32</xdr:col>
      <xdr:colOff>238125</xdr:colOff>
      <xdr:row>95</xdr:row>
      <xdr:rowOff>19050</xdr:rowOff>
    </xdr:to>
    <xdr:sp macro="" textlink="">
      <xdr:nvSpPr>
        <xdr:cNvPr id="881" name="フローチャート : 判断 880"/>
        <xdr:cNvSpPr/>
      </xdr:nvSpPr>
      <xdr:spPr>
        <a:xfrm>
          <a:off x="1936432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94</xdr:row>
      <xdr:rowOff>142875</xdr:rowOff>
    </xdr:from>
    <xdr:to>
      <xdr:col>31</xdr:col>
      <xdr:colOff>38100</xdr:colOff>
      <xdr:row>94</xdr:row>
      <xdr:rowOff>142875</xdr:rowOff>
    </xdr:to>
    <xdr:cxnSp macro="">
      <xdr:nvCxnSpPr>
        <xdr:cNvPr id="882" name="直線コネクタ 881"/>
        <xdr:cNvCxnSpPr/>
      </xdr:nvCxnSpPr>
      <xdr:spPr>
        <a:xfrm>
          <a:off x="17945100" y="162591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94</xdr:row>
      <xdr:rowOff>85725</xdr:rowOff>
    </xdr:from>
    <xdr:to>
      <xdr:col>31</xdr:col>
      <xdr:colOff>85725</xdr:colOff>
      <xdr:row>95</xdr:row>
      <xdr:rowOff>19050</xdr:rowOff>
    </xdr:to>
    <xdr:sp macro="" textlink="">
      <xdr:nvSpPr>
        <xdr:cNvPr id="883" name="フローチャート : 判断 882"/>
        <xdr:cNvSpPr/>
      </xdr:nvSpPr>
      <xdr:spPr>
        <a:xfrm>
          <a:off x="18630900" y="162020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95</xdr:row>
      <xdr:rowOff>9525</xdr:rowOff>
    </xdr:from>
    <xdr:ext cx="247650" cy="257175"/>
    <xdr:sp macro="" textlink="">
      <xdr:nvSpPr>
        <xdr:cNvPr id="884" name="テキスト ボックス 883"/>
        <xdr:cNvSpPr txBox="1"/>
      </xdr:nvSpPr>
      <xdr:spPr>
        <a:xfrm>
          <a:off x="1863090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142875</xdr:rowOff>
    </xdr:from>
    <xdr:to>
      <xdr:col>29</xdr:col>
      <xdr:colOff>514350</xdr:colOff>
      <xdr:row>94</xdr:row>
      <xdr:rowOff>142875</xdr:rowOff>
    </xdr:to>
    <xdr:cxnSp macro="">
      <xdr:nvCxnSpPr>
        <xdr:cNvPr id="885" name="直線コネクタ 884"/>
        <xdr:cNvCxnSpPr/>
      </xdr:nvCxnSpPr>
      <xdr:spPr>
        <a:xfrm>
          <a:off x="17145000" y="16259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85725</xdr:rowOff>
    </xdr:from>
    <xdr:to>
      <xdr:col>29</xdr:col>
      <xdr:colOff>571500</xdr:colOff>
      <xdr:row>95</xdr:row>
      <xdr:rowOff>19050</xdr:rowOff>
    </xdr:to>
    <xdr:sp macro="" textlink="">
      <xdr:nvSpPr>
        <xdr:cNvPr id="886" name="フローチャート : 判断 885"/>
        <xdr:cNvSpPr/>
      </xdr:nvSpPr>
      <xdr:spPr>
        <a:xfrm>
          <a:off x="1789747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95</xdr:row>
      <xdr:rowOff>9525</xdr:rowOff>
    </xdr:from>
    <xdr:ext cx="247650" cy="257175"/>
    <xdr:sp macro="" textlink="">
      <xdr:nvSpPr>
        <xdr:cNvPr id="887" name="テキスト ボックス 886"/>
        <xdr:cNvSpPr txBox="1"/>
      </xdr:nvSpPr>
      <xdr:spPr>
        <a:xfrm>
          <a:off x="17821275"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94</xdr:row>
      <xdr:rowOff>142875</xdr:rowOff>
    </xdr:from>
    <xdr:to>
      <xdr:col>28</xdr:col>
      <xdr:colOff>314325</xdr:colOff>
      <xdr:row>94</xdr:row>
      <xdr:rowOff>142875</xdr:rowOff>
    </xdr:to>
    <xdr:cxnSp macro="">
      <xdr:nvCxnSpPr>
        <xdr:cNvPr id="888" name="直線コネクタ 887"/>
        <xdr:cNvCxnSpPr/>
      </xdr:nvCxnSpPr>
      <xdr:spPr>
        <a:xfrm>
          <a:off x="16344900" y="16259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94</xdr:row>
      <xdr:rowOff>85725</xdr:rowOff>
    </xdr:from>
    <xdr:to>
      <xdr:col>28</xdr:col>
      <xdr:colOff>361950</xdr:colOff>
      <xdr:row>95</xdr:row>
      <xdr:rowOff>19050</xdr:rowOff>
    </xdr:to>
    <xdr:sp macro="" textlink="">
      <xdr:nvSpPr>
        <xdr:cNvPr id="889" name="フローチャート : 判断 888"/>
        <xdr:cNvSpPr/>
      </xdr:nvSpPr>
      <xdr:spPr>
        <a:xfrm>
          <a:off x="17097375" y="16202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95</xdr:row>
      <xdr:rowOff>9525</xdr:rowOff>
    </xdr:from>
    <xdr:ext cx="247650" cy="257175"/>
    <xdr:sp macro="" textlink="">
      <xdr:nvSpPr>
        <xdr:cNvPr id="890" name="テキスト ボックス 889"/>
        <xdr:cNvSpPr txBox="1"/>
      </xdr:nvSpPr>
      <xdr:spPr>
        <a:xfrm>
          <a:off x="17021175"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94</xdr:row>
      <xdr:rowOff>85725</xdr:rowOff>
    </xdr:from>
    <xdr:to>
      <xdr:col>27</xdr:col>
      <xdr:colOff>161925</xdr:colOff>
      <xdr:row>95</xdr:row>
      <xdr:rowOff>19050</xdr:rowOff>
    </xdr:to>
    <xdr:sp macro="" textlink="">
      <xdr:nvSpPr>
        <xdr:cNvPr id="891" name="フローチャート : 判断 890"/>
        <xdr:cNvSpPr/>
      </xdr:nvSpPr>
      <xdr:spPr>
        <a:xfrm>
          <a:off x="16287750"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95</xdr:row>
      <xdr:rowOff>9525</xdr:rowOff>
    </xdr:from>
    <xdr:ext cx="238125" cy="257175"/>
    <xdr:sp macro="" textlink="">
      <xdr:nvSpPr>
        <xdr:cNvPr id="892" name="テキスト ボックス 891"/>
        <xdr:cNvSpPr txBox="1"/>
      </xdr:nvSpPr>
      <xdr:spPr>
        <a:xfrm>
          <a:off x="16230600" y="162972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600075</xdr:colOff>
      <xdr:row>101</xdr:row>
      <xdr:rowOff>76200</xdr:rowOff>
    </xdr:from>
    <xdr:ext cx="752475" cy="257175"/>
    <xdr:sp macro="" textlink="">
      <xdr:nvSpPr>
        <xdr:cNvPr id="893" name="テキスト ボックス 892"/>
        <xdr:cNvSpPr txBox="1"/>
      </xdr:nvSpPr>
      <xdr:spPr>
        <a:xfrm>
          <a:off x="19230975"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101</xdr:row>
      <xdr:rowOff>76200</xdr:rowOff>
    </xdr:from>
    <xdr:ext cx="762000" cy="257175"/>
    <xdr:sp macro="" textlink="">
      <xdr:nvSpPr>
        <xdr:cNvPr id="894" name="テキスト ボックス 893"/>
        <xdr:cNvSpPr txBox="1"/>
      </xdr:nvSpPr>
      <xdr:spPr>
        <a:xfrm>
          <a:off x="185642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101</xdr:row>
      <xdr:rowOff>76200</xdr:rowOff>
    </xdr:from>
    <xdr:ext cx="762000" cy="257175"/>
    <xdr:sp macro="" textlink="">
      <xdr:nvSpPr>
        <xdr:cNvPr id="895" name="テキスト ボックス 894"/>
        <xdr:cNvSpPr txBox="1"/>
      </xdr:nvSpPr>
      <xdr:spPr>
        <a:xfrm>
          <a:off x="177546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76200</xdr:rowOff>
    </xdr:from>
    <xdr:ext cx="762000" cy="257175"/>
    <xdr:sp macro="" textlink="">
      <xdr:nvSpPr>
        <xdr:cNvPr id="896" name="テキスト ボックス 895"/>
        <xdr:cNvSpPr txBox="1"/>
      </xdr:nvSpPr>
      <xdr:spPr>
        <a:xfrm>
          <a:off x="169545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101</xdr:row>
      <xdr:rowOff>76200</xdr:rowOff>
    </xdr:from>
    <xdr:ext cx="752475" cy="257175"/>
    <xdr:sp macro="" textlink="">
      <xdr:nvSpPr>
        <xdr:cNvPr id="897" name="テキスト ボックス 896"/>
        <xdr:cNvSpPr txBox="1"/>
      </xdr:nvSpPr>
      <xdr:spPr>
        <a:xfrm>
          <a:off x="1623060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94</xdr:row>
      <xdr:rowOff>85725</xdr:rowOff>
    </xdr:from>
    <xdr:to>
      <xdr:col>32</xdr:col>
      <xdr:colOff>238125</xdr:colOff>
      <xdr:row>95</xdr:row>
      <xdr:rowOff>19050</xdr:rowOff>
    </xdr:to>
    <xdr:sp macro="" textlink="">
      <xdr:nvSpPr>
        <xdr:cNvPr id="898" name="円/楕円 897"/>
        <xdr:cNvSpPr/>
      </xdr:nvSpPr>
      <xdr:spPr>
        <a:xfrm>
          <a:off x="1936432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123825</xdr:rowOff>
    </xdr:from>
    <xdr:ext cx="247650" cy="257175"/>
    <xdr:sp macro="" textlink="">
      <xdr:nvSpPr>
        <xdr:cNvPr id="899" name="前年度繰上充用金該当値テキスト"/>
        <xdr:cNvSpPr txBox="1"/>
      </xdr:nvSpPr>
      <xdr:spPr>
        <a:xfrm>
          <a:off x="19469100" y="16068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94</xdr:row>
      <xdr:rowOff>85725</xdr:rowOff>
    </xdr:from>
    <xdr:to>
      <xdr:col>31</xdr:col>
      <xdr:colOff>85725</xdr:colOff>
      <xdr:row>95</xdr:row>
      <xdr:rowOff>19050</xdr:rowOff>
    </xdr:to>
    <xdr:sp macro="" textlink="">
      <xdr:nvSpPr>
        <xdr:cNvPr id="900" name="円/楕円 899"/>
        <xdr:cNvSpPr/>
      </xdr:nvSpPr>
      <xdr:spPr>
        <a:xfrm>
          <a:off x="18630900" y="162020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93</xdr:row>
      <xdr:rowOff>38100</xdr:rowOff>
    </xdr:from>
    <xdr:ext cx="247650" cy="257175"/>
    <xdr:sp macro="" textlink="">
      <xdr:nvSpPr>
        <xdr:cNvPr id="901" name="テキスト ボックス 900"/>
        <xdr:cNvSpPr txBox="1"/>
      </xdr:nvSpPr>
      <xdr:spPr>
        <a:xfrm>
          <a:off x="18630900"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85725</xdr:rowOff>
    </xdr:from>
    <xdr:to>
      <xdr:col>29</xdr:col>
      <xdr:colOff>571500</xdr:colOff>
      <xdr:row>95</xdr:row>
      <xdr:rowOff>19050</xdr:rowOff>
    </xdr:to>
    <xdr:sp macro="" textlink="">
      <xdr:nvSpPr>
        <xdr:cNvPr id="902" name="円/楕円 901"/>
        <xdr:cNvSpPr/>
      </xdr:nvSpPr>
      <xdr:spPr>
        <a:xfrm>
          <a:off x="1789747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93</xdr:row>
      <xdr:rowOff>38100</xdr:rowOff>
    </xdr:from>
    <xdr:ext cx="247650" cy="257175"/>
    <xdr:sp macro="" textlink="">
      <xdr:nvSpPr>
        <xdr:cNvPr id="903" name="テキスト ボックス 902"/>
        <xdr:cNvSpPr txBox="1"/>
      </xdr:nvSpPr>
      <xdr:spPr>
        <a:xfrm>
          <a:off x="17821275"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94</xdr:row>
      <xdr:rowOff>85725</xdr:rowOff>
    </xdr:from>
    <xdr:to>
      <xdr:col>28</xdr:col>
      <xdr:colOff>361950</xdr:colOff>
      <xdr:row>95</xdr:row>
      <xdr:rowOff>19050</xdr:rowOff>
    </xdr:to>
    <xdr:sp macro="" textlink="">
      <xdr:nvSpPr>
        <xdr:cNvPr id="904" name="円/楕円 903"/>
        <xdr:cNvSpPr/>
      </xdr:nvSpPr>
      <xdr:spPr>
        <a:xfrm>
          <a:off x="17097375" y="16202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93</xdr:row>
      <xdr:rowOff>38100</xdr:rowOff>
    </xdr:from>
    <xdr:ext cx="247650" cy="257175"/>
    <xdr:sp macro="" textlink="">
      <xdr:nvSpPr>
        <xdr:cNvPr id="905" name="テキスト ボックス 904"/>
        <xdr:cNvSpPr txBox="1"/>
      </xdr:nvSpPr>
      <xdr:spPr>
        <a:xfrm>
          <a:off x="17021175"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94</xdr:row>
      <xdr:rowOff>85725</xdr:rowOff>
    </xdr:from>
    <xdr:to>
      <xdr:col>27</xdr:col>
      <xdr:colOff>161925</xdr:colOff>
      <xdr:row>95</xdr:row>
      <xdr:rowOff>19050</xdr:rowOff>
    </xdr:to>
    <xdr:sp macro="" textlink="">
      <xdr:nvSpPr>
        <xdr:cNvPr id="906" name="円/楕円 905"/>
        <xdr:cNvSpPr/>
      </xdr:nvSpPr>
      <xdr:spPr>
        <a:xfrm>
          <a:off x="16287750"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93</xdr:row>
      <xdr:rowOff>38100</xdr:rowOff>
    </xdr:from>
    <xdr:ext cx="238125" cy="257175"/>
    <xdr:sp macro="" textlink="">
      <xdr:nvSpPr>
        <xdr:cNvPr id="907" name="テキスト ボックス 906"/>
        <xdr:cNvSpPr txBox="1"/>
      </xdr:nvSpPr>
      <xdr:spPr>
        <a:xfrm>
          <a:off x="16230600" y="15982950"/>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908" name="正方形/長方形 907"/>
        <xdr:cNvSpPr/>
      </xdr:nvSpPr>
      <xdr:spPr>
        <a:xfrm>
          <a:off x="676275" y="17783175"/>
          <a:ext cx="194691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909" name="正方形/長方形 908"/>
        <xdr:cNvSpPr/>
      </xdr:nvSpPr>
      <xdr:spPr>
        <a:xfrm>
          <a:off x="676275" y="17840325"/>
          <a:ext cx="34194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910" name="テキスト ボックス 909"/>
        <xdr:cNvSpPr txBox="1"/>
      </xdr:nvSpPr>
      <xdr:spPr>
        <a:xfrm>
          <a:off x="704850" y="18097500"/>
          <a:ext cx="194119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445,875</a:t>
          </a:r>
          <a:r>
            <a:rPr kumimoji="1" lang="ja-JP" altLang="en-US" sz="1300">
              <a:latin typeface="ＭＳ Ｐゴシック"/>
            </a:rPr>
            <a:t>円となり、前年度の</a:t>
          </a:r>
          <a:r>
            <a:rPr kumimoji="1" lang="en-US" altLang="ja-JP" sz="1300">
              <a:latin typeface="ＭＳ Ｐゴシック"/>
            </a:rPr>
            <a:t>440,485</a:t>
          </a:r>
          <a:r>
            <a:rPr kumimoji="1" lang="ja-JP" altLang="en-US" sz="1300">
              <a:latin typeface="ＭＳ Ｐゴシック"/>
            </a:rPr>
            <a:t>円から</a:t>
          </a:r>
          <a:r>
            <a:rPr kumimoji="1" lang="en-US" altLang="ja-JP" sz="1300">
              <a:latin typeface="ＭＳ Ｐゴシック"/>
            </a:rPr>
            <a:t>5,390</a:t>
          </a:r>
          <a:r>
            <a:rPr kumimoji="1" lang="ja-JP" altLang="en-US" sz="1300">
              <a:latin typeface="ＭＳ Ｐゴシック"/>
            </a:rPr>
            <a:t>円増加した。</a:t>
          </a:r>
          <a:endParaRPr kumimoji="1" lang="en-US" altLang="ja-JP" sz="1300">
            <a:latin typeface="ＭＳ Ｐゴシック"/>
          </a:endParaRPr>
        </a:p>
        <a:p>
          <a:r>
            <a:rPr kumimoji="1" lang="ja-JP" altLang="en-US" sz="1300">
              <a:latin typeface="ＭＳ Ｐゴシック"/>
            </a:rPr>
            <a:t>　主な構成要因のうち、普通建設事業費を除く大半はここ数年増加傾向にあり、類似団体平均を上回っているものが多い。今後も定員適正化計画や公共施設等総合管理計画、行政改革アクションプラン等に基づき、経常経費の抑制に努める必要がある。</a:t>
          </a:r>
          <a:endParaRPr kumimoji="1" lang="en-US" altLang="ja-JP" sz="1300">
            <a:latin typeface="ＭＳ Ｐゴシック"/>
          </a:endParaRPr>
        </a:p>
        <a:p>
          <a:r>
            <a:rPr kumimoji="1" lang="ja-JP" altLang="en-US" sz="1300">
              <a:latin typeface="ＭＳ Ｐゴシック"/>
            </a:rPr>
            <a:t>　普通建設事業費については大型事業が一定終了したことにより類似団体平均を下回っているものの、平成</a:t>
          </a:r>
          <a:r>
            <a:rPr kumimoji="1" lang="en-US" altLang="ja-JP" sz="1300">
              <a:latin typeface="ＭＳ Ｐゴシック"/>
            </a:rPr>
            <a:t>29</a:t>
          </a:r>
          <a:r>
            <a:rPr kumimoji="1" lang="ja-JP" altLang="en-US" sz="1300">
              <a:latin typeface="ＭＳ Ｐゴシック"/>
            </a:rPr>
            <a:t>年度以降は</a:t>
          </a:r>
          <a:r>
            <a:rPr kumimoji="1" lang="en-US" altLang="ja-JP" sz="1300">
              <a:latin typeface="ＭＳ Ｐゴシック"/>
            </a:rPr>
            <a:t>(</a:t>
          </a:r>
          <a:r>
            <a:rPr kumimoji="1" lang="ja-JP" altLang="en-US" sz="1300" baseline="0">
              <a:latin typeface="ＭＳ Ｐゴシック"/>
            </a:rPr>
            <a:t>仮称</a:t>
          </a:r>
          <a:r>
            <a:rPr kumimoji="1" lang="en-US" altLang="ja-JP" sz="1300" baseline="0">
              <a:latin typeface="ＭＳ Ｐゴシック"/>
            </a:rPr>
            <a:t>)</a:t>
          </a:r>
          <a:r>
            <a:rPr kumimoji="1" lang="ja-JP" altLang="en-US" sz="1300" baseline="0">
              <a:latin typeface="ＭＳ Ｐゴシック"/>
            </a:rPr>
            <a:t>長浜北部学校給食センター、</a:t>
          </a:r>
          <a:r>
            <a:rPr kumimoji="1" lang="ja-JP" altLang="en-US" sz="1300">
              <a:latin typeface="ＭＳ Ｐゴシック"/>
            </a:rPr>
            <a:t>産業文化交流拠点施設、消防本部庁舎整備事業、北部地域総合体育館、斎場等整備事業が控えており、留意が必要である。</a:t>
          </a:r>
          <a:endParaRPr kumimoji="1" lang="en-US" altLang="ja-JP" sz="1300">
            <a:latin typeface="ＭＳ Ｐゴシック"/>
          </a:endParaRPr>
        </a:p>
        <a:p>
          <a:r>
            <a:rPr kumimoji="1" lang="ja-JP" altLang="en-US" sz="1300">
              <a:latin typeface="ＭＳ Ｐゴシック"/>
            </a:rPr>
            <a:t>　公債費については、これまでからの計画的な繰上償還による市債残高の削減や大型建設事業の終了による起債の減少により減少傾向であったが、平成</a:t>
          </a:r>
          <a:r>
            <a:rPr kumimoji="1" lang="en-US" altLang="ja-JP" sz="1300">
              <a:latin typeface="ＭＳ Ｐゴシック"/>
            </a:rPr>
            <a:t>28</a:t>
          </a:r>
          <a:r>
            <a:rPr kumimoji="1" lang="ja-JP" altLang="en-US" sz="1300">
              <a:latin typeface="ＭＳ Ｐゴシック"/>
            </a:rPr>
            <a:t>年度は繰上償還を</a:t>
          </a:r>
          <a:r>
            <a:rPr kumimoji="1" lang="en-US" altLang="ja-JP" sz="1300">
              <a:latin typeface="ＭＳ Ｐゴシック"/>
            </a:rPr>
            <a:t>1,589</a:t>
          </a:r>
          <a:r>
            <a:rPr kumimoji="1" lang="ja-JP" altLang="en-US" sz="1300">
              <a:latin typeface="ＭＳ Ｐゴシック"/>
            </a:rPr>
            <a:t>百万円行ったことにより増加している。類似団体平均と比較しても高い水準にあり、今後の大型建設事業に伴う起債の増加も見込まれることから、今後も引き続き計画的な繰上償還の実施等により市債残高の抑制に努める必要があ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6735425" y="190500"/>
          <a:ext cx="34099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6754475" y="219075"/>
          <a:ext cx="33623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6783050" y="238125"/>
          <a:ext cx="33051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滋賀県長浜市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120,123
117,065
681.02
55,227,770
53,559,894
1,202,870
34,422,452
46,844,925</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561975</xdr:colOff>
      <xdr:row>13</xdr:row>
      <xdr:rowOff>123825</xdr:rowOff>
    </xdr:to>
    <xdr:sp macro="" textlink="">
      <xdr:nvSpPr>
        <xdr:cNvPr id="17" name="正方形/長方形 16"/>
        <xdr:cNvSpPr/>
      </xdr:nvSpPr>
      <xdr:spPr>
        <a:xfrm>
          <a:off x="6315075" y="1714500"/>
          <a:ext cx="32575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95250</xdr:colOff>
      <xdr:row>5</xdr:row>
      <xdr:rowOff>28575</xdr:rowOff>
    </xdr:from>
    <xdr:to>
      <xdr:col>18</xdr:col>
      <xdr:colOff>228600</xdr:colOff>
      <xdr:row>11</xdr:row>
      <xdr:rowOff>142875</xdr:rowOff>
    </xdr:to>
    <xdr:sp macro="" textlink="">
      <xdr:nvSpPr>
        <xdr:cNvPr id="18" name="角丸四角形 17"/>
        <xdr:cNvSpPr/>
      </xdr:nvSpPr>
      <xdr:spPr>
        <a:xfrm>
          <a:off x="9705975" y="885825"/>
          <a:ext cx="135255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228600</xdr:colOff>
      <xdr:row>7</xdr:row>
      <xdr:rowOff>9525</xdr:rowOff>
    </xdr:to>
    <xdr:sp macro="" textlink="">
      <xdr:nvSpPr>
        <xdr:cNvPr id="19" name="正方形/長方形 18"/>
        <xdr:cNvSpPr/>
      </xdr:nvSpPr>
      <xdr:spPr>
        <a:xfrm>
          <a:off x="9963150"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228600</xdr:colOff>
      <xdr:row>8</xdr:row>
      <xdr:rowOff>104775</xdr:rowOff>
    </xdr:to>
    <xdr:sp macro="" textlink="">
      <xdr:nvSpPr>
        <xdr:cNvPr id="20" name="正方形/長方形 19"/>
        <xdr:cNvSpPr/>
      </xdr:nvSpPr>
      <xdr:spPr>
        <a:xfrm>
          <a:off x="9963150" y="12192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9525</xdr:rowOff>
    </xdr:from>
    <xdr:to>
      <xdr:col>18</xdr:col>
      <xdr:colOff>228600</xdr:colOff>
      <xdr:row>12</xdr:row>
      <xdr:rowOff>123825</xdr:rowOff>
    </xdr:to>
    <xdr:sp macro="" textlink="">
      <xdr:nvSpPr>
        <xdr:cNvPr id="21" name="正方形/長方形 20"/>
        <xdr:cNvSpPr/>
      </xdr:nvSpPr>
      <xdr:spPr>
        <a:xfrm>
          <a:off x="9963150" y="1552575"/>
          <a:ext cx="10953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171450</xdr:colOff>
      <xdr:row>6</xdr:row>
      <xdr:rowOff>38100</xdr:rowOff>
    </xdr:from>
    <xdr:to>
      <xdr:col>16</xdr:col>
      <xdr:colOff>381000</xdr:colOff>
      <xdr:row>6</xdr:row>
      <xdr:rowOff>38100</xdr:rowOff>
    </xdr:to>
    <xdr:cxnSp macro="">
      <xdr:nvCxnSpPr>
        <xdr:cNvPr id="22" name="直線コネクタ 21"/>
        <xdr:cNvCxnSpPr/>
      </xdr:nvCxnSpPr>
      <xdr:spPr>
        <a:xfrm flipH="1">
          <a:off x="97821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161925</xdr:rowOff>
    </xdr:from>
    <xdr:to>
      <xdr:col>16</xdr:col>
      <xdr:colOff>333375</xdr:colOff>
      <xdr:row>6</xdr:row>
      <xdr:rowOff>85725</xdr:rowOff>
    </xdr:to>
    <xdr:sp macro="" textlink="">
      <xdr:nvSpPr>
        <xdr:cNvPr id="23" name="円/楕円 22"/>
        <xdr:cNvSpPr/>
      </xdr:nvSpPr>
      <xdr:spPr>
        <a:xfrm>
          <a:off x="98393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85725</xdr:rowOff>
    </xdr:from>
    <xdr:to>
      <xdr:col>16</xdr:col>
      <xdr:colOff>333375</xdr:colOff>
      <xdr:row>8</xdr:row>
      <xdr:rowOff>9525</xdr:rowOff>
    </xdr:to>
    <xdr:sp macro="" textlink="">
      <xdr:nvSpPr>
        <xdr:cNvPr id="24" name="フローチャート : 判断 23"/>
        <xdr:cNvSpPr/>
      </xdr:nvSpPr>
      <xdr:spPr>
        <a:xfrm>
          <a:off x="98393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276225</xdr:colOff>
      <xdr:row>8</xdr:row>
      <xdr:rowOff>152400</xdr:rowOff>
    </xdr:from>
    <xdr:to>
      <xdr:col>16</xdr:col>
      <xdr:colOff>276225</xdr:colOff>
      <xdr:row>9</xdr:row>
      <xdr:rowOff>123825</xdr:rowOff>
    </xdr:to>
    <xdr:cxnSp macro="">
      <xdr:nvCxnSpPr>
        <xdr:cNvPr id="25" name="直線コネクタ 24"/>
        <xdr:cNvCxnSpPr/>
      </xdr:nvCxnSpPr>
      <xdr:spPr>
        <a:xfrm>
          <a:off x="98869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8</xdr:row>
      <xdr:rowOff>152400</xdr:rowOff>
    </xdr:from>
    <xdr:to>
      <xdr:col>16</xdr:col>
      <xdr:colOff>361950</xdr:colOff>
      <xdr:row>8</xdr:row>
      <xdr:rowOff>152400</xdr:rowOff>
    </xdr:to>
    <xdr:cxnSp macro="">
      <xdr:nvCxnSpPr>
        <xdr:cNvPr id="26" name="直線コネクタ 25"/>
        <xdr:cNvCxnSpPr/>
      </xdr:nvCxnSpPr>
      <xdr:spPr>
        <a:xfrm>
          <a:off x="98012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276225</xdr:colOff>
      <xdr:row>10</xdr:row>
      <xdr:rowOff>47625</xdr:rowOff>
    </xdr:from>
    <xdr:to>
      <xdr:col>16</xdr:col>
      <xdr:colOff>276225</xdr:colOff>
      <xdr:row>11</xdr:row>
      <xdr:rowOff>19050</xdr:rowOff>
    </xdr:to>
    <xdr:cxnSp macro="">
      <xdr:nvCxnSpPr>
        <xdr:cNvPr id="27" name="直線コネクタ 26"/>
        <xdr:cNvCxnSpPr/>
      </xdr:nvCxnSpPr>
      <xdr:spPr>
        <a:xfrm flipV="1">
          <a:off x="98869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xdr:row>
      <xdr:rowOff>19050</xdr:rowOff>
    </xdr:from>
    <xdr:to>
      <xdr:col>16</xdr:col>
      <xdr:colOff>361950</xdr:colOff>
      <xdr:row>11</xdr:row>
      <xdr:rowOff>19050</xdr:rowOff>
    </xdr:to>
    <xdr:cxnSp macro="">
      <xdr:nvCxnSpPr>
        <xdr:cNvPr id="28" name="直線コネクタ 27"/>
        <xdr:cNvCxnSpPr/>
      </xdr:nvCxnSpPr>
      <xdr:spPr>
        <a:xfrm>
          <a:off x="98012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09600"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09600"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09600"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600075</xdr:colOff>
      <xdr:row>25</xdr:row>
      <xdr:rowOff>28575</xdr:rowOff>
    </xdr:to>
    <xdr:sp macro="" textlink="">
      <xdr:nvSpPr>
        <xdr:cNvPr id="32" name="正方形/長方形 31"/>
        <xdr:cNvSpPr/>
      </xdr:nvSpPr>
      <xdr:spPr>
        <a:xfrm>
          <a:off x="676275" y="4000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00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00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600075</xdr:colOff>
      <xdr:row>26</xdr:row>
      <xdr:rowOff>142875</xdr:rowOff>
    </xdr:to>
    <xdr:sp macro="" textlink="">
      <xdr:nvSpPr>
        <xdr:cNvPr id="35" name="正方形/長方形 34"/>
        <xdr:cNvSpPr/>
      </xdr:nvSpPr>
      <xdr:spPr>
        <a:xfrm>
          <a:off x="1733550" y="4343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600075</xdr:colOff>
      <xdr:row>28</xdr:row>
      <xdr:rowOff>0</xdr:rowOff>
    </xdr:to>
    <xdr:sp macro="" textlink="">
      <xdr:nvSpPr>
        <xdr:cNvPr id="36" name="正方形/長方形 35"/>
        <xdr:cNvSpPr/>
      </xdr:nvSpPr>
      <xdr:spPr>
        <a:xfrm>
          <a:off x="1733550" y="4543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2705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2705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2,734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600075</xdr:colOff>
      <xdr:row>41</xdr:row>
      <xdr:rowOff>85725</xdr:rowOff>
    </xdr:to>
    <xdr:sp macro="" textlink="">
      <xdr:nvSpPr>
        <xdr:cNvPr id="39" name="正方形/長方形 38"/>
        <xdr:cNvSpPr/>
      </xdr:nvSpPr>
      <xdr:spPr>
        <a:xfrm>
          <a:off x="676275" y="4829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6381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600075</xdr:colOff>
      <xdr:row>41</xdr:row>
      <xdr:rowOff>85725</xdr:rowOff>
    </xdr:to>
    <xdr:cxnSp macro="">
      <xdr:nvCxnSpPr>
        <xdr:cNvPr id="41" name="直線コネクタ 40"/>
        <xdr:cNvCxnSpPr/>
      </xdr:nvCxnSpPr>
      <xdr:spPr>
        <a:xfrm>
          <a:off x="676275" y="7115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40</xdr:row>
      <xdr:rowOff>114300</xdr:rowOff>
    </xdr:from>
    <xdr:ext cx="466725" cy="257175"/>
    <xdr:sp macro="" textlink="">
      <xdr:nvSpPr>
        <xdr:cNvPr id="42" name="テキスト ボックス 41"/>
        <xdr:cNvSpPr txBox="1"/>
      </xdr:nvSpPr>
      <xdr:spPr>
        <a:xfrm>
          <a:off x="295275" y="6972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95250</xdr:rowOff>
    </xdr:from>
    <xdr:to>
      <xdr:col>7</xdr:col>
      <xdr:colOff>600075</xdr:colOff>
      <xdr:row>39</xdr:row>
      <xdr:rowOff>95250</xdr:rowOff>
    </xdr:to>
    <xdr:cxnSp macro="">
      <xdr:nvCxnSpPr>
        <xdr:cNvPr id="43" name="直線コネクタ 42"/>
        <xdr:cNvCxnSpPr/>
      </xdr:nvCxnSpPr>
      <xdr:spPr>
        <a:xfrm>
          <a:off x="676275" y="6781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38</xdr:row>
      <xdr:rowOff>123825</xdr:rowOff>
    </xdr:from>
    <xdr:ext cx="466725" cy="257175"/>
    <xdr:sp macro="" textlink="">
      <xdr:nvSpPr>
        <xdr:cNvPr id="44" name="テキスト ボックス 43"/>
        <xdr:cNvSpPr txBox="1"/>
      </xdr:nvSpPr>
      <xdr:spPr>
        <a:xfrm>
          <a:off x="295275" y="663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37</xdr:row>
      <xdr:rowOff>114300</xdr:rowOff>
    </xdr:from>
    <xdr:to>
      <xdr:col>7</xdr:col>
      <xdr:colOff>600075</xdr:colOff>
      <xdr:row>37</xdr:row>
      <xdr:rowOff>114300</xdr:rowOff>
    </xdr:to>
    <xdr:cxnSp macro="">
      <xdr:nvCxnSpPr>
        <xdr:cNvPr id="45" name="直線コネクタ 44"/>
        <xdr:cNvCxnSpPr/>
      </xdr:nvCxnSpPr>
      <xdr:spPr>
        <a:xfrm>
          <a:off x="676275" y="64579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36</xdr:row>
      <xdr:rowOff>142875</xdr:rowOff>
    </xdr:from>
    <xdr:ext cx="466725" cy="257175"/>
    <xdr:sp macro="" textlink="">
      <xdr:nvSpPr>
        <xdr:cNvPr id="46" name="テキスト ボックス 45"/>
        <xdr:cNvSpPr txBox="1"/>
      </xdr:nvSpPr>
      <xdr:spPr>
        <a:xfrm>
          <a:off x="295275" y="631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35</xdr:row>
      <xdr:rowOff>133350</xdr:rowOff>
    </xdr:from>
    <xdr:to>
      <xdr:col>7</xdr:col>
      <xdr:colOff>600075</xdr:colOff>
      <xdr:row>35</xdr:row>
      <xdr:rowOff>133350</xdr:rowOff>
    </xdr:to>
    <xdr:cxnSp macro="">
      <xdr:nvCxnSpPr>
        <xdr:cNvPr id="47" name="直線コネクタ 46"/>
        <xdr:cNvCxnSpPr/>
      </xdr:nvCxnSpPr>
      <xdr:spPr>
        <a:xfrm>
          <a:off x="676275" y="61341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34</xdr:row>
      <xdr:rowOff>161925</xdr:rowOff>
    </xdr:from>
    <xdr:ext cx="466725" cy="257175"/>
    <xdr:sp macro="" textlink="">
      <xdr:nvSpPr>
        <xdr:cNvPr id="48" name="テキスト ボックス 47"/>
        <xdr:cNvSpPr txBox="1"/>
      </xdr:nvSpPr>
      <xdr:spPr>
        <a:xfrm>
          <a:off x="295275" y="5991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33</xdr:row>
      <xdr:rowOff>152400</xdr:rowOff>
    </xdr:from>
    <xdr:to>
      <xdr:col>7</xdr:col>
      <xdr:colOff>600075</xdr:colOff>
      <xdr:row>33</xdr:row>
      <xdr:rowOff>152400</xdr:rowOff>
    </xdr:to>
    <xdr:cxnSp macro="">
      <xdr:nvCxnSpPr>
        <xdr:cNvPr id="49" name="直線コネクタ 48"/>
        <xdr:cNvCxnSpPr/>
      </xdr:nvCxnSpPr>
      <xdr:spPr>
        <a:xfrm>
          <a:off x="676275" y="58102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33</xdr:row>
      <xdr:rowOff>9525</xdr:rowOff>
    </xdr:from>
    <xdr:ext cx="466725" cy="257175"/>
    <xdr:sp macro="" textlink="">
      <xdr:nvSpPr>
        <xdr:cNvPr id="50" name="テキスト ボックス 49"/>
        <xdr:cNvSpPr txBox="1"/>
      </xdr:nvSpPr>
      <xdr:spPr>
        <a:xfrm>
          <a:off x="295275" y="566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31</xdr:row>
      <xdr:rowOff>161925</xdr:rowOff>
    </xdr:from>
    <xdr:to>
      <xdr:col>7</xdr:col>
      <xdr:colOff>600075</xdr:colOff>
      <xdr:row>31</xdr:row>
      <xdr:rowOff>161925</xdr:rowOff>
    </xdr:to>
    <xdr:cxnSp macro="">
      <xdr:nvCxnSpPr>
        <xdr:cNvPr id="51" name="直線コネクタ 50"/>
        <xdr:cNvCxnSpPr/>
      </xdr:nvCxnSpPr>
      <xdr:spPr>
        <a:xfrm>
          <a:off x="676275" y="54768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31</xdr:row>
      <xdr:rowOff>19050</xdr:rowOff>
    </xdr:from>
    <xdr:ext cx="466725" cy="257175"/>
    <xdr:sp macro="" textlink="">
      <xdr:nvSpPr>
        <xdr:cNvPr id="52" name="テキスト ボックス 51"/>
        <xdr:cNvSpPr txBox="1"/>
      </xdr:nvSpPr>
      <xdr:spPr>
        <a:xfrm>
          <a:off x="295275" y="5334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9525</xdr:rowOff>
    </xdr:from>
    <xdr:to>
      <xdr:col>7</xdr:col>
      <xdr:colOff>600075</xdr:colOff>
      <xdr:row>30</xdr:row>
      <xdr:rowOff>9525</xdr:rowOff>
    </xdr:to>
    <xdr:cxnSp macro="">
      <xdr:nvCxnSpPr>
        <xdr:cNvPr id="53" name="直線コネクタ 52"/>
        <xdr:cNvCxnSpPr/>
      </xdr:nvCxnSpPr>
      <xdr:spPr>
        <a:xfrm>
          <a:off x="676275" y="51530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29</xdr:row>
      <xdr:rowOff>38100</xdr:rowOff>
    </xdr:from>
    <xdr:ext cx="466725" cy="257175"/>
    <xdr:sp macro="" textlink="">
      <xdr:nvSpPr>
        <xdr:cNvPr id="54" name="テキスト ボックス 53"/>
        <xdr:cNvSpPr txBox="1"/>
      </xdr:nvSpPr>
      <xdr:spPr>
        <a:xfrm>
          <a:off x="295275" y="5010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28</xdr:row>
      <xdr:rowOff>28575</xdr:rowOff>
    </xdr:to>
    <xdr:cxnSp macro="">
      <xdr:nvCxnSpPr>
        <xdr:cNvPr id="55" name="直線コネクタ 54"/>
        <xdr:cNvCxnSpPr/>
      </xdr:nvCxnSpPr>
      <xdr:spPr>
        <a:xfrm>
          <a:off x="676275" y="482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27</xdr:row>
      <xdr:rowOff>57150</xdr:rowOff>
    </xdr:from>
    <xdr:ext cx="466725" cy="257175"/>
    <xdr:sp macro="" textlink="">
      <xdr:nvSpPr>
        <xdr:cNvPr id="56" name="テキスト ボックス 55"/>
        <xdr:cNvSpPr txBox="1"/>
      </xdr:nvSpPr>
      <xdr:spPr>
        <a:xfrm>
          <a:off x="295275" y="468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41</xdr:row>
      <xdr:rowOff>85725</xdr:rowOff>
    </xdr:to>
    <xdr:sp macro="" textlink="">
      <xdr:nvSpPr>
        <xdr:cNvPr id="57" name="議会費グラフ枠"/>
        <xdr:cNvSpPr/>
      </xdr:nvSpPr>
      <xdr:spPr>
        <a:xfrm>
          <a:off x="676275" y="4829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30</xdr:row>
      <xdr:rowOff>47625</xdr:rowOff>
    </xdr:from>
    <xdr:to>
      <xdr:col>6</xdr:col>
      <xdr:colOff>514350</xdr:colOff>
      <xdr:row>38</xdr:row>
      <xdr:rowOff>142875</xdr:rowOff>
    </xdr:to>
    <xdr:cxnSp macro="">
      <xdr:nvCxnSpPr>
        <xdr:cNvPr id="58" name="直線コネクタ 57"/>
        <xdr:cNvCxnSpPr/>
      </xdr:nvCxnSpPr>
      <xdr:spPr>
        <a:xfrm flipV="1">
          <a:off x="4114800" y="5191125"/>
          <a:ext cx="9525" cy="1466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142875</xdr:rowOff>
    </xdr:from>
    <xdr:ext cx="466725" cy="257175"/>
    <xdr:sp macro="" textlink="">
      <xdr:nvSpPr>
        <xdr:cNvPr id="59" name="議会費最小値テキスト"/>
        <xdr:cNvSpPr txBox="1"/>
      </xdr:nvSpPr>
      <xdr:spPr>
        <a:xfrm>
          <a:off x="4171950" y="6657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1,921</a:t>
          </a:r>
          <a:endParaRPr kumimoji="1" lang="ja-JP" altLang="en-US" sz="1000" b="1">
            <a:latin typeface="ＭＳ Ｐゴシック"/>
          </a:endParaRPr>
        </a:p>
      </xdr:txBody>
    </xdr:sp>
    <xdr:clientData/>
  </xdr:oneCellAnchor>
  <xdr:twoCellAnchor>
    <xdr:from>
      <xdr:col>6</xdr:col>
      <xdr:colOff>419100</xdr:colOff>
      <xdr:row>38</xdr:row>
      <xdr:rowOff>142875</xdr:rowOff>
    </xdr:from>
    <xdr:to>
      <xdr:col>6</xdr:col>
      <xdr:colOff>600075</xdr:colOff>
      <xdr:row>38</xdr:row>
      <xdr:rowOff>142875</xdr:rowOff>
    </xdr:to>
    <xdr:cxnSp macro="">
      <xdr:nvCxnSpPr>
        <xdr:cNvPr id="60" name="直線コネクタ 59"/>
        <xdr:cNvCxnSpPr/>
      </xdr:nvCxnSpPr>
      <xdr:spPr>
        <a:xfrm>
          <a:off x="4029075" y="6657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171450</xdr:rowOff>
    </xdr:from>
    <xdr:ext cx="466725" cy="257175"/>
    <xdr:sp macro="" textlink="">
      <xdr:nvSpPr>
        <xdr:cNvPr id="61" name="議会費最大値テキスト"/>
        <xdr:cNvSpPr txBox="1"/>
      </xdr:nvSpPr>
      <xdr:spPr>
        <a:xfrm>
          <a:off x="4171950" y="4972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a:t>
          </a:r>
          <a:endParaRPr kumimoji="1" lang="ja-JP" altLang="en-US" sz="1000" b="1">
            <a:latin typeface="ＭＳ Ｐゴシック"/>
          </a:endParaRPr>
        </a:p>
      </xdr:txBody>
    </xdr:sp>
    <xdr:clientData/>
  </xdr:oneCellAnchor>
  <xdr:twoCellAnchor>
    <xdr:from>
      <xdr:col>6</xdr:col>
      <xdr:colOff>419100</xdr:colOff>
      <xdr:row>30</xdr:row>
      <xdr:rowOff>47625</xdr:rowOff>
    </xdr:from>
    <xdr:to>
      <xdr:col>6</xdr:col>
      <xdr:colOff>600075</xdr:colOff>
      <xdr:row>30</xdr:row>
      <xdr:rowOff>47625</xdr:rowOff>
    </xdr:to>
    <xdr:cxnSp macro="">
      <xdr:nvCxnSpPr>
        <xdr:cNvPr id="62" name="直線コネクタ 61"/>
        <xdr:cNvCxnSpPr/>
      </xdr:nvCxnSpPr>
      <xdr:spPr>
        <a:xfrm>
          <a:off x="4029075" y="5191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36</xdr:row>
      <xdr:rowOff>95250</xdr:rowOff>
    </xdr:from>
    <xdr:to>
      <xdr:col>6</xdr:col>
      <xdr:colOff>514350</xdr:colOff>
      <xdr:row>37</xdr:row>
      <xdr:rowOff>0</xdr:rowOff>
    </xdr:to>
    <xdr:cxnSp macro="">
      <xdr:nvCxnSpPr>
        <xdr:cNvPr id="63" name="直線コネクタ 62"/>
        <xdr:cNvCxnSpPr/>
      </xdr:nvCxnSpPr>
      <xdr:spPr>
        <a:xfrm>
          <a:off x="3371850" y="6267450"/>
          <a:ext cx="75247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161925</xdr:rowOff>
    </xdr:from>
    <xdr:ext cx="466725" cy="257175"/>
    <xdr:sp macro="" textlink="">
      <xdr:nvSpPr>
        <xdr:cNvPr id="64" name="議会費平均値テキスト"/>
        <xdr:cNvSpPr txBox="1"/>
      </xdr:nvSpPr>
      <xdr:spPr>
        <a:xfrm>
          <a:off x="4171950" y="5819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2,502</a:t>
          </a:r>
          <a:endParaRPr kumimoji="1" lang="ja-JP" altLang="en-US" sz="1000" b="1">
            <a:solidFill>
              <a:srgbClr val="000080"/>
            </a:solidFill>
            <a:latin typeface="ＭＳ Ｐゴシック"/>
          </a:endParaRPr>
        </a:p>
      </xdr:txBody>
    </xdr:sp>
    <xdr:clientData/>
  </xdr:oneCellAnchor>
  <xdr:twoCellAnchor>
    <xdr:from>
      <xdr:col>6</xdr:col>
      <xdr:colOff>457200</xdr:colOff>
      <xdr:row>34</xdr:row>
      <xdr:rowOff>142875</xdr:rowOff>
    </xdr:from>
    <xdr:to>
      <xdr:col>6</xdr:col>
      <xdr:colOff>561975</xdr:colOff>
      <xdr:row>35</xdr:row>
      <xdr:rowOff>66675</xdr:rowOff>
    </xdr:to>
    <xdr:sp macro="" textlink="">
      <xdr:nvSpPr>
        <xdr:cNvPr id="65" name="フローチャート : 判断 64"/>
        <xdr:cNvSpPr/>
      </xdr:nvSpPr>
      <xdr:spPr>
        <a:xfrm>
          <a:off x="4067175" y="5972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36</xdr:row>
      <xdr:rowOff>95250</xdr:rowOff>
    </xdr:from>
    <xdr:to>
      <xdr:col>5</xdr:col>
      <xdr:colOff>361950</xdr:colOff>
      <xdr:row>37</xdr:row>
      <xdr:rowOff>9525</xdr:rowOff>
    </xdr:to>
    <xdr:cxnSp macro="">
      <xdr:nvCxnSpPr>
        <xdr:cNvPr id="66" name="直線コネクタ 65"/>
        <xdr:cNvCxnSpPr/>
      </xdr:nvCxnSpPr>
      <xdr:spPr>
        <a:xfrm flipV="1">
          <a:off x="2562225" y="6267450"/>
          <a:ext cx="8096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33</xdr:row>
      <xdr:rowOff>76200</xdr:rowOff>
    </xdr:from>
    <xdr:to>
      <xdr:col>5</xdr:col>
      <xdr:colOff>409575</xdr:colOff>
      <xdr:row>34</xdr:row>
      <xdr:rowOff>9525</xdr:rowOff>
    </xdr:to>
    <xdr:sp macro="" textlink="">
      <xdr:nvSpPr>
        <xdr:cNvPr id="67" name="フローチャート : 判断 66"/>
        <xdr:cNvSpPr/>
      </xdr:nvSpPr>
      <xdr:spPr>
        <a:xfrm>
          <a:off x="3314700" y="5734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32</xdr:row>
      <xdr:rowOff>19050</xdr:rowOff>
    </xdr:from>
    <xdr:ext cx="466725" cy="257175"/>
    <xdr:sp macro="" textlink="">
      <xdr:nvSpPr>
        <xdr:cNvPr id="68" name="テキスト ボックス 67"/>
        <xdr:cNvSpPr txBox="1"/>
      </xdr:nvSpPr>
      <xdr:spPr>
        <a:xfrm>
          <a:off x="3133725" y="5505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2,720</a:t>
          </a:r>
          <a:endParaRPr kumimoji="1" lang="ja-JP" altLang="en-US" sz="1000" b="1">
            <a:solidFill>
              <a:srgbClr val="000080"/>
            </a:solidFill>
            <a:latin typeface="ＭＳ Ｐゴシック"/>
          </a:endParaRPr>
        </a:p>
      </xdr:txBody>
    </xdr:sp>
    <xdr:clientData/>
  </xdr:oneCellAnchor>
  <xdr:twoCellAnchor>
    <xdr:from>
      <xdr:col>2</xdr:col>
      <xdr:colOff>600075</xdr:colOff>
      <xdr:row>36</xdr:row>
      <xdr:rowOff>66675</xdr:rowOff>
    </xdr:from>
    <xdr:to>
      <xdr:col>4</xdr:col>
      <xdr:colOff>152400</xdr:colOff>
      <xdr:row>37</xdr:row>
      <xdr:rowOff>9525</xdr:rowOff>
    </xdr:to>
    <xdr:cxnSp macro="">
      <xdr:nvCxnSpPr>
        <xdr:cNvPr id="69" name="直線コネクタ 68"/>
        <xdr:cNvCxnSpPr/>
      </xdr:nvCxnSpPr>
      <xdr:spPr>
        <a:xfrm>
          <a:off x="1809750" y="6238875"/>
          <a:ext cx="752475"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47625</xdr:rowOff>
    </xdr:from>
    <xdr:to>
      <xdr:col>4</xdr:col>
      <xdr:colOff>209550</xdr:colOff>
      <xdr:row>35</xdr:row>
      <xdr:rowOff>152400</xdr:rowOff>
    </xdr:to>
    <xdr:sp macro="" textlink="">
      <xdr:nvSpPr>
        <xdr:cNvPr id="70" name="フローチャート : 判断 69"/>
        <xdr:cNvSpPr/>
      </xdr:nvSpPr>
      <xdr:spPr>
        <a:xfrm>
          <a:off x="2514600" y="6048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33</xdr:row>
      <xdr:rowOff>171450</xdr:rowOff>
    </xdr:from>
    <xdr:ext cx="457200" cy="257175"/>
    <xdr:sp macro="" textlink="">
      <xdr:nvSpPr>
        <xdr:cNvPr id="71" name="テキスト ボックス 70"/>
        <xdr:cNvSpPr txBox="1"/>
      </xdr:nvSpPr>
      <xdr:spPr>
        <a:xfrm>
          <a:off x="2409825" y="5829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a:t>
          </a:r>
          <a:endParaRPr kumimoji="1" lang="ja-JP" altLang="en-US" sz="1000" b="1">
            <a:solidFill>
              <a:srgbClr val="000080"/>
            </a:solidFill>
            <a:latin typeface="ＭＳ Ｐゴシック"/>
          </a:endParaRPr>
        </a:p>
      </xdr:txBody>
    </xdr:sp>
    <xdr:clientData/>
  </xdr:oneCellAnchor>
  <xdr:twoCellAnchor>
    <xdr:from>
      <xdr:col>1</xdr:col>
      <xdr:colOff>438150</xdr:colOff>
      <xdr:row>36</xdr:row>
      <xdr:rowOff>9525</xdr:rowOff>
    </xdr:from>
    <xdr:to>
      <xdr:col>2</xdr:col>
      <xdr:colOff>600075</xdr:colOff>
      <xdr:row>36</xdr:row>
      <xdr:rowOff>66675</xdr:rowOff>
    </xdr:to>
    <xdr:cxnSp macro="">
      <xdr:nvCxnSpPr>
        <xdr:cNvPr id="72" name="直線コネクタ 71"/>
        <xdr:cNvCxnSpPr/>
      </xdr:nvCxnSpPr>
      <xdr:spPr>
        <a:xfrm>
          <a:off x="1047750" y="6181725"/>
          <a:ext cx="7620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35</xdr:row>
      <xdr:rowOff>76200</xdr:rowOff>
    </xdr:from>
    <xdr:to>
      <xdr:col>3</xdr:col>
      <xdr:colOff>0</xdr:colOff>
      <xdr:row>36</xdr:row>
      <xdr:rowOff>9525</xdr:rowOff>
    </xdr:to>
    <xdr:sp macro="" textlink="">
      <xdr:nvSpPr>
        <xdr:cNvPr id="73" name="フローチャート : 判断 72"/>
        <xdr:cNvSpPr/>
      </xdr:nvSpPr>
      <xdr:spPr>
        <a:xfrm>
          <a:off x="1800225" y="6076950"/>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34</xdr:row>
      <xdr:rowOff>28575</xdr:rowOff>
    </xdr:from>
    <xdr:ext cx="466725" cy="257175"/>
    <xdr:sp macro="" textlink="">
      <xdr:nvSpPr>
        <xdr:cNvPr id="74" name="テキスト ボックス 73"/>
        <xdr:cNvSpPr txBox="1"/>
      </xdr:nvSpPr>
      <xdr:spPr>
        <a:xfrm>
          <a:off x="1609725" y="5857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2,402</a:t>
          </a:r>
          <a:endParaRPr kumimoji="1" lang="ja-JP" altLang="en-US" sz="1000" b="1">
            <a:solidFill>
              <a:srgbClr val="000080"/>
            </a:solidFill>
            <a:latin typeface="ＭＳ Ｐゴシック"/>
          </a:endParaRPr>
        </a:p>
      </xdr:txBody>
    </xdr:sp>
    <xdr:clientData/>
  </xdr:oneCellAnchor>
  <xdr:twoCellAnchor>
    <xdr:from>
      <xdr:col>1</xdr:col>
      <xdr:colOff>381000</xdr:colOff>
      <xdr:row>35</xdr:row>
      <xdr:rowOff>0</xdr:rowOff>
    </xdr:from>
    <xdr:to>
      <xdr:col>1</xdr:col>
      <xdr:colOff>485775</xdr:colOff>
      <xdr:row>35</xdr:row>
      <xdr:rowOff>104775</xdr:rowOff>
    </xdr:to>
    <xdr:sp macro="" textlink="">
      <xdr:nvSpPr>
        <xdr:cNvPr id="75" name="フローチャート : 判断 74"/>
        <xdr:cNvSpPr/>
      </xdr:nvSpPr>
      <xdr:spPr>
        <a:xfrm>
          <a:off x="990600" y="6000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33</xdr:row>
      <xdr:rowOff>123825</xdr:rowOff>
    </xdr:from>
    <xdr:ext cx="466725" cy="257175"/>
    <xdr:sp macro="" textlink="">
      <xdr:nvSpPr>
        <xdr:cNvPr id="76" name="テキスト ボックス 75"/>
        <xdr:cNvSpPr txBox="1"/>
      </xdr:nvSpPr>
      <xdr:spPr>
        <a:xfrm>
          <a:off x="809625" y="5781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2,473</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7" name="テキスト ボックス 76"/>
        <xdr:cNvSpPr txBox="1"/>
      </xdr:nvSpPr>
      <xdr:spPr>
        <a:xfrm>
          <a:off x="3933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8" name="テキスト ボックス 77"/>
        <xdr:cNvSpPr txBox="1"/>
      </xdr:nvSpPr>
      <xdr:spPr>
        <a:xfrm>
          <a:off x="3181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41</xdr:row>
      <xdr:rowOff>76200</xdr:rowOff>
    </xdr:from>
    <xdr:ext cx="752475" cy="257175"/>
    <xdr:sp macro="" textlink="">
      <xdr:nvSpPr>
        <xdr:cNvPr id="79" name="テキスト ボックス 78"/>
        <xdr:cNvSpPr txBox="1"/>
      </xdr:nvSpPr>
      <xdr:spPr>
        <a:xfrm>
          <a:off x="240982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80" name="テキスト ボックス 79"/>
        <xdr:cNvSpPr txBox="1"/>
      </xdr:nvSpPr>
      <xdr:spPr>
        <a:xfrm>
          <a:off x="1657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81" name="テキスト ボックス 80"/>
        <xdr:cNvSpPr txBox="1"/>
      </xdr:nvSpPr>
      <xdr:spPr>
        <a:xfrm>
          <a:off x="8572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36</xdr:row>
      <xdr:rowOff>123825</xdr:rowOff>
    </xdr:from>
    <xdr:to>
      <xdr:col>6</xdr:col>
      <xdr:colOff>561975</xdr:colOff>
      <xdr:row>37</xdr:row>
      <xdr:rowOff>57150</xdr:rowOff>
    </xdr:to>
    <xdr:sp macro="" textlink="">
      <xdr:nvSpPr>
        <xdr:cNvPr id="82" name="円/楕円 81"/>
        <xdr:cNvSpPr/>
      </xdr:nvSpPr>
      <xdr:spPr>
        <a:xfrm>
          <a:off x="4067175" y="6296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104775</xdr:rowOff>
    </xdr:from>
    <xdr:ext cx="466725" cy="257175"/>
    <xdr:sp macro="" textlink="">
      <xdr:nvSpPr>
        <xdr:cNvPr id="83" name="議会費該当値テキスト"/>
        <xdr:cNvSpPr txBox="1"/>
      </xdr:nvSpPr>
      <xdr:spPr>
        <a:xfrm>
          <a:off x="4171950" y="6276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2,202</a:t>
          </a:r>
          <a:endParaRPr kumimoji="1" lang="ja-JP" altLang="en-US" sz="1000" b="1">
            <a:solidFill>
              <a:srgbClr val="FF0000"/>
            </a:solidFill>
            <a:latin typeface="ＭＳ Ｐゴシック"/>
          </a:endParaRPr>
        </a:p>
      </xdr:txBody>
    </xdr:sp>
    <xdr:clientData/>
  </xdr:oneCellAnchor>
  <xdr:twoCellAnchor>
    <xdr:from>
      <xdr:col>5</xdr:col>
      <xdr:colOff>304800</xdr:colOff>
      <xdr:row>36</xdr:row>
      <xdr:rowOff>47625</xdr:rowOff>
    </xdr:from>
    <xdr:to>
      <xdr:col>5</xdr:col>
      <xdr:colOff>409575</xdr:colOff>
      <xdr:row>36</xdr:row>
      <xdr:rowOff>142875</xdr:rowOff>
    </xdr:to>
    <xdr:sp macro="" textlink="">
      <xdr:nvSpPr>
        <xdr:cNvPr id="84" name="円/楕円 83"/>
        <xdr:cNvSpPr/>
      </xdr:nvSpPr>
      <xdr:spPr>
        <a:xfrm>
          <a:off x="3314700" y="6219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36</xdr:row>
      <xdr:rowOff>133350</xdr:rowOff>
    </xdr:from>
    <xdr:ext cx="466725" cy="257175"/>
    <xdr:sp macro="" textlink="">
      <xdr:nvSpPr>
        <xdr:cNvPr id="85" name="テキスト ボックス 84"/>
        <xdr:cNvSpPr txBox="1"/>
      </xdr:nvSpPr>
      <xdr:spPr>
        <a:xfrm>
          <a:off x="3133725"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133350</xdr:rowOff>
    </xdr:from>
    <xdr:to>
      <xdr:col>4</xdr:col>
      <xdr:colOff>209550</xdr:colOff>
      <xdr:row>37</xdr:row>
      <xdr:rowOff>66675</xdr:rowOff>
    </xdr:to>
    <xdr:sp macro="" textlink="">
      <xdr:nvSpPr>
        <xdr:cNvPr id="86" name="円/楕円 85"/>
        <xdr:cNvSpPr/>
      </xdr:nvSpPr>
      <xdr:spPr>
        <a:xfrm>
          <a:off x="2514600" y="6305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37</xdr:row>
      <xdr:rowOff>57150</xdr:rowOff>
    </xdr:from>
    <xdr:ext cx="457200" cy="257175"/>
    <xdr:sp macro="" textlink="">
      <xdr:nvSpPr>
        <xdr:cNvPr id="87" name="テキスト ボックス 86"/>
        <xdr:cNvSpPr txBox="1"/>
      </xdr:nvSpPr>
      <xdr:spPr>
        <a:xfrm>
          <a:off x="2409825" y="64008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2,194</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19050</xdr:rowOff>
    </xdr:from>
    <xdr:to>
      <xdr:col>3</xdr:col>
      <xdr:colOff>0</xdr:colOff>
      <xdr:row>36</xdr:row>
      <xdr:rowOff>123825</xdr:rowOff>
    </xdr:to>
    <xdr:sp macro="" textlink="">
      <xdr:nvSpPr>
        <xdr:cNvPr id="88" name="円/楕円 87"/>
        <xdr:cNvSpPr/>
      </xdr:nvSpPr>
      <xdr:spPr>
        <a:xfrm>
          <a:off x="1800225" y="6191250"/>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36</xdr:row>
      <xdr:rowOff>114300</xdr:rowOff>
    </xdr:from>
    <xdr:ext cx="466725" cy="257175"/>
    <xdr:sp macro="" textlink="">
      <xdr:nvSpPr>
        <xdr:cNvPr id="89" name="テキスト ボックス 88"/>
        <xdr:cNvSpPr txBox="1"/>
      </xdr:nvSpPr>
      <xdr:spPr>
        <a:xfrm>
          <a:off x="1609725" y="6286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2,299</a:t>
          </a:r>
          <a:endParaRPr kumimoji="1" lang="ja-JP" altLang="en-US" sz="1000" b="1">
            <a:solidFill>
              <a:srgbClr val="FF0000"/>
            </a:solidFill>
            <a:latin typeface="ＭＳ Ｐゴシック"/>
          </a:endParaRPr>
        </a:p>
      </xdr:txBody>
    </xdr:sp>
    <xdr:clientData/>
  </xdr:oneCellAnchor>
  <xdr:twoCellAnchor>
    <xdr:from>
      <xdr:col>1</xdr:col>
      <xdr:colOff>381000</xdr:colOff>
      <xdr:row>35</xdr:row>
      <xdr:rowOff>133350</xdr:rowOff>
    </xdr:from>
    <xdr:to>
      <xdr:col>1</xdr:col>
      <xdr:colOff>485775</xdr:colOff>
      <xdr:row>36</xdr:row>
      <xdr:rowOff>57150</xdr:rowOff>
    </xdr:to>
    <xdr:sp macro="" textlink="">
      <xdr:nvSpPr>
        <xdr:cNvPr id="90" name="円/楕円 89"/>
        <xdr:cNvSpPr/>
      </xdr:nvSpPr>
      <xdr:spPr>
        <a:xfrm>
          <a:off x="990600" y="61341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36</xdr:row>
      <xdr:rowOff>47625</xdr:rowOff>
    </xdr:from>
    <xdr:ext cx="466725" cy="257175"/>
    <xdr:sp macro="" textlink="">
      <xdr:nvSpPr>
        <xdr:cNvPr id="91" name="テキスト ボックス 90"/>
        <xdr:cNvSpPr txBox="1"/>
      </xdr:nvSpPr>
      <xdr:spPr>
        <a:xfrm>
          <a:off x="809625" y="6219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600075</xdr:colOff>
      <xdr:row>45</xdr:row>
      <xdr:rowOff>28575</xdr:rowOff>
    </xdr:to>
    <xdr:sp macro="" textlink="">
      <xdr:nvSpPr>
        <xdr:cNvPr id="92" name="正方形/長方形 91"/>
        <xdr:cNvSpPr/>
      </xdr:nvSpPr>
      <xdr:spPr>
        <a:xfrm>
          <a:off x="676275" y="7429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3" name="正方形/長方形 92"/>
        <xdr:cNvSpPr/>
      </xdr:nvSpPr>
      <xdr:spPr>
        <a:xfrm>
          <a:off x="800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4" name="正方形/長方形 93"/>
        <xdr:cNvSpPr/>
      </xdr:nvSpPr>
      <xdr:spPr>
        <a:xfrm>
          <a:off x="800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600075</xdr:colOff>
      <xdr:row>46</xdr:row>
      <xdr:rowOff>142875</xdr:rowOff>
    </xdr:to>
    <xdr:sp macro="" textlink="">
      <xdr:nvSpPr>
        <xdr:cNvPr id="95" name="正方形/長方形 94"/>
        <xdr:cNvSpPr/>
      </xdr:nvSpPr>
      <xdr:spPr>
        <a:xfrm>
          <a:off x="1733550" y="7772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600075</xdr:colOff>
      <xdr:row>48</xdr:row>
      <xdr:rowOff>0</xdr:rowOff>
    </xdr:to>
    <xdr:sp macro="" textlink="">
      <xdr:nvSpPr>
        <xdr:cNvPr id="96" name="正方形/長方形 95"/>
        <xdr:cNvSpPr/>
      </xdr:nvSpPr>
      <xdr:spPr>
        <a:xfrm>
          <a:off x="1733550" y="7972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7" name="正方形/長方形 96"/>
        <xdr:cNvSpPr/>
      </xdr:nvSpPr>
      <xdr:spPr>
        <a:xfrm>
          <a:off x="2705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8" name="正方形/長方形 97"/>
        <xdr:cNvSpPr/>
      </xdr:nvSpPr>
      <xdr:spPr>
        <a:xfrm>
          <a:off x="2705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51,632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600075</xdr:colOff>
      <xdr:row>61</xdr:row>
      <xdr:rowOff>85725</xdr:rowOff>
    </xdr:to>
    <xdr:sp macro="" textlink="">
      <xdr:nvSpPr>
        <xdr:cNvPr id="99" name="正方形/長方形 98"/>
        <xdr:cNvSpPr/>
      </xdr:nvSpPr>
      <xdr:spPr>
        <a:xfrm>
          <a:off x="676275" y="8258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100" name="テキスト ボックス 99"/>
        <xdr:cNvSpPr txBox="1"/>
      </xdr:nvSpPr>
      <xdr:spPr>
        <a:xfrm>
          <a:off x="6381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600075</xdr:colOff>
      <xdr:row>61</xdr:row>
      <xdr:rowOff>85725</xdr:rowOff>
    </xdr:to>
    <xdr:cxnSp macro="">
      <xdr:nvCxnSpPr>
        <xdr:cNvPr id="101" name="直線コネクタ 100"/>
        <xdr:cNvCxnSpPr/>
      </xdr:nvCxnSpPr>
      <xdr:spPr>
        <a:xfrm>
          <a:off x="676275" y="10544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142875</xdr:rowOff>
    </xdr:from>
    <xdr:to>
      <xdr:col>7</xdr:col>
      <xdr:colOff>600075</xdr:colOff>
      <xdr:row>58</xdr:row>
      <xdr:rowOff>142875</xdr:rowOff>
    </xdr:to>
    <xdr:cxnSp macro="">
      <xdr:nvCxnSpPr>
        <xdr:cNvPr id="102" name="直線コネクタ 101"/>
        <xdr:cNvCxnSpPr/>
      </xdr:nvCxnSpPr>
      <xdr:spPr>
        <a:xfrm>
          <a:off x="676275" y="100869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57</xdr:row>
      <xdr:rowOff>171450</xdr:rowOff>
    </xdr:from>
    <xdr:ext cx="247650" cy="257175"/>
    <xdr:sp macro="" textlink="">
      <xdr:nvSpPr>
        <xdr:cNvPr id="103" name="テキスト ボックス 102"/>
        <xdr:cNvSpPr txBox="1"/>
      </xdr:nvSpPr>
      <xdr:spPr>
        <a:xfrm>
          <a:off x="514350"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28575</xdr:rowOff>
    </xdr:from>
    <xdr:to>
      <xdr:col>7</xdr:col>
      <xdr:colOff>600075</xdr:colOff>
      <xdr:row>56</xdr:row>
      <xdr:rowOff>28575</xdr:rowOff>
    </xdr:to>
    <xdr:cxnSp macro="">
      <xdr:nvCxnSpPr>
        <xdr:cNvPr id="104" name="直線コネクタ 103"/>
        <xdr:cNvCxnSpPr/>
      </xdr:nvCxnSpPr>
      <xdr:spPr>
        <a:xfrm>
          <a:off x="676275" y="96297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55</xdr:row>
      <xdr:rowOff>57150</xdr:rowOff>
    </xdr:from>
    <xdr:ext cx="600075" cy="257175"/>
    <xdr:sp macro="" textlink="">
      <xdr:nvSpPr>
        <xdr:cNvPr id="105" name="テキスト ボックス 104"/>
        <xdr:cNvSpPr txBox="1"/>
      </xdr:nvSpPr>
      <xdr:spPr>
        <a:xfrm>
          <a:off x="161925" y="9486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85725</xdr:rowOff>
    </xdr:from>
    <xdr:to>
      <xdr:col>7</xdr:col>
      <xdr:colOff>600075</xdr:colOff>
      <xdr:row>53</xdr:row>
      <xdr:rowOff>85725</xdr:rowOff>
    </xdr:to>
    <xdr:cxnSp macro="">
      <xdr:nvCxnSpPr>
        <xdr:cNvPr id="106" name="直線コネクタ 105"/>
        <xdr:cNvCxnSpPr/>
      </xdr:nvCxnSpPr>
      <xdr:spPr>
        <a:xfrm>
          <a:off x="676275" y="91725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52</xdr:row>
      <xdr:rowOff>114300</xdr:rowOff>
    </xdr:from>
    <xdr:ext cx="600075" cy="257175"/>
    <xdr:sp macro="" textlink="">
      <xdr:nvSpPr>
        <xdr:cNvPr id="107" name="テキスト ボックス 106"/>
        <xdr:cNvSpPr txBox="1"/>
      </xdr:nvSpPr>
      <xdr:spPr>
        <a:xfrm>
          <a:off x="161925" y="9029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142875</xdr:rowOff>
    </xdr:from>
    <xdr:to>
      <xdr:col>7</xdr:col>
      <xdr:colOff>600075</xdr:colOff>
      <xdr:row>50</xdr:row>
      <xdr:rowOff>142875</xdr:rowOff>
    </xdr:to>
    <xdr:cxnSp macro="">
      <xdr:nvCxnSpPr>
        <xdr:cNvPr id="108" name="直線コネクタ 107"/>
        <xdr:cNvCxnSpPr/>
      </xdr:nvCxnSpPr>
      <xdr:spPr>
        <a:xfrm>
          <a:off x="676275" y="87153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171450</xdr:rowOff>
    </xdr:from>
    <xdr:ext cx="600075" cy="257175"/>
    <xdr:sp macro="" textlink="">
      <xdr:nvSpPr>
        <xdr:cNvPr id="109" name="テキスト ボックス 108"/>
        <xdr:cNvSpPr txBox="1"/>
      </xdr:nvSpPr>
      <xdr:spPr>
        <a:xfrm>
          <a:off x="161925" y="8572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48</xdr:row>
      <xdr:rowOff>28575</xdr:rowOff>
    </xdr:to>
    <xdr:cxnSp macro="">
      <xdr:nvCxnSpPr>
        <xdr:cNvPr id="110" name="直線コネクタ 109"/>
        <xdr:cNvCxnSpPr/>
      </xdr:nvCxnSpPr>
      <xdr:spPr>
        <a:xfrm>
          <a:off x="676275" y="825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1" name="テキスト ボックス 110"/>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61</xdr:row>
      <xdr:rowOff>85725</xdr:rowOff>
    </xdr:to>
    <xdr:sp macro="" textlink="">
      <xdr:nvSpPr>
        <xdr:cNvPr id="112" name="総務費グラフ枠"/>
        <xdr:cNvSpPr/>
      </xdr:nvSpPr>
      <xdr:spPr>
        <a:xfrm>
          <a:off x="676275" y="8258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51</xdr:row>
      <xdr:rowOff>76200</xdr:rowOff>
    </xdr:from>
    <xdr:to>
      <xdr:col>6</xdr:col>
      <xdr:colOff>514350</xdr:colOff>
      <xdr:row>57</xdr:row>
      <xdr:rowOff>171450</xdr:rowOff>
    </xdr:to>
    <xdr:cxnSp macro="">
      <xdr:nvCxnSpPr>
        <xdr:cNvPr id="113" name="直線コネクタ 112"/>
        <xdr:cNvCxnSpPr/>
      </xdr:nvCxnSpPr>
      <xdr:spPr>
        <a:xfrm flipV="1">
          <a:off x="4114800" y="8820150"/>
          <a:ext cx="9525" cy="1123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0</xdr:rowOff>
    </xdr:from>
    <xdr:ext cx="533400" cy="257175"/>
    <xdr:sp macro="" textlink="">
      <xdr:nvSpPr>
        <xdr:cNvPr id="114" name="総務費最小値テキスト"/>
        <xdr:cNvSpPr txBox="1"/>
      </xdr:nvSpPr>
      <xdr:spPr>
        <a:xfrm>
          <a:off x="4171950" y="9944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31,130</a:t>
          </a:r>
          <a:endParaRPr kumimoji="1" lang="ja-JP" altLang="en-US" sz="1000" b="1">
            <a:latin typeface="ＭＳ Ｐゴシック"/>
          </a:endParaRPr>
        </a:p>
      </xdr:txBody>
    </xdr:sp>
    <xdr:clientData/>
  </xdr:oneCellAnchor>
  <xdr:twoCellAnchor>
    <xdr:from>
      <xdr:col>6</xdr:col>
      <xdr:colOff>419100</xdr:colOff>
      <xdr:row>57</xdr:row>
      <xdr:rowOff>171450</xdr:rowOff>
    </xdr:from>
    <xdr:to>
      <xdr:col>6</xdr:col>
      <xdr:colOff>600075</xdr:colOff>
      <xdr:row>57</xdr:row>
      <xdr:rowOff>171450</xdr:rowOff>
    </xdr:to>
    <xdr:cxnSp macro="">
      <xdr:nvCxnSpPr>
        <xdr:cNvPr id="115" name="直線コネクタ 114"/>
        <xdr:cNvCxnSpPr/>
      </xdr:nvCxnSpPr>
      <xdr:spPr>
        <a:xfrm>
          <a:off x="4029075" y="9944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19050</xdr:rowOff>
    </xdr:from>
    <xdr:ext cx="600075" cy="257175"/>
    <xdr:sp macro="" textlink="">
      <xdr:nvSpPr>
        <xdr:cNvPr id="116" name="総務費最大値テキスト"/>
        <xdr:cNvSpPr txBox="1"/>
      </xdr:nvSpPr>
      <xdr:spPr>
        <a:xfrm>
          <a:off x="4171950" y="85915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276,362</a:t>
          </a:r>
          <a:endParaRPr kumimoji="1" lang="ja-JP" altLang="en-US" sz="1000" b="1">
            <a:latin typeface="ＭＳ Ｐゴシック"/>
          </a:endParaRPr>
        </a:p>
      </xdr:txBody>
    </xdr:sp>
    <xdr:clientData/>
  </xdr:oneCellAnchor>
  <xdr:twoCellAnchor>
    <xdr:from>
      <xdr:col>6</xdr:col>
      <xdr:colOff>419100</xdr:colOff>
      <xdr:row>51</xdr:row>
      <xdr:rowOff>76200</xdr:rowOff>
    </xdr:from>
    <xdr:to>
      <xdr:col>6</xdr:col>
      <xdr:colOff>600075</xdr:colOff>
      <xdr:row>51</xdr:row>
      <xdr:rowOff>76200</xdr:rowOff>
    </xdr:to>
    <xdr:cxnSp macro="">
      <xdr:nvCxnSpPr>
        <xdr:cNvPr id="117" name="直線コネクタ 116"/>
        <xdr:cNvCxnSpPr/>
      </xdr:nvCxnSpPr>
      <xdr:spPr>
        <a:xfrm>
          <a:off x="4029075" y="88201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56</xdr:row>
      <xdr:rowOff>152400</xdr:rowOff>
    </xdr:from>
    <xdr:to>
      <xdr:col>6</xdr:col>
      <xdr:colOff>514350</xdr:colOff>
      <xdr:row>57</xdr:row>
      <xdr:rowOff>38100</xdr:rowOff>
    </xdr:to>
    <xdr:cxnSp macro="">
      <xdr:nvCxnSpPr>
        <xdr:cNvPr id="118" name="直線コネクタ 117"/>
        <xdr:cNvCxnSpPr/>
      </xdr:nvCxnSpPr>
      <xdr:spPr>
        <a:xfrm>
          <a:off x="3371850" y="9753600"/>
          <a:ext cx="75247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171450</xdr:rowOff>
    </xdr:from>
    <xdr:ext cx="533400" cy="257175"/>
    <xdr:sp macro="" textlink="">
      <xdr:nvSpPr>
        <xdr:cNvPr id="119" name="総務費平均値テキスト"/>
        <xdr:cNvSpPr txBox="1"/>
      </xdr:nvSpPr>
      <xdr:spPr>
        <a:xfrm>
          <a:off x="4171950" y="9772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52,854</a:t>
          </a:r>
          <a:endParaRPr kumimoji="1" lang="ja-JP" altLang="en-US" sz="1000" b="1">
            <a:solidFill>
              <a:srgbClr val="000080"/>
            </a:solidFill>
            <a:latin typeface="ＭＳ Ｐゴシック"/>
          </a:endParaRPr>
        </a:p>
      </xdr:txBody>
    </xdr:sp>
    <xdr:clientData/>
  </xdr:oneCellAnchor>
  <xdr:twoCellAnchor>
    <xdr:from>
      <xdr:col>6</xdr:col>
      <xdr:colOff>457200</xdr:colOff>
      <xdr:row>57</xdr:row>
      <xdr:rowOff>19050</xdr:rowOff>
    </xdr:from>
    <xdr:to>
      <xdr:col>6</xdr:col>
      <xdr:colOff>561975</xdr:colOff>
      <xdr:row>57</xdr:row>
      <xdr:rowOff>123825</xdr:rowOff>
    </xdr:to>
    <xdr:sp macro="" textlink="">
      <xdr:nvSpPr>
        <xdr:cNvPr id="120" name="フローチャート : 判断 119"/>
        <xdr:cNvSpPr/>
      </xdr:nvSpPr>
      <xdr:spPr>
        <a:xfrm>
          <a:off x="4067175" y="9791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56</xdr:row>
      <xdr:rowOff>152400</xdr:rowOff>
    </xdr:from>
    <xdr:to>
      <xdr:col>5</xdr:col>
      <xdr:colOff>361950</xdr:colOff>
      <xdr:row>56</xdr:row>
      <xdr:rowOff>161925</xdr:rowOff>
    </xdr:to>
    <xdr:cxnSp macro="">
      <xdr:nvCxnSpPr>
        <xdr:cNvPr id="121" name="直線コネクタ 120"/>
        <xdr:cNvCxnSpPr/>
      </xdr:nvCxnSpPr>
      <xdr:spPr>
        <a:xfrm flipV="1">
          <a:off x="2562225" y="9753600"/>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57</xdr:row>
      <xdr:rowOff>47625</xdr:rowOff>
    </xdr:from>
    <xdr:to>
      <xdr:col>5</xdr:col>
      <xdr:colOff>409575</xdr:colOff>
      <xdr:row>57</xdr:row>
      <xdr:rowOff>152400</xdr:rowOff>
    </xdr:to>
    <xdr:sp macro="" textlink="">
      <xdr:nvSpPr>
        <xdr:cNvPr id="122" name="フローチャート : 判断 121"/>
        <xdr:cNvSpPr/>
      </xdr:nvSpPr>
      <xdr:spPr>
        <a:xfrm>
          <a:off x="3314700" y="9820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57</xdr:row>
      <xdr:rowOff>142875</xdr:rowOff>
    </xdr:from>
    <xdr:ext cx="533400" cy="257175"/>
    <xdr:sp macro="" textlink="">
      <xdr:nvSpPr>
        <xdr:cNvPr id="123" name="テキスト ボックス 122"/>
        <xdr:cNvSpPr txBox="1"/>
      </xdr:nvSpPr>
      <xdr:spPr>
        <a:xfrm>
          <a:off x="3105150" y="9915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46,252</a:t>
          </a:r>
          <a:endParaRPr kumimoji="1" lang="ja-JP" altLang="en-US" sz="1000" b="1">
            <a:solidFill>
              <a:srgbClr val="000080"/>
            </a:solidFill>
            <a:latin typeface="ＭＳ Ｐゴシック"/>
          </a:endParaRPr>
        </a:p>
      </xdr:txBody>
    </xdr:sp>
    <xdr:clientData/>
  </xdr:oneCellAnchor>
  <xdr:twoCellAnchor>
    <xdr:from>
      <xdr:col>2</xdr:col>
      <xdr:colOff>600075</xdr:colOff>
      <xdr:row>56</xdr:row>
      <xdr:rowOff>114300</xdr:rowOff>
    </xdr:from>
    <xdr:to>
      <xdr:col>4</xdr:col>
      <xdr:colOff>152400</xdr:colOff>
      <xdr:row>56</xdr:row>
      <xdr:rowOff>161925</xdr:rowOff>
    </xdr:to>
    <xdr:cxnSp macro="">
      <xdr:nvCxnSpPr>
        <xdr:cNvPr id="124" name="直線コネクタ 123"/>
        <xdr:cNvCxnSpPr/>
      </xdr:nvCxnSpPr>
      <xdr:spPr>
        <a:xfrm>
          <a:off x="1809750" y="9715500"/>
          <a:ext cx="75247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0</xdr:rowOff>
    </xdr:from>
    <xdr:to>
      <xdr:col>4</xdr:col>
      <xdr:colOff>209550</xdr:colOff>
      <xdr:row>57</xdr:row>
      <xdr:rowOff>104775</xdr:rowOff>
    </xdr:to>
    <xdr:sp macro="" textlink="">
      <xdr:nvSpPr>
        <xdr:cNvPr id="125" name="フローチャート : 判断 124"/>
        <xdr:cNvSpPr/>
      </xdr:nvSpPr>
      <xdr:spPr>
        <a:xfrm>
          <a:off x="2514600" y="9772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57</xdr:row>
      <xdr:rowOff>95250</xdr:rowOff>
    </xdr:from>
    <xdr:ext cx="533400" cy="257175"/>
    <xdr:sp macro="" textlink="">
      <xdr:nvSpPr>
        <xdr:cNvPr id="126" name="テキスト ボックス 125"/>
        <xdr:cNvSpPr txBox="1"/>
      </xdr:nvSpPr>
      <xdr:spPr>
        <a:xfrm>
          <a:off x="2381250" y="986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56,868</a:t>
          </a:r>
          <a:endParaRPr kumimoji="1" lang="ja-JP" altLang="en-US" sz="1000" b="1">
            <a:solidFill>
              <a:srgbClr val="000080"/>
            </a:solidFill>
            <a:latin typeface="ＭＳ Ｐゴシック"/>
          </a:endParaRPr>
        </a:p>
      </xdr:txBody>
    </xdr:sp>
    <xdr:clientData/>
  </xdr:oneCellAnchor>
  <xdr:twoCellAnchor>
    <xdr:from>
      <xdr:col>1</xdr:col>
      <xdr:colOff>438150</xdr:colOff>
      <xdr:row>56</xdr:row>
      <xdr:rowOff>114300</xdr:rowOff>
    </xdr:from>
    <xdr:to>
      <xdr:col>2</xdr:col>
      <xdr:colOff>600075</xdr:colOff>
      <xdr:row>57</xdr:row>
      <xdr:rowOff>57150</xdr:rowOff>
    </xdr:to>
    <xdr:cxnSp macro="">
      <xdr:nvCxnSpPr>
        <xdr:cNvPr id="127" name="直線コネクタ 126"/>
        <xdr:cNvCxnSpPr/>
      </xdr:nvCxnSpPr>
      <xdr:spPr>
        <a:xfrm flipV="1">
          <a:off x="1047750" y="9715500"/>
          <a:ext cx="76200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56</xdr:row>
      <xdr:rowOff>161925</xdr:rowOff>
    </xdr:from>
    <xdr:to>
      <xdr:col>3</xdr:col>
      <xdr:colOff>0</xdr:colOff>
      <xdr:row>57</xdr:row>
      <xdr:rowOff>95250</xdr:rowOff>
    </xdr:to>
    <xdr:sp macro="" textlink="">
      <xdr:nvSpPr>
        <xdr:cNvPr id="128" name="フローチャート : 判断 127"/>
        <xdr:cNvSpPr/>
      </xdr:nvSpPr>
      <xdr:spPr>
        <a:xfrm>
          <a:off x="1800225" y="976312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57</xdr:row>
      <xdr:rowOff>85725</xdr:rowOff>
    </xdr:from>
    <xdr:ext cx="533400" cy="257175"/>
    <xdr:sp macro="" textlink="">
      <xdr:nvSpPr>
        <xdr:cNvPr id="129" name="テキスト ボックス 128"/>
        <xdr:cNvSpPr txBox="1"/>
      </xdr:nvSpPr>
      <xdr:spPr>
        <a:xfrm>
          <a:off x="1581150" y="9858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58,528</a:t>
          </a:r>
          <a:endParaRPr kumimoji="1" lang="ja-JP" altLang="en-US" sz="1000" b="1">
            <a:solidFill>
              <a:srgbClr val="000080"/>
            </a:solidFill>
            <a:latin typeface="ＭＳ Ｐゴシック"/>
          </a:endParaRPr>
        </a:p>
      </xdr:txBody>
    </xdr:sp>
    <xdr:clientData/>
  </xdr:oneCellAnchor>
  <xdr:twoCellAnchor>
    <xdr:from>
      <xdr:col>1</xdr:col>
      <xdr:colOff>381000</xdr:colOff>
      <xdr:row>56</xdr:row>
      <xdr:rowOff>171450</xdr:rowOff>
    </xdr:from>
    <xdr:to>
      <xdr:col>1</xdr:col>
      <xdr:colOff>485775</xdr:colOff>
      <xdr:row>57</xdr:row>
      <xdr:rowOff>95250</xdr:rowOff>
    </xdr:to>
    <xdr:sp macro="" textlink="">
      <xdr:nvSpPr>
        <xdr:cNvPr id="130" name="フローチャート : 判断 129"/>
        <xdr:cNvSpPr/>
      </xdr:nvSpPr>
      <xdr:spPr>
        <a:xfrm>
          <a:off x="990600" y="9772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55</xdr:row>
      <xdr:rowOff>114300</xdr:rowOff>
    </xdr:from>
    <xdr:ext cx="533400" cy="257175"/>
    <xdr:sp macro="" textlink="">
      <xdr:nvSpPr>
        <xdr:cNvPr id="131" name="テキスト ボックス 130"/>
        <xdr:cNvSpPr txBox="1"/>
      </xdr:nvSpPr>
      <xdr:spPr>
        <a:xfrm>
          <a:off x="781050" y="9544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57,666</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2" name="テキスト ボックス 131"/>
        <xdr:cNvSpPr txBox="1"/>
      </xdr:nvSpPr>
      <xdr:spPr>
        <a:xfrm>
          <a:off x="3933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3" name="テキスト ボックス 132"/>
        <xdr:cNvSpPr txBox="1"/>
      </xdr:nvSpPr>
      <xdr:spPr>
        <a:xfrm>
          <a:off x="3181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61</xdr:row>
      <xdr:rowOff>76200</xdr:rowOff>
    </xdr:from>
    <xdr:ext cx="752475" cy="257175"/>
    <xdr:sp macro="" textlink="">
      <xdr:nvSpPr>
        <xdr:cNvPr id="134" name="テキスト ボックス 133"/>
        <xdr:cNvSpPr txBox="1"/>
      </xdr:nvSpPr>
      <xdr:spPr>
        <a:xfrm>
          <a:off x="240982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5" name="テキスト ボックス 134"/>
        <xdr:cNvSpPr txBox="1"/>
      </xdr:nvSpPr>
      <xdr:spPr>
        <a:xfrm>
          <a:off x="1657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6" name="テキスト ボックス 135"/>
        <xdr:cNvSpPr txBox="1"/>
      </xdr:nvSpPr>
      <xdr:spPr>
        <a:xfrm>
          <a:off x="8572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56</xdr:row>
      <xdr:rowOff>152400</xdr:rowOff>
    </xdr:from>
    <xdr:to>
      <xdr:col>6</xdr:col>
      <xdr:colOff>561975</xdr:colOff>
      <xdr:row>57</xdr:row>
      <xdr:rowOff>85725</xdr:rowOff>
    </xdr:to>
    <xdr:sp macro="" textlink="">
      <xdr:nvSpPr>
        <xdr:cNvPr id="137" name="円/楕円 136"/>
        <xdr:cNvSpPr/>
      </xdr:nvSpPr>
      <xdr:spPr>
        <a:xfrm>
          <a:off x="4067175" y="9753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9525</xdr:rowOff>
    </xdr:from>
    <xdr:ext cx="533400" cy="257175"/>
    <xdr:sp macro="" textlink="">
      <xdr:nvSpPr>
        <xdr:cNvPr id="138" name="総務費該当値テキスト"/>
        <xdr:cNvSpPr txBox="1"/>
      </xdr:nvSpPr>
      <xdr:spPr>
        <a:xfrm>
          <a:off x="4171950" y="9610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60,460</a:t>
          </a:r>
          <a:endParaRPr kumimoji="1" lang="ja-JP" altLang="en-US" sz="1000" b="1">
            <a:solidFill>
              <a:srgbClr val="FF0000"/>
            </a:solidFill>
            <a:latin typeface="ＭＳ Ｐゴシック"/>
          </a:endParaRPr>
        </a:p>
      </xdr:txBody>
    </xdr:sp>
    <xdr:clientData/>
  </xdr:oneCellAnchor>
  <xdr:twoCellAnchor>
    <xdr:from>
      <xdr:col>5</xdr:col>
      <xdr:colOff>304800</xdr:colOff>
      <xdr:row>56</xdr:row>
      <xdr:rowOff>95250</xdr:rowOff>
    </xdr:from>
    <xdr:to>
      <xdr:col>5</xdr:col>
      <xdr:colOff>409575</xdr:colOff>
      <xdr:row>57</xdr:row>
      <xdr:rowOff>28575</xdr:rowOff>
    </xdr:to>
    <xdr:sp macro="" textlink="">
      <xdr:nvSpPr>
        <xdr:cNvPr id="139" name="円/楕円 138"/>
        <xdr:cNvSpPr/>
      </xdr:nvSpPr>
      <xdr:spPr>
        <a:xfrm>
          <a:off x="3314700" y="9696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55</xdr:row>
      <xdr:rowOff>47625</xdr:rowOff>
    </xdr:from>
    <xdr:ext cx="533400" cy="257175"/>
    <xdr:sp macro="" textlink="">
      <xdr:nvSpPr>
        <xdr:cNvPr id="140" name="テキスト ボックス 139"/>
        <xdr:cNvSpPr txBox="1"/>
      </xdr:nvSpPr>
      <xdr:spPr>
        <a:xfrm>
          <a:off x="3105150" y="947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73,064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114300</xdr:rowOff>
    </xdr:from>
    <xdr:to>
      <xdr:col>4</xdr:col>
      <xdr:colOff>209550</xdr:colOff>
      <xdr:row>57</xdr:row>
      <xdr:rowOff>47625</xdr:rowOff>
    </xdr:to>
    <xdr:sp macro="" textlink="">
      <xdr:nvSpPr>
        <xdr:cNvPr id="141" name="円/楕円 140"/>
        <xdr:cNvSpPr/>
      </xdr:nvSpPr>
      <xdr:spPr>
        <a:xfrm>
          <a:off x="2514600" y="9715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55</xdr:row>
      <xdr:rowOff>57150</xdr:rowOff>
    </xdr:from>
    <xdr:ext cx="533400" cy="257175"/>
    <xdr:sp macro="" textlink="">
      <xdr:nvSpPr>
        <xdr:cNvPr id="142" name="テキスト ボックス 141"/>
        <xdr:cNvSpPr txBox="1"/>
      </xdr:nvSpPr>
      <xdr:spPr>
        <a:xfrm>
          <a:off x="2381250" y="948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69,519</a:t>
          </a:r>
          <a:endParaRPr kumimoji="1" lang="ja-JP" altLang="en-US" sz="1000" b="1">
            <a:solidFill>
              <a:srgbClr val="FF0000"/>
            </a:solidFill>
            <a:latin typeface="ＭＳ Ｐゴシック"/>
          </a:endParaRPr>
        </a:p>
      </xdr:txBody>
    </xdr:sp>
    <xdr:clientData/>
  </xdr:oneCellAnchor>
  <xdr:twoCellAnchor>
    <xdr:from>
      <xdr:col>2</xdr:col>
      <xdr:colOff>590550</xdr:colOff>
      <xdr:row>56</xdr:row>
      <xdr:rowOff>66675</xdr:rowOff>
    </xdr:from>
    <xdr:to>
      <xdr:col>3</xdr:col>
      <xdr:colOff>0</xdr:colOff>
      <xdr:row>56</xdr:row>
      <xdr:rowOff>161925</xdr:rowOff>
    </xdr:to>
    <xdr:sp macro="" textlink="">
      <xdr:nvSpPr>
        <xdr:cNvPr id="143" name="円/楕円 142"/>
        <xdr:cNvSpPr/>
      </xdr:nvSpPr>
      <xdr:spPr>
        <a:xfrm>
          <a:off x="1800225" y="9667875"/>
          <a:ext cx="95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55</xdr:row>
      <xdr:rowOff>9525</xdr:rowOff>
    </xdr:from>
    <xdr:ext cx="533400" cy="257175"/>
    <xdr:sp macro="" textlink="">
      <xdr:nvSpPr>
        <xdr:cNvPr id="144" name="テキスト ボックス 143"/>
        <xdr:cNvSpPr txBox="1"/>
      </xdr:nvSpPr>
      <xdr:spPr>
        <a:xfrm>
          <a:off x="1581150" y="9439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80,858</a:t>
          </a:r>
          <a:endParaRPr kumimoji="1" lang="ja-JP" altLang="en-US" sz="1000" b="1">
            <a:solidFill>
              <a:srgbClr val="FF0000"/>
            </a:solidFill>
            <a:latin typeface="ＭＳ Ｐゴシック"/>
          </a:endParaRPr>
        </a:p>
      </xdr:txBody>
    </xdr:sp>
    <xdr:clientData/>
  </xdr:oneCellAnchor>
  <xdr:twoCellAnchor>
    <xdr:from>
      <xdr:col>1</xdr:col>
      <xdr:colOff>381000</xdr:colOff>
      <xdr:row>57</xdr:row>
      <xdr:rowOff>0</xdr:rowOff>
    </xdr:from>
    <xdr:to>
      <xdr:col>1</xdr:col>
      <xdr:colOff>485775</xdr:colOff>
      <xdr:row>57</xdr:row>
      <xdr:rowOff>104775</xdr:rowOff>
    </xdr:to>
    <xdr:sp macro="" textlink="">
      <xdr:nvSpPr>
        <xdr:cNvPr id="145" name="円/楕円 144"/>
        <xdr:cNvSpPr/>
      </xdr:nvSpPr>
      <xdr:spPr>
        <a:xfrm>
          <a:off x="990600" y="9772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57</xdr:row>
      <xdr:rowOff>95250</xdr:rowOff>
    </xdr:from>
    <xdr:ext cx="533400" cy="257175"/>
    <xdr:sp macro="" textlink="">
      <xdr:nvSpPr>
        <xdr:cNvPr id="146" name="テキスト ボックス 145"/>
        <xdr:cNvSpPr txBox="1"/>
      </xdr:nvSpPr>
      <xdr:spPr>
        <a:xfrm>
          <a:off x="781050" y="986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56,228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600075</xdr:colOff>
      <xdr:row>65</xdr:row>
      <xdr:rowOff>28575</xdr:rowOff>
    </xdr:to>
    <xdr:sp macro="" textlink="">
      <xdr:nvSpPr>
        <xdr:cNvPr id="147" name="正方形/長方形 146"/>
        <xdr:cNvSpPr/>
      </xdr:nvSpPr>
      <xdr:spPr>
        <a:xfrm>
          <a:off x="676275" y="10858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48" name="正方形/長方形 147"/>
        <xdr:cNvSpPr/>
      </xdr:nvSpPr>
      <xdr:spPr>
        <a:xfrm>
          <a:off x="800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49" name="正方形/長方形 148"/>
        <xdr:cNvSpPr/>
      </xdr:nvSpPr>
      <xdr:spPr>
        <a:xfrm>
          <a:off x="800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600075</xdr:colOff>
      <xdr:row>66</xdr:row>
      <xdr:rowOff>142875</xdr:rowOff>
    </xdr:to>
    <xdr:sp macro="" textlink="">
      <xdr:nvSpPr>
        <xdr:cNvPr id="150" name="正方形/長方形 149"/>
        <xdr:cNvSpPr/>
      </xdr:nvSpPr>
      <xdr:spPr>
        <a:xfrm>
          <a:off x="1733550" y="11201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600075</xdr:colOff>
      <xdr:row>68</xdr:row>
      <xdr:rowOff>0</xdr:rowOff>
    </xdr:to>
    <xdr:sp macro="" textlink="">
      <xdr:nvSpPr>
        <xdr:cNvPr id="151" name="正方形/長方形 150"/>
        <xdr:cNvSpPr/>
      </xdr:nvSpPr>
      <xdr:spPr>
        <a:xfrm>
          <a:off x="1733550" y="11401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2" name="正方形/長方形 151"/>
        <xdr:cNvSpPr/>
      </xdr:nvSpPr>
      <xdr:spPr>
        <a:xfrm>
          <a:off x="2705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3" name="正方形/長方形 152"/>
        <xdr:cNvSpPr/>
      </xdr:nvSpPr>
      <xdr:spPr>
        <a:xfrm>
          <a:off x="2705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140,424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600075</xdr:colOff>
      <xdr:row>81</xdr:row>
      <xdr:rowOff>85725</xdr:rowOff>
    </xdr:to>
    <xdr:sp macro="" textlink="">
      <xdr:nvSpPr>
        <xdr:cNvPr id="154" name="正方形/長方形 153"/>
        <xdr:cNvSpPr/>
      </xdr:nvSpPr>
      <xdr:spPr>
        <a:xfrm>
          <a:off x="676275" y="11687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5" name="テキスト ボックス 154"/>
        <xdr:cNvSpPr txBox="1"/>
      </xdr:nvSpPr>
      <xdr:spPr>
        <a:xfrm>
          <a:off x="6381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600075</xdr:colOff>
      <xdr:row>81</xdr:row>
      <xdr:rowOff>85725</xdr:rowOff>
    </xdr:to>
    <xdr:cxnSp macro="">
      <xdr:nvCxnSpPr>
        <xdr:cNvPr id="156" name="直線コネクタ 155"/>
        <xdr:cNvCxnSpPr/>
      </xdr:nvCxnSpPr>
      <xdr:spPr>
        <a:xfrm>
          <a:off x="676275" y="1397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80</xdr:row>
      <xdr:rowOff>114300</xdr:rowOff>
    </xdr:from>
    <xdr:ext cx="533400" cy="257175"/>
    <xdr:sp macro="" textlink="">
      <xdr:nvSpPr>
        <xdr:cNvPr id="157" name="テキスト ボックス 156"/>
        <xdr:cNvSpPr txBox="1"/>
      </xdr:nvSpPr>
      <xdr:spPr>
        <a:xfrm>
          <a:off x="228600" y="1383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47625</xdr:rowOff>
    </xdr:from>
    <xdr:to>
      <xdr:col>7</xdr:col>
      <xdr:colOff>600075</xdr:colOff>
      <xdr:row>79</xdr:row>
      <xdr:rowOff>47625</xdr:rowOff>
    </xdr:to>
    <xdr:cxnSp macro="">
      <xdr:nvCxnSpPr>
        <xdr:cNvPr id="158" name="直線コネクタ 157"/>
        <xdr:cNvCxnSpPr/>
      </xdr:nvCxnSpPr>
      <xdr:spPr>
        <a:xfrm>
          <a:off x="676275" y="1359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78</xdr:row>
      <xdr:rowOff>76200</xdr:rowOff>
    </xdr:from>
    <xdr:ext cx="600075" cy="257175"/>
    <xdr:sp macro="" textlink="">
      <xdr:nvSpPr>
        <xdr:cNvPr id="159" name="テキスト ボックス 158"/>
        <xdr:cNvSpPr txBox="1"/>
      </xdr:nvSpPr>
      <xdr:spPr>
        <a:xfrm>
          <a:off x="161925" y="1344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9525</xdr:rowOff>
    </xdr:from>
    <xdr:to>
      <xdr:col>7</xdr:col>
      <xdr:colOff>600075</xdr:colOff>
      <xdr:row>77</xdr:row>
      <xdr:rowOff>9525</xdr:rowOff>
    </xdr:to>
    <xdr:cxnSp macro="">
      <xdr:nvCxnSpPr>
        <xdr:cNvPr id="160" name="直線コネクタ 159"/>
        <xdr:cNvCxnSpPr/>
      </xdr:nvCxnSpPr>
      <xdr:spPr>
        <a:xfrm>
          <a:off x="676275" y="1321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76</xdr:row>
      <xdr:rowOff>38100</xdr:rowOff>
    </xdr:from>
    <xdr:ext cx="600075" cy="257175"/>
    <xdr:sp macro="" textlink="">
      <xdr:nvSpPr>
        <xdr:cNvPr id="161" name="テキスト ボックス 160"/>
        <xdr:cNvSpPr txBox="1"/>
      </xdr:nvSpPr>
      <xdr:spPr>
        <a:xfrm>
          <a:off x="161925" y="1306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142875</xdr:rowOff>
    </xdr:from>
    <xdr:to>
      <xdr:col>7</xdr:col>
      <xdr:colOff>600075</xdr:colOff>
      <xdr:row>74</xdr:row>
      <xdr:rowOff>142875</xdr:rowOff>
    </xdr:to>
    <xdr:cxnSp macro="">
      <xdr:nvCxnSpPr>
        <xdr:cNvPr id="162" name="直線コネクタ 161"/>
        <xdr:cNvCxnSpPr/>
      </xdr:nvCxnSpPr>
      <xdr:spPr>
        <a:xfrm>
          <a:off x="676275" y="1283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73</xdr:row>
      <xdr:rowOff>171450</xdr:rowOff>
    </xdr:from>
    <xdr:ext cx="600075" cy="257175"/>
    <xdr:sp macro="" textlink="">
      <xdr:nvSpPr>
        <xdr:cNvPr id="163" name="テキスト ボックス 162"/>
        <xdr:cNvSpPr txBox="1"/>
      </xdr:nvSpPr>
      <xdr:spPr>
        <a:xfrm>
          <a:off x="161925"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104775</xdr:rowOff>
    </xdr:from>
    <xdr:to>
      <xdr:col>7</xdr:col>
      <xdr:colOff>600075</xdr:colOff>
      <xdr:row>72</xdr:row>
      <xdr:rowOff>104775</xdr:rowOff>
    </xdr:to>
    <xdr:cxnSp macro="">
      <xdr:nvCxnSpPr>
        <xdr:cNvPr id="164" name="直線コネクタ 163"/>
        <xdr:cNvCxnSpPr/>
      </xdr:nvCxnSpPr>
      <xdr:spPr>
        <a:xfrm>
          <a:off x="676275" y="1244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71</xdr:row>
      <xdr:rowOff>133350</xdr:rowOff>
    </xdr:from>
    <xdr:ext cx="600075" cy="257175"/>
    <xdr:sp macro="" textlink="">
      <xdr:nvSpPr>
        <xdr:cNvPr id="165" name="テキスト ボックス 164"/>
        <xdr:cNvSpPr txBox="1"/>
      </xdr:nvSpPr>
      <xdr:spPr>
        <a:xfrm>
          <a:off x="161925" y="1230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66675</xdr:rowOff>
    </xdr:from>
    <xdr:to>
      <xdr:col>7</xdr:col>
      <xdr:colOff>600075</xdr:colOff>
      <xdr:row>70</xdr:row>
      <xdr:rowOff>66675</xdr:rowOff>
    </xdr:to>
    <xdr:cxnSp macro="">
      <xdr:nvCxnSpPr>
        <xdr:cNvPr id="166" name="直線コネクタ 165"/>
        <xdr:cNvCxnSpPr/>
      </xdr:nvCxnSpPr>
      <xdr:spPr>
        <a:xfrm>
          <a:off x="676275" y="1206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69</xdr:row>
      <xdr:rowOff>95250</xdr:rowOff>
    </xdr:from>
    <xdr:ext cx="600075" cy="257175"/>
    <xdr:sp macro="" textlink="">
      <xdr:nvSpPr>
        <xdr:cNvPr id="167" name="テキスト ボックス 166"/>
        <xdr:cNvSpPr txBox="1"/>
      </xdr:nvSpPr>
      <xdr:spPr>
        <a:xfrm>
          <a:off x="16192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68</xdr:row>
      <xdr:rowOff>28575</xdr:rowOff>
    </xdr:to>
    <xdr:cxnSp macro="">
      <xdr:nvCxnSpPr>
        <xdr:cNvPr id="168" name="直線コネクタ 167"/>
        <xdr:cNvCxnSpPr/>
      </xdr:nvCxnSpPr>
      <xdr:spPr>
        <a:xfrm>
          <a:off x="676275" y="1168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67</xdr:row>
      <xdr:rowOff>57150</xdr:rowOff>
    </xdr:from>
    <xdr:ext cx="600075" cy="257175"/>
    <xdr:sp macro="" textlink="">
      <xdr:nvSpPr>
        <xdr:cNvPr id="169" name="テキスト ボックス 168"/>
        <xdr:cNvSpPr txBox="1"/>
      </xdr:nvSpPr>
      <xdr:spPr>
        <a:xfrm>
          <a:off x="16192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81</xdr:row>
      <xdr:rowOff>85725</xdr:rowOff>
    </xdr:to>
    <xdr:sp macro="" textlink="">
      <xdr:nvSpPr>
        <xdr:cNvPr id="170" name="民生費グラフ枠"/>
        <xdr:cNvSpPr/>
      </xdr:nvSpPr>
      <xdr:spPr>
        <a:xfrm>
          <a:off x="676275" y="11687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71</xdr:row>
      <xdr:rowOff>28575</xdr:rowOff>
    </xdr:from>
    <xdr:to>
      <xdr:col>6</xdr:col>
      <xdr:colOff>514350</xdr:colOff>
      <xdr:row>79</xdr:row>
      <xdr:rowOff>9525</xdr:rowOff>
    </xdr:to>
    <xdr:cxnSp macro="">
      <xdr:nvCxnSpPr>
        <xdr:cNvPr id="171" name="直線コネクタ 170"/>
        <xdr:cNvCxnSpPr/>
      </xdr:nvCxnSpPr>
      <xdr:spPr>
        <a:xfrm flipV="1">
          <a:off x="4114800" y="12201525"/>
          <a:ext cx="9525"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9525</xdr:rowOff>
    </xdr:from>
    <xdr:ext cx="600075" cy="257175"/>
    <xdr:sp macro="" textlink="">
      <xdr:nvSpPr>
        <xdr:cNvPr id="172" name="民生費最小値テキスト"/>
        <xdr:cNvSpPr txBox="1"/>
      </xdr:nvSpPr>
      <xdr:spPr>
        <a:xfrm>
          <a:off x="4171950" y="13554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101,865</a:t>
          </a:r>
          <a:endParaRPr kumimoji="1" lang="ja-JP" altLang="en-US" sz="1000" b="1">
            <a:latin typeface="ＭＳ Ｐゴシック"/>
          </a:endParaRPr>
        </a:p>
      </xdr:txBody>
    </xdr:sp>
    <xdr:clientData/>
  </xdr:oneCellAnchor>
  <xdr:twoCellAnchor>
    <xdr:from>
      <xdr:col>6</xdr:col>
      <xdr:colOff>419100</xdr:colOff>
      <xdr:row>79</xdr:row>
      <xdr:rowOff>9525</xdr:rowOff>
    </xdr:from>
    <xdr:to>
      <xdr:col>6</xdr:col>
      <xdr:colOff>600075</xdr:colOff>
      <xdr:row>79</xdr:row>
      <xdr:rowOff>9525</xdr:rowOff>
    </xdr:to>
    <xdr:cxnSp macro="">
      <xdr:nvCxnSpPr>
        <xdr:cNvPr id="173" name="直線コネクタ 172"/>
        <xdr:cNvCxnSpPr/>
      </xdr:nvCxnSpPr>
      <xdr:spPr>
        <a:xfrm>
          <a:off x="4029075" y="13554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142875</xdr:rowOff>
    </xdr:from>
    <xdr:ext cx="600075" cy="257175"/>
    <xdr:sp macro="" textlink="">
      <xdr:nvSpPr>
        <xdr:cNvPr id="174" name="民生費最大値テキスト"/>
        <xdr:cNvSpPr txBox="1"/>
      </xdr:nvSpPr>
      <xdr:spPr>
        <a:xfrm>
          <a:off x="4171950" y="119729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172,820</a:t>
          </a:r>
          <a:endParaRPr kumimoji="1" lang="ja-JP" altLang="en-US" sz="1000" b="1">
            <a:latin typeface="ＭＳ Ｐゴシック"/>
          </a:endParaRPr>
        </a:p>
      </xdr:txBody>
    </xdr:sp>
    <xdr:clientData/>
  </xdr:oneCellAnchor>
  <xdr:twoCellAnchor>
    <xdr:from>
      <xdr:col>6</xdr:col>
      <xdr:colOff>419100</xdr:colOff>
      <xdr:row>71</xdr:row>
      <xdr:rowOff>28575</xdr:rowOff>
    </xdr:from>
    <xdr:to>
      <xdr:col>6</xdr:col>
      <xdr:colOff>600075</xdr:colOff>
      <xdr:row>71</xdr:row>
      <xdr:rowOff>28575</xdr:rowOff>
    </xdr:to>
    <xdr:cxnSp macro="">
      <xdr:nvCxnSpPr>
        <xdr:cNvPr id="175" name="直線コネクタ 174"/>
        <xdr:cNvCxnSpPr/>
      </xdr:nvCxnSpPr>
      <xdr:spPr>
        <a:xfrm>
          <a:off x="4029075" y="122015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73</xdr:row>
      <xdr:rowOff>104775</xdr:rowOff>
    </xdr:from>
    <xdr:to>
      <xdr:col>6</xdr:col>
      <xdr:colOff>514350</xdr:colOff>
      <xdr:row>74</xdr:row>
      <xdr:rowOff>76200</xdr:rowOff>
    </xdr:to>
    <xdr:cxnSp macro="">
      <xdr:nvCxnSpPr>
        <xdr:cNvPr id="176" name="直線コネクタ 175"/>
        <xdr:cNvCxnSpPr/>
      </xdr:nvCxnSpPr>
      <xdr:spPr>
        <a:xfrm flipV="1">
          <a:off x="3371850" y="12620625"/>
          <a:ext cx="752475"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9525</xdr:rowOff>
    </xdr:from>
    <xdr:ext cx="600075" cy="257175"/>
    <xdr:sp macro="" textlink="">
      <xdr:nvSpPr>
        <xdr:cNvPr id="177" name="民生費平均値テキスト"/>
        <xdr:cNvSpPr txBox="1"/>
      </xdr:nvSpPr>
      <xdr:spPr>
        <a:xfrm>
          <a:off x="4171950" y="128682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133,947</a:t>
          </a:r>
          <a:endParaRPr kumimoji="1" lang="ja-JP" altLang="en-US" sz="1000" b="1">
            <a:solidFill>
              <a:srgbClr val="000080"/>
            </a:solidFill>
            <a:latin typeface="ＭＳ Ｐゴシック"/>
          </a:endParaRPr>
        </a:p>
      </xdr:txBody>
    </xdr:sp>
    <xdr:clientData/>
  </xdr:oneCellAnchor>
  <xdr:twoCellAnchor>
    <xdr:from>
      <xdr:col>6</xdr:col>
      <xdr:colOff>457200</xdr:colOff>
      <xdr:row>75</xdr:row>
      <xdr:rowOff>28575</xdr:rowOff>
    </xdr:from>
    <xdr:to>
      <xdr:col>6</xdr:col>
      <xdr:colOff>561975</xdr:colOff>
      <xdr:row>75</xdr:row>
      <xdr:rowOff>133350</xdr:rowOff>
    </xdr:to>
    <xdr:sp macro="" textlink="">
      <xdr:nvSpPr>
        <xdr:cNvPr id="178" name="フローチャート : 判断 177"/>
        <xdr:cNvSpPr/>
      </xdr:nvSpPr>
      <xdr:spPr>
        <a:xfrm>
          <a:off x="4067175" y="12887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74</xdr:row>
      <xdr:rowOff>76200</xdr:rowOff>
    </xdr:from>
    <xdr:to>
      <xdr:col>5</xdr:col>
      <xdr:colOff>361950</xdr:colOff>
      <xdr:row>74</xdr:row>
      <xdr:rowOff>104775</xdr:rowOff>
    </xdr:to>
    <xdr:cxnSp macro="">
      <xdr:nvCxnSpPr>
        <xdr:cNvPr id="179" name="直線コネクタ 178"/>
        <xdr:cNvCxnSpPr/>
      </xdr:nvCxnSpPr>
      <xdr:spPr>
        <a:xfrm flipV="1">
          <a:off x="2562225" y="12763500"/>
          <a:ext cx="8096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75</xdr:row>
      <xdr:rowOff>114300</xdr:rowOff>
    </xdr:from>
    <xdr:to>
      <xdr:col>5</xdr:col>
      <xdr:colOff>409575</xdr:colOff>
      <xdr:row>76</xdr:row>
      <xdr:rowOff>38100</xdr:rowOff>
    </xdr:to>
    <xdr:sp macro="" textlink="">
      <xdr:nvSpPr>
        <xdr:cNvPr id="180" name="フローチャート : 判断 179"/>
        <xdr:cNvSpPr/>
      </xdr:nvSpPr>
      <xdr:spPr>
        <a:xfrm>
          <a:off x="3314700" y="12973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76</xdr:row>
      <xdr:rowOff>28575</xdr:rowOff>
    </xdr:from>
    <xdr:ext cx="600075" cy="257175"/>
    <xdr:sp macro="" textlink="">
      <xdr:nvSpPr>
        <xdr:cNvPr id="181" name="テキスト ボックス 180"/>
        <xdr:cNvSpPr txBox="1"/>
      </xdr:nvSpPr>
      <xdr:spPr>
        <a:xfrm>
          <a:off x="3067050" y="130587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129,906</a:t>
          </a:r>
          <a:endParaRPr kumimoji="1" lang="ja-JP" altLang="en-US" sz="1000" b="1">
            <a:solidFill>
              <a:srgbClr val="000080"/>
            </a:solidFill>
            <a:latin typeface="ＭＳ Ｐゴシック"/>
          </a:endParaRPr>
        </a:p>
      </xdr:txBody>
    </xdr:sp>
    <xdr:clientData/>
  </xdr:oneCellAnchor>
  <xdr:twoCellAnchor>
    <xdr:from>
      <xdr:col>2</xdr:col>
      <xdr:colOff>600075</xdr:colOff>
      <xdr:row>74</xdr:row>
      <xdr:rowOff>104775</xdr:rowOff>
    </xdr:from>
    <xdr:to>
      <xdr:col>4</xdr:col>
      <xdr:colOff>152400</xdr:colOff>
      <xdr:row>75</xdr:row>
      <xdr:rowOff>104775</xdr:rowOff>
    </xdr:to>
    <xdr:cxnSp macro="">
      <xdr:nvCxnSpPr>
        <xdr:cNvPr id="182" name="直線コネクタ 181"/>
        <xdr:cNvCxnSpPr/>
      </xdr:nvCxnSpPr>
      <xdr:spPr>
        <a:xfrm flipV="1">
          <a:off x="1809750" y="12792075"/>
          <a:ext cx="75247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76200</xdr:rowOff>
    </xdr:from>
    <xdr:to>
      <xdr:col>4</xdr:col>
      <xdr:colOff>209550</xdr:colOff>
      <xdr:row>77</xdr:row>
      <xdr:rowOff>0</xdr:rowOff>
    </xdr:to>
    <xdr:sp macro="" textlink="">
      <xdr:nvSpPr>
        <xdr:cNvPr id="183" name="フローチャート : 判断 182"/>
        <xdr:cNvSpPr/>
      </xdr:nvSpPr>
      <xdr:spPr>
        <a:xfrm>
          <a:off x="2514600" y="13106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76</xdr:row>
      <xdr:rowOff>161925</xdr:rowOff>
    </xdr:from>
    <xdr:ext cx="600075" cy="257175"/>
    <xdr:sp macro="" textlink="">
      <xdr:nvSpPr>
        <xdr:cNvPr id="184" name="テキスト ボックス 183"/>
        <xdr:cNvSpPr txBox="1"/>
      </xdr:nvSpPr>
      <xdr:spPr>
        <a:xfrm>
          <a:off x="2352675" y="13192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122,896</a:t>
          </a:r>
          <a:endParaRPr kumimoji="1" lang="ja-JP" altLang="en-US" sz="1000" b="1">
            <a:solidFill>
              <a:srgbClr val="000080"/>
            </a:solidFill>
            <a:latin typeface="ＭＳ Ｐゴシック"/>
          </a:endParaRPr>
        </a:p>
      </xdr:txBody>
    </xdr:sp>
    <xdr:clientData/>
  </xdr:oneCellAnchor>
  <xdr:twoCellAnchor>
    <xdr:from>
      <xdr:col>1</xdr:col>
      <xdr:colOff>438150</xdr:colOff>
      <xdr:row>75</xdr:row>
      <xdr:rowOff>104775</xdr:rowOff>
    </xdr:from>
    <xdr:to>
      <xdr:col>2</xdr:col>
      <xdr:colOff>600075</xdr:colOff>
      <xdr:row>75</xdr:row>
      <xdr:rowOff>133350</xdr:rowOff>
    </xdr:to>
    <xdr:cxnSp macro="">
      <xdr:nvCxnSpPr>
        <xdr:cNvPr id="185" name="直線コネクタ 184"/>
        <xdr:cNvCxnSpPr/>
      </xdr:nvCxnSpPr>
      <xdr:spPr>
        <a:xfrm flipV="1">
          <a:off x="1047750" y="12963525"/>
          <a:ext cx="7620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77</xdr:row>
      <xdr:rowOff>47625</xdr:rowOff>
    </xdr:from>
    <xdr:to>
      <xdr:col>3</xdr:col>
      <xdr:colOff>0</xdr:colOff>
      <xdr:row>77</xdr:row>
      <xdr:rowOff>142875</xdr:rowOff>
    </xdr:to>
    <xdr:sp macro="" textlink="">
      <xdr:nvSpPr>
        <xdr:cNvPr id="186" name="フローチャート : 判断 185"/>
        <xdr:cNvSpPr/>
      </xdr:nvSpPr>
      <xdr:spPr>
        <a:xfrm>
          <a:off x="1800225" y="13249275"/>
          <a:ext cx="95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77</xdr:row>
      <xdr:rowOff>133350</xdr:rowOff>
    </xdr:from>
    <xdr:ext cx="600075" cy="257175"/>
    <xdr:sp macro="" textlink="">
      <xdr:nvSpPr>
        <xdr:cNvPr id="187" name="テキスト ボックス 186"/>
        <xdr:cNvSpPr txBox="1"/>
      </xdr:nvSpPr>
      <xdr:spPr>
        <a:xfrm>
          <a:off x="1552575" y="13335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115,375</a:t>
          </a:r>
          <a:endParaRPr kumimoji="1" lang="ja-JP" altLang="en-US" sz="1000" b="1">
            <a:solidFill>
              <a:srgbClr val="000080"/>
            </a:solidFill>
            <a:latin typeface="ＭＳ Ｐゴシック"/>
          </a:endParaRPr>
        </a:p>
      </xdr:txBody>
    </xdr:sp>
    <xdr:clientData/>
  </xdr:oneCellAnchor>
  <xdr:twoCellAnchor>
    <xdr:from>
      <xdr:col>1</xdr:col>
      <xdr:colOff>381000</xdr:colOff>
      <xdr:row>77</xdr:row>
      <xdr:rowOff>47625</xdr:rowOff>
    </xdr:from>
    <xdr:to>
      <xdr:col>1</xdr:col>
      <xdr:colOff>485775</xdr:colOff>
      <xdr:row>77</xdr:row>
      <xdr:rowOff>152400</xdr:rowOff>
    </xdr:to>
    <xdr:sp macro="" textlink="">
      <xdr:nvSpPr>
        <xdr:cNvPr id="188" name="フローチャート : 判断 187"/>
        <xdr:cNvSpPr/>
      </xdr:nvSpPr>
      <xdr:spPr>
        <a:xfrm>
          <a:off x="990600" y="13249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77</xdr:row>
      <xdr:rowOff>142875</xdr:rowOff>
    </xdr:from>
    <xdr:ext cx="600075" cy="257175"/>
    <xdr:sp macro="" textlink="">
      <xdr:nvSpPr>
        <xdr:cNvPr id="189" name="テキスト ボックス 188"/>
        <xdr:cNvSpPr txBox="1"/>
      </xdr:nvSpPr>
      <xdr:spPr>
        <a:xfrm>
          <a:off x="742950" y="133445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114,954</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0" name="テキスト ボックス 189"/>
        <xdr:cNvSpPr txBox="1"/>
      </xdr:nvSpPr>
      <xdr:spPr>
        <a:xfrm>
          <a:off x="3933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1" name="テキスト ボックス 190"/>
        <xdr:cNvSpPr txBox="1"/>
      </xdr:nvSpPr>
      <xdr:spPr>
        <a:xfrm>
          <a:off x="3181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81</xdr:row>
      <xdr:rowOff>76200</xdr:rowOff>
    </xdr:from>
    <xdr:ext cx="752475" cy="257175"/>
    <xdr:sp macro="" textlink="">
      <xdr:nvSpPr>
        <xdr:cNvPr id="192" name="テキスト ボックス 191"/>
        <xdr:cNvSpPr txBox="1"/>
      </xdr:nvSpPr>
      <xdr:spPr>
        <a:xfrm>
          <a:off x="2409825"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3" name="テキスト ボックス 192"/>
        <xdr:cNvSpPr txBox="1"/>
      </xdr:nvSpPr>
      <xdr:spPr>
        <a:xfrm>
          <a:off x="1657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4" name="テキスト ボックス 193"/>
        <xdr:cNvSpPr txBox="1"/>
      </xdr:nvSpPr>
      <xdr:spPr>
        <a:xfrm>
          <a:off x="8572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73</xdr:row>
      <xdr:rowOff>57150</xdr:rowOff>
    </xdr:from>
    <xdr:to>
      <xdr:col>6</xdr:col>
      <xdr:colOff>561975</xdr:colOff>
      <xdr:row>73</xdr:row>
      <xdr:rowOff>161925</xdr:rowOff>
    </xdr:to>
    <xdr:sp macro="" textlink="">
      <xdr:nvSpPr>
        <xdr:cNvPr id="195" name="円/楕円 194"/>
        <xdr:cNvSpPr/>
      </xdr:nvSpPr>
      <xdr:spPr>
        <a:xfrm>
          <a:off x="4067175" y="12573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76200</xdr:rowOff>
    </xdr:from>
    <xdr:ext cx="600075" cy="257175"/>
    <xdr:sp macro="" textlink="">
      <xdr:nvSpPr>
        <xdr:cNvPr id="196" name="民生費該当値テキスト"/>
        <xdr:cNvSpPr txBox="1"/>
      </xdr:nvSpPr>
      <xdr:spPr>
        <a:xfrm>
          <a:off x="4171950" y="124206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150,669</a:t>
          </a:r>
          <a:endParaRPr kumimoji="1" lang="ja-JP" altLang="en-US" sz="1000" b="1">
            <a:solidFill>
              <a:srgbClr val="FF0000"/>
            </a:solidFill>
            <a:latin typeface="ＭＳ Ｐゴシック"/>
          </a:endParaRPr>
        </a:p>
      </xdr:txBody>
    </xdr:sp>
    <xdr:clientData/>
  </xdr:oneCellAnchor>
  <xdr:twoCellAnchor>
    <xdr:from>
      <xdr:col>5</xdr:col>
      <xdr:colOff>304800</xdr:colOff>
      <xdr:row>74</xdr:row>
      <xdr:rowOff>28575</xdr:rowOff>
    </xdr:from>
    <xdr:to>
      <xdr:col>5</xdr:col>
      <xdr:colOff>409575</xdr:colOff>
      <xdr:row>74</xdr:row>
      <xdr:rowOff>123825</xdr:rowOff>
    </xdr:to>
    <xdr:sp macro="" textlink="">
      <xdr:nvSpPr>
        <xdr:cNvPr id="197" name="円/楕円 196"/>
        <xdr:cNvSpPr/>
      </xdr:nvSpPr>
      <xdr:spPr>
        <a:xfrm>
          <a:off x="3314700" y="12715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72</xdr:row>
      <xdr:rowOff>142875</xdr:rowOff>
    </xdr:from>
    <xdr:ext cx="600075" cy="257175"/>
    <xdr:sp macro="" textlink="">
      <xdr:nvSpPr>
        <xdr:cNvPr id="198" name="テキスト ボックス 197"/>
        <xdr:cNvSpPr txBox="1"/>
      </xdr:nvSpPr>
      <xdr:spPr>
        <a:xfrm>
          <a:off x="3067050" y="124872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143,363</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57150</xdr:rowOff>
    </xdr:from>
    <xdr:to>
      <xdr:col>4</xdr:col>
      <xdr:colOff>209550</xdr:colOff>
      <xdr:row>74</xdr:row>
      <xdr:rowOff>152400</xdr:rowOff>
    </xdr:to>
    <xdr:sp macro="" textlink="">
      <xdr:nvSpPr>
        <xdr:cNvPr id="199" name="円/楕円 198"/>
        <xdr:cNvSpPr/>
      </xdr:nvSpPr>
      <xdr:spPr>
        <a:xfrm>
          <a:off x="2514600" y="127444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72</xdr:row>
      <xdr:rowOff>171450</xdr:rowOff>
    </xdr:from>
    <xdr:ext cx="600075" cy="257175"/>
    <xdr:sp macro="" textlink="">
      <xdr:nvSpPr>
        <xdr:cNvPr id="200" name="テキスト ボックス 199"/>
        <xdr:cNvSpPr txBox="1"/>
      </xdr:nvSpPr>
      <xdr:spPr>
        <a:xfrm>
          <a:off x="2352675" y="125158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141,904</a:t>
          </a:r>
          <a:endParaRPr kumimoji="1" lang="ja-JP" altLang="en-US" sz="1000" b="1">
            <a:solidFill>
              <a:srgbClr val="FF0000"/>
            </a:solidFill>
            <a:latin typeface="ＭＳ Ｐゴシック"/>
          </a:endParaRPr>
        </a:p>
      </xdr:txBody>
    </xdr:sp>
    <xdr:clientData/>
  </xdr:oneCellAnchor>
  <xdr:twoCellAnchor>
    <xdr:from>
      <xdr:col>2</xdr:col>
      <xdr:colOff>590550</xdr:colOff>
      <xdr:row>75</xdr:row>
      <xdr:rowOff>47625</xdr:rowOff>
    </xdr:from>
    <xdr:to>
      <xdr:col>3</xdr:col>
      <xdr:colOff>0</xdr:colOff>
      <xdr:row>75</xdr:row>
      <xdr:rowOff>152400</xdr:rowOff>
    </xdr:to>
    <xdr:sp macro="" textlink="">
      <xdr:nvSpPr>
        <xdr:cNvPr id="201" name="円/楕円 200"/>
        <xdr:cNvSpPr/>
      </xdr:nvSpPr>
      <xdr:spPr>
        <a:xfrm>
          <a:off x="1800225" y="1290637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73</xdr:row>
      <xdr:rowOff>171450</xdr:rowOff>
    </xdr:from>
    <xdr:ext cx="600075" cy="257175"/>
    <xdr:sp macro="" textlink="">
      <xdr:nvSpPr>
        <xdr:cNvPr id="202" name="テキスト ボックス 201"/>
        <xdr:cNvSpPr txBox="1"/>
      </xdr:nvSpPr>
      <xdr:spPr>
        <a:xfrm>
          <a:off x="1552575"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132,997</a:t>
          </a:r>
          <a:endParaRPr kumimoji="1" lang="ja-JP" altLang="en-US" sz="1000" b="1">
            <a:solidFill>
              <a:srgbClr val="FF0000"/>
            </a:solidFill>
            <a:latin typeface="ＭＳ Ｐゴシック"/>
          </a:endParaRPr>
        </a:p>
      </xdr:txBody>
    </xdr:sp>
    <xdr:clientData/>
  </xdr:oneCellAnchor>
  <xdr:twoCellAnchor>
    <xdr:from>
      <xdr:col>1</xdr:col>
      <xdr:colOff>381000</xdr:colOff>
      <xdr:row>75</xdr:row>
      <xdr:rowOff>85725</xdr:rowOff>
    </xdr:from>
    <xdr:to>
      <xdr:col>1</xdr:col>
      <xdr:colOff>485775</xdr:colOff>
      <xdr:row>76</xdr:row>
      <xdr:rowOff>9525</xdr:rowOff>
    </xdr:to>
    <xdr:sp macro="" textlink="">
      <xdr:nvSpPr>
        <xdr:cNvPr id="203" name="円/楕円 202"/>
        <xdr:cNvSpPr/>
      </xdr:nvSpPr>
      <xdr:spPr>
        <a:xfrm>
          <a:off x="990600" y="129444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74</xdr:row>
      <xdr:rowOff>28575</xdr:rowOff>
    </xdr:from>
    <xdr:ext cx="600075" cy="257175"/>
    <xdr:sp macro="" textlink="">
      <xdr:nvSpPr>
        <xdr:cNvPr id="204" name="テキスト ボックス 203"/>
        <xdr:cNvSpPr txBox="1"/>
      </xdr:nvSpPr>
      <xdr:spPr>
        <a:xfrm>
          <a:off x="742950" y="127158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131,312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600075</xdr:colOff>
      <xdr:row>85</xdr:row>
      <xdr:rowOff>28575</xdr:rowOff>
    </xdr:to>
    <xdr:sp macro="" textlink="">
      <xdr:nvSpPr>
        <xdr:cNvPr id="205" name="正方形/長方形 204"/>
        <xdr:cNvSpPr/>
      </xdr:nvSpPr>
      <xdr:spPr>
        <a:xfrm>
          <a:off x="676275" y="14287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6" name="正方形/長方形 205"/>
        <xdr:cNvSpPr/>
      </xdr:nvSpPr>
      <xdr:spPr>
        <a:xfrm>
          <a:off x="800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7" name="正方形/長方形 206"/>
        <xdr:cNvSpPr/>
      </xdr:nvSpPr>
      <xdr:spPr>
        <a:xfrm>
          <a:off x="800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600075</xdr:colOff>
      <xdr:row>86</xdr:row>
      <xdr:rowOff>142875</xdr:rowOff>
    </xdr:to>
    <xdr:sp macro="" textlink="">
      <xdr:nvSpPr>
        <xdr:cNvPr id="208" name="正方形/長方形 207"/>
        <xdr:cNvSpPr/>
      </xdr:nvSpPr>
      <xdr:spPr>
        <a:xfrm>
          <a:off x="1733550" y="14630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600075</xdr:colOff>
      <xdr:row>88</xdr:row>
      <xdr:rowOff>0</xdr:rowOff>
    </xdr:to>
    <xdr:sp macro="" textlink="">
      <xdr:nvSpPr>
        <xdr:cNvPr id="209" name="正方形/長方形 208"/>
        <xdr:cNvSpPr/>
      </xdr:nvSpPr>
      <xdr:spPr>
        <a:xfrm>
          <a:off x="1733550" y="14830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0" name="正方形/長方形 209"/>
        <xdr:cNvSpPr/>
      </xdr:nvSpPr>
      <xdr:spPr>
        <a:xfrm>
          <a:off x="2705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1" name="正方形/長方形 210"/>
        <xdr:cNvSpPr/>
      </xdr:nvSpPr>
      <xdr:spPr>
        <a:xfrm>
          <a:off x="2705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38,891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600075</xdr:colOff>
      <xdr:row>101</xdr:row>
      <xdr:rowOff>85725</xdr:rowOff>
    </xdr:to>
    <xdr:sp macro="" textlink="">
      <xdr:nvSpPr>
        <xdr:cNvPr id="212" name="正方形/長方形 211"/>
        <xdr:cNvSpPr/>
      </xdr:nvSpPr>
      <xdr:spPr>
        <a:xfrm>
          <a:off x="676275" y="15116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3" name="テキスト ボックス 212"/>
        <xdr:cNvSpPr txBox="1"/>
      </xdr:nvSpPr>
      <xdr:spPr>
        <a:xfrm>
          <a:off x="6381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600075</xdr:colOff>
      <xdr:row>101</xdr:row>
      <xdr:rowOff>85725</xdr:rowOff>
    </xdr:to>
    <xdr:cxnSp macro="">
      <xdr:nvCxnSpPr>
        <xdr:cNvPr id="214" name="直線コネクタ 213"/>
        <xdr:cNvCxnSpPr/>
      </xdr:nvCxnSpPr>
      <xdr:spPr>
        <a:xfrm>
          <a:off x="676275" y="1740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100</xdr:row>
      <xdr:rowOff>114300</xdr:rowOff>
    </xdr:from>
    <xdr:ext cx="533400" cy="257175"/>
    <xdr:sp macro="" textlink="">
      <xdr:nvSpPr>
        <xdr:cNvPr id="215" name="テキスト ボックス 214"/>
        <xdr:cNvSpPr txBox="1"/>
      </xdr:nvSpPr>
      <xdr:spPr>
        <a:xfrm>
          <a:off x="228600" y="1725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47625</xdr:rowOff>
    </xdr:from>
    <xdr:to>
      <xdr:col>7</xdr:col>
      <xdr:colOff>600075</xdr:colOff>
      <xdr:row>99</xdr:row>
      <xdr:rowOff>47625</xdr:rowOff>
    </xdr:to>
    <xdr:cxnSp macro="">
      <xdr:nvCxnSpPr>
        <xdr:cNvPr id="216" name="直線コネクタ 215"/>
        <xdr:cNvCxnSpPr/>
      </xdr:nvCxnSpPr>
      <xdr:spPr>
        <a:xfrm>
          <a:off x="676275" y="1702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76200</xdr:rowOff>
    </xdr:from>
    <xdr:ext cx="533400" cy="257175"/>
    <xdr:sp macro="" textlink="">
      <xdr:nvSpPr>
        <xdr:cNvPr id="217" name="テキスト ボックス 216"/>
        <xdr:cNvSpPr txBox="1"/>
      </xdr:nvSpPr>
      <xdr:spPr>
        <a:xfrm>
          <a:off x="2286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9525</xdr:rowOff>
    </xdr:from>
    <xdr:to>
      <xdr:col>7</xdr:col>
      <xdr:colOff>600075</xdr:colOff>
      <xdr:row>97</xdr:row>
      <xdr:rowOff>9525</xdr:rowOff>
    </xdr:to>
    <xdr:cxnSp macro="">
      <xdr:nvCxnSpPr>
        <xdr:cNvPr id="218" name="直線コネクタ 217"/>
        <xdr:cNvCxnSpPr/>
      </xdr:nvCxnSpPr>
      <xdr:spPr>
        <a:xfrm>
          <a:off x="676275" y="1664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38100</xdr:rowOff>
    </xdr:from>
    <xdr:ext cx="533400" cy="257175"/>
    <xdr:sp macro="" textlink="">
      <xdr:nvSpPr>
        <xdr:cNvPr id="219" name="テキスト ボックス 218"/>
        <xdr:cNvSpPr txBox="1"/>
      </xdr:nvSpPr>
      <xdr:spPr>
        <a:xfrm>
          <a:off x="228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600075</xdr:colOff>
      <xdr:row>94</xdr:row>
      <xdr:rowOff>142875</xdr:rowOff>
    </xdr:to>
    <xdr:cxnSp macro="">
      <xdr:nvCxnSpPr>
        <xdr:cNvPr id="220" name="直線コネクタ 219"/>
        <xdr:cNvCxnSpPr/>
      </xdr:nvCxnSpPr>
      <xdr:spPr>
        <a:xfrm>
          <a:off x="676275" y="1625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171450</xdr:rowOff>
    </xdr:from>
    <xdr:ext cx="533400" cy="257175"/>
    <xdr:sp macro="" textlink="">
      <xdr:nvSpPr>
        <xdr:cNvPr id="221" name="テキスト ボックス 220"/>
        <xdr:cNvSpPr txBox="1"/>
      </xdr:nvSpPr>
      <xdr:spPr>
        <a:xfrm>
          <a:off x="2286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104775</xdr:rowOff>
    </xdr:from>
    <xdr:to>
      <xdr:col>7</xdr:col>
      <xdr:colOff>600075</xdr:colOff>
      <xdr:row>92</xdr:row>
      <xdr:rowOff>104775</xdr:rowOff>
    </xdr:to>
    <xdr:cxnSp macro="">
      <xdr:nvCxnSpPr>
        <xdr:cNvPr id="222" name="直線コネクタ 221"/>
        <xdr:cNvCxnSpPr/>
      </xdr:nvCxnSpPr>
      <xdr:spPr>
        <a:xfrm>
          <a:off x="676275" y="1587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91</xdr:row>
      <xdr:rowOff>133350</xdr:rowOff>
    </xdr:from>
    <xdr:ext cx="533400" cy="257175"/>
    <xdr:sp macro="" textlink="">
      <xdr:nvSpPr>
        <xdr:cNvPr id="223" name="テキスト ボックス 222"/>
        <xdr:cNvSpPr txBox="1"/>
      </xdr:nvSpPr>
      <xdr:spPr>
        <a:xfrm>
          <a:off x="22860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66675</xdr:rowOff>
    </xdr:from>
    <xdr:to>
      <xdr:col>7</xdr:col>
      <xdr:colOff>600075</xdr:colOff>
      <xdr:row>90</xdr:row>
      <xdr:rowOff>66675</xdr:rowOff>
    </xdr:to>
    <xdr:cxnSp macro="">
      <xdr:nvCxnSpPr>
        <xdr:cNvPr id="224" name="直線コネクタ 223"/>
        <xdr:cNvCxnSpPr/>
      </xdr:nvCxnSpPr>
      <xdr:spPr>
        <a:xfrm>
          <a:off x="676275" y="1549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89</xdr:row>
      <xdr:rowOff>95250</xdr:rowOff>
    </xdr:from>
    <xdr:ext cx="533400" cy="257175"/>
    <xdr:sp macro="" textlink="">
      <xdr:nvSpPr>
        <xdr:cNvPr id="225" name="テキスト ボックス 224"/>
        <xdr:cNvSpPr txBox="1"/>
      </xdr:nvSpPr>
      <xdr:spPr>
        <a:xfrm>
          <a:off x="228600" y="1535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88</xdr:row>
      <xdr:rowOff>28575</xdr:rowOff>
    </xdr:to>
    <xdr:cxnSp macro="">
      <xdr:nvCxnSpPr>
        <xdr:cNvPr id="226" name="直線コネクタ 225"/>
        <xdr:cNvCxnSpPr/>
      </xdr:nvCxnSpPr>
      <xdr:spPr>
        <a:xfrm>
          <a:off x="676275" y="15116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87</xdr:row>
      <xdr:rowOff>57150</xdr:rowOff>
    </xdr:from>
    <xdr:ext cx="533400" cy="257175"/>
    <xdr:sp macro="" textlink="">
      <xdr:nvSpPr>
        <xdr:cNvPr id="227" name="テキスト ボックス 226"/>
        <xdr:cNvSpPr txBox="1"/>
      </xdr:nvSpPr>
      <xdr:spPr>
        <a:xfrm>
          <a:off x="228600" y="14973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101</xdr:row>
      <xdr:rowOff>85725</xdr:rowOff>
    </xdr:to>
    <xdr:sp macro="" textlink="">
      <xdr:nvSpPr>
        <xdr:cNvPr id="228" name="衛生費グラフ枠"/>
        <xdr:cNvSpPr/>
      </xdr:nvSpPr>
      <xdr:spPr>
        <a:xfrm>
          <a:off x="676275" y="15116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90</xdr:row>
      <xdr:rowOff>66675</xdr:rowOff>
    </xdr:from>
    <xdr:to>
      <xdr:col>6</xdr:col>
      <xdr:colOff>514350</xdr:colOff>
      <xdr:row>98</xdr:row>
      <xdr:rowOff>133350</xdr:rowOff>
    </xdr:to>
    <xdr:cxnSp macro="">
      <xdr:nvCxnSpPr>
        <xdr:cNvPr id="229" name="直線コネクタ 228"/>
        <xdr:cNvCxnSpPr/>
      </xdr:nvCxnSpPr>
      <xdr:spPr>
        <a:xfrm flipV="1">
          <a:off x="4114800" y="15497175"/>
          <a:ext cx="9525" cy="14382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133350</xdr:rowOff>
    </xdr:from>
    <xdr:ext cx="533400" cy="257175"/>
    <xdr:sp macro="" textlink="">
      <xdr:nvSpPr>
        <xdr:cNvPr id="230" name="衛生費最小値テキスト"/>
        <xdr:cNvSpPr txBox="1"/>
      </xdr:nvSpPr>
      <xdr:spPr>
        <a:xfrm>
          <a:off x="4171950" y="16935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22,255</a:t>
          </a:r>
          <a:endParaRPr kumimoji="1" lang="ja-JP" altLang="en-US" sz="1000" b="1">
            <a:latin typeface="ＭＳ Ｐゴシック"/>
          </a:endParaRPr>
        </a:p>
      </xdr:txBody>
    </xdr:sp>
    <xdr:clientData/>
  </xdr:oneCellAnchor>
  <xdr:twoCellAnchor>
    <xdr:from>
      <xdr:col>6</xdr:col>
      <xdr:colOff>419100</xdr:colOff>
      <xdr:row>98</xdr:row>
      <xdr:rowOff>133350</xdr:rowOff>
    </xdr:from>
    <xdr:to>
      <xdr:col>6</xdr:col>
      <xdr:colOff>600075</xdr:colOff>
      <xdr:row>98</xdr:row>
      <xdr:rowOff>133350</xdr:rowOff>
    </xdr:to>
    <xdr:cxnSp macro="">
      <xdr:nvCxnSpPr>
        <xdr:cNvPr id="231" name="直線コネクタ 230"/>
        <xdr:cNvCxnSpPr/>
      </xdr:nvCxnSpPr>
      <xdr:spPr>
        <a:xfrm>
          <a:off x="4029075" y="16935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19050</xdr:rowOff>
    </xdr:from>
    <xdr:ext cx="533400" cy="257175"/>
    <xdr:sp macro="" textlink="">
      <xdr:nvSpPr>
        <xdr:cNvPr id="232" name="衛生費最大値テキスト"/>
        <xdr:cNvSpPr txBox="1"/>
      </xdr:nvSpPr>
      <xdr:spPr>
        <a:xfrm>
          <a:off x="4171950" y="15278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59,867</a:t>
          </a:r>
          <a:endParaRPr kumimoji="1" lang="ja-JP" altLang="en-US" sz="1000" b="1">
            <a:latin typeface="ＭＳ Ｐゴシック"/>
          </a:endParaRPr>
        </a:p>
      </xdr:txBody>
    </xdr:sp>
    <xdr:clientData/>
  </xdr:oneCellAnchor>
  <xdr:twoCellAnchor>
    <xdr:from>
      <xdr:col>6</xdr:col>
      <xdr:colOff>419100</xdr:colOff>
      <xdr:row>90</xdr:row>
      <xdr:rowOff>66675</xdr:rowOff>
    </xdr:from>
    <xdr:to>
      <xdr:col>6</xdr:col>
      <xdr:colOff>600075</xdr:colOff>
      <xdr:row>90</xdr:row>
      <xdr:rowOff>66675</xdr:rowOff>
    </xdr:to>
    <xdr:cxnSp macro="">
      <xdr:nvCxnSpPr>
        <xdr:cNvPr id="233" name="直線コネクタ 232"/>
        <xdr:cNvCxnSpPr/>
      </xdr:nvCxnSpPr>
      <xdr:spPr>
        <a:xfrm>
          <a:off x="4029075" y="15497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94</xdr:row>
      <xdr:rowOff>171450</xdr:rowOff>
    </xdr:from>
    <xdr:to>
      <xdr:col>6</xdr:col>
      <xdr:colOff>514350</xdr:colOff>
      <xdr:row>95</xdr:row>
      <xdr:rowOff>38100</xdr:rowOff>
    </xdr:to>
    <xdr:cxnSp macro="">
      <xdr:nvCxnSpPr>
        <xdr:cNvPr id="234" name="直線コネクタ 233"/>
        <xdr:cNvCxnSpPr/>
      </xdr:nvCxnSpPr>
      <xdr:spPr>
        <a:xfrm flipV="1">
          <a:off x="3371850" y="16287750"/>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95250</xdr:rowOff>
    </xdr:from>
    <xdr:ext cx="533400" cy="257175"/>
    <xdr:sp macro="" textlink="">
      <xdr:nvSpPr>
        <xdr:cNvPr id="235" name="衛生費平均値テキスト"/>
        <xdr:cNvSpPr txBox="1"/>
      </xdr:nvSpPr>
      <xdr:spPr>
        <a:xfrm>
          <a:off x="4171950" y="1638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34,740</a:t>
          </a:r>
          <a:endParaRPr kumimoji="1" lang="ja-JP" altLang="en-US" sz="1000" b="1">
            <a:solidFill>
              <a:srgbClr val="000080"/>
            </a:solidFill>
            <a:latin typeface="ＭＳ Ｐゴシック"/>
          </a:endParaRPr>
        </a:p>
      </xdr:txBody>
    </xdr:sp>
    <xdr:clientData/>
  </xdr:oneCellAnchor>
  <xdr:twoCellAnchor>
    <xdr:from>
      <xdr:col>6</xdr:col>
      <xdr:colOff>457200</xdr:colOff>
      <xdr:row>95</xdr:row>
      <xdr:rowOff>114300</xdr:rowOff>
    </xdr:from>
    <xdr:to>
      <xdr:col>6</xdr:col>
      <xdr:colOff>561975</xdr:colOff>
      <xdr:row>96</xdr:row>
      <xdr:rowOff>47625</xdr:rowOff>
    </xdr:to>
    <xdr:sp macro="" textlink="">
      <xdr:nvSpPr>
        <xdr:cNvPr id="236" name="フローチャート : 判断 235"/>
        <xdr:cNvSpPr/>
      </xdr:nvSpPr>
      <xdr:spPr>
        <a:xfrm>
          <a:off x="4067175" y="16402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94</xdr:row>
      <xdr:rowOff>76200</xdr:rowOff>
    </xdr:from>
    <xdr:to>
      <xdr:col>5</xdr:col>
      <xdr:colOff>361950</xdr:colOff>
      <xdr:row>95</xdr:row>
      <xdr:rowOff>38100</xdr:rowOff>
    </xdr:to>
    <xdr:cxnSp macro="">
      <xdr:nvCxnSpPr>
        <xdr:cNvPr id="237" name="直線コネクタ 236"/>
        <xdr:cNvCxnSpPr/>
      </xdr:nvCxnSpPr>
      <xdr:spPr>
        <a:xfrm>
          <a:off x="2562225" y="16192500"/>
          <a:ext cx="80962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96</xdr:row>
      <xdr:rowOff>57150</xdr:rowOff>
    </xdr:from>
    <xdr:to>
      <xdr:col>5</xdr:col>
      <xdr:colOff>409575</xdr:colOff>
      <xdr:row>96</xdr:row>
      <xdr:rowOff>161925</xdr:rowOff>
    </xdr:to>
    <xdr:sp macro="" textlink="">
      <xdr:nvSpPr>
        <xdr:cNvPr id="238" name="フローチャート : 判断 237"/>
        <xdr:cNvSpPr/>
      </xdr:nvSpPr>
      <xdr:spPr>
        <a:xfrm>
          <a:off x="3314700" y="16516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96</xdr:row>
      <xdr:rowOff>152400</xdr:rowOff>
    </xdr:from>
    <xdr:ext cx="533400" cy="257175"/>
    <xdr:sp macro="" textlink="">
      <xdr:nvSpPr>
        <xdr:cNvPr id="239" name="テキスト ボックス 238"/>
        <xdr:cNvSpPr txBox="1"/>
      </xdr:nvSpPr>
      <xdr:spPr>
        <a:xfrm>
          <a:off x="3105150" y="16611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31,845</a:t>
          </a:r>
          <a:endParaRPr kumimoji="1" lang="ja-JP" altLang="en-US" sz="1000" b="1">
            <a:solidFill>
              <a:srgbClr val="000080"/>
            </a:solidFill>
            <a:latin typeface="ＭＳ Ｐゴシック"/>
          </a:endParaRPr>
        </a:p>
      </xdr:txBody>
    </xdr:sp>
    <xdr:clientData/>
  </xdr:oneCellAnchor>
  <xdr:twoCellAnchor>
    <xdr:from>
      <xdr:col>2</xdr:col>
      <xdr:colOff>600075</xdr:colOff>
      <xdr:row>94</xdr:row>
      <xdr:rowOff>66675</xdr:rowOff>
    </xdr:from>
    <xdr:to>
      <xdr:col>4</xdr:col>
      <xdr:colOff>152400</xdr:colOff>
      <xdr:row>94</xdr:row>
      <xdr:rowOff>76200</xdr:rowOff>
    </xdr:to>
    <xdr:cxnSp macro="">
      <xdr:nvCxnSpPr>
        <xdr:cNvPr id="240" name="直線コネクタ 239"/>
        <xdr:cNvCxnSpPr/>
      </xdr:nvCxnSpPr>
      <xdr:spPr>
        <a:xfrm>
          <a:off x="1809750" y="1618297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28575</xdr:rowOff>
    </xdr:from>
    <xdr:to>
      <xdr:col>4</xdr:col>
      <xdr:colOff>209550</xdr:colOff>
      <xdr:row>95</xdr:row>
      <xdr:rowOff>123825</xdr:rowOff>
    </xdr:to>
    <xdr:sp macro="" textlink="">
      <xdr:nvSpPr>
        <xdr:cNvPr id="241" name="フローチャート : 判断 240"/>
        <xdr:cNvSpPr/>
      </xdr:nvSpPr>
      <xdr:spPr>
        <a:xfrm>
          <a:off x="2514600" y="163163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95</xdr:row>
      <xdr:rowOff>114300</xdr:rowOff>
    </xdr:from>
    <xdr:ext cx="533400" cy="257175"/>
    <xdr:sp macro="" textlink="">
      <xdr:nvSpPr>
        <xdr:cNvPr id="242" name="テキスト ボックス 241"/>
        <xdr:cNvSpPr txBox="1"/>
      </xdr:nvSpPr>
      <xdr:spPr>
        <a:xfrm>
          <a:off x="2381250" y="16402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37,177</a:t>
          </a:r>
          <a:endParaRPr kumimoji="1" lang="ja-JP" altLang="en-US" sz="1000" b="1">
            <a:solidFill>
              <a:srgbClr val="000080"/>
            </a:solidFill>
            <a:latin typeface="ＭＳ Ｐゴシック"/>
          </a:endParaRPr>
        </a:p>
      </xdr:txBody>
    </xdr:sp>
    <xdr:clientData/>
  </xdr:oneCellAnchor>
  <xdr:twoCellAnchor>
    <xdr:from>
      <xdr:col>1</xdr:col>
      <xdr:colOff>438150</xdr:colOff>
      <xdr:row>94</xdr:row>
      <xdr:rowOff>66675</xdr:rowOff>
    </xdr:from>
    <xdr:to>
      <xdr:col>2</xdr:col>
      <xdr:colOff>600075</xdr:colOff>
      <xdr:row>94</xdr:row>
      <xdr:rowOff>123825</xdr:rowOff>
    </xdr:to>
    <xdr:cxnSp macro="">
      <xdr:nvCxnSpPr>
        <xdr:cNvPr id="243" name="直線コネクタ 242"/>
        <xdr:cNvCxnSpPr/>
      </xdr:nvCxnSpPr>
      <xdr:spPr>
        <a:xfrm flipV="1">
          <a:off x="1047750" y="16182975"/>
          <a:ext cx="7620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95</xdr:row>
      <xdr:rowOff>85725</xdr:rowOff>
    </xdr:from>
    <xdr:to>
      <xdr:col>3</xdr:col>
      <xdr:colOff>0</xdr:colOff>
      <xdr:row>96</xdr:row>
      <xdr:rowOff>19050</xdr:rowOff>
    </xdr:to>
    <xdr:sp macro="" textlink="">
      <xdr:nvSpPr>
        <xdr:cNvPr id="244" name="フローチャート : 判断 243"/>
        <xdr:cNvSpPr/>
      </xdr:nvSpPr>
      <xdr:spPr>
        <a:xfrm>
          <a:off x="1800225" y="1637347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96</xdr:row>
      <xdr:rowOff>9525</xdr:rowOff>
    </xdr:from>
    <xdr:ext cx="533400" cy="257175"/>
    <xdr:sp macro="" textlink="">
      <xdr:nvSpPr>
        <xdr:cNvPr id="245" name="テキスト ボックス 244"/>
        <xdr:cNvSpPr txBox="1"/>
      </xdr:nvSpPr>
      <xdr:spPr>
        <a:xfrm>
          <a:off x="1581150" y="16468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35,560</a:t>
          </a:r>
          <a:endParaRPr kumimoji="1" lang="ja-JP" altLang="en-US" sz="1000" b="1">
            <a:solidFill>
              <a:srgbClr val="000080"/>
            </a:solidFill>
            <a:latin typeface="ＭＳ Ｐゴシック"/>
          </a:endParaRPr>
        </a:p>
      </xdr:txBody>
    </xdr:sp>
    <xdr:clientData/>
  </xdr:oneCellAnchor>
  <xdr:twoCellAnchor>
    <xdr:from>
      <xdr:col>1</xdr:col>
      <xdr:colOff>381000</xdr:colOff>
      <xdr:row>95</xdr:row>
      <xdr:rowOff>9525</xdr:rowOff>
    </xdr:from>
    <xdr:to>
      <xdr:col>1</xdr:col>
      <xdr:colOff>485775</xdr:colOff>
      <xdr:row>95</xdr:row>
      <xdr:rowOff>104775</xdr:rowOff>
    </xdr:to>
    <xdr:sp macro="" textlink="">
      <xdr:nvSpPr>
        <xdr:cNvPr id="246" name="フローチャート : 判断 245"/>
        <xdr:cNvSpPr/>
      </xdr:nvSpPr>
      <xdr:spPr>
        <a:xfrm>
          <a:off x="990600" y="162972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95</xdr:row>
      <xdr:rowOff>95250</xdr:rowOff>
    </xdr:from>
    <xdr:ext cx="533400" cy="257175"/>
    <xdr:sp macro="" textlink="">
      <xdr:nvSpPr>
        <xdr:cNvPr id="247" name="テキスト ボックス 246"/>
        <xdr:cNvSpPr txBox="1"/>
      </xdr:nvSpPr>
      <xdr:spPr>
        <a:xfrm>
          <a:off x="781050" y="1638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37,655</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48" name="テキスト ボックス 247"/>
        <xdr:cNvSpPr txBox="1"/>
      </xdr:nvSpPr>
      <xdr:spPr>
        <a:xfrm>
          <a:off x="3933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49" name="テキスト ボックス 248"/>
        <xdr:cNvSpPr txBox="1"/>
      </xdr:nvSpPr>
      <xdr:spPr>
        <a:xfrm>
          <a:off x="3181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101</xdr:row>
      <xdr:rowOff>76200</xdr:rowOff>
    </xdr:from>
    <xdr:ext cx="752475" cy="257175"/>
    <xdr:sp macro="" textlink="">
      <xdr:nvSpPr>
        <xdr:cNvPr id="250" name="テキスト ボックス 249"/>
        <xdr:cNvSpPr txBox="1"/>
      </xdr:nvSpPr>
      <xdr:spPr>
        <a:xfrm>
          <a:off x="2409825"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1" name="テキスト ボックス 250"/>
        <xdr:cNvSpPr txBox="1"/>
      </xdr:nvSpPr>
      <xdr:spPr>
        <a:xfrm>
          <a:off x="1657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2" name="テキスト ボックス 251"/>
        <xdr:cNvSpPr txBox="1"/>
      </xdr:nvSpPr>
      <xdr:spPr>
        <a:xfrm>
          <a:off x="8572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94</xdr:row>
      <xdr:rowOff>123825</xdr:rowOff>
    </xdr:from>
    <xdr:to>
      <xdr:col>6</xdr:col>
      <xdr:colOff>561975</xdr:colOff>
      <xdr:row>95</xdr:row>
      <xdr:rowOff>47625</xdr:rowOff>
    </xdr:to>
    <xdr:sp macro="" textlink="">
      <xdr:nvSpPr>
        <xdr:cNvPr id="253" name="円/楕円 252"/>
        <xdr:cNvSpPr/>
      </xdr:nvSpPr>
      <xdr:spPr>
        <a:xfrm>
          <a:off x="4067175" y="162401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142875</xdr:rowOff>
    </xdr:from>
    <xdr:ext cx="533400" cy="257175"/>
    <xdr:sp macro="" textlink="">
      <xdr:nvSpPr>
        <xdr:cNvPr id="254" name="衛生費該当値テキスト"/>
        <xdr:cNvSpPr txBox="1"/>
      </xdr:nvSpPr>
      <xdr:spPr>
        <a:xfrm>
          <a:off x="4171950" y="16087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39,201</a:t>
          </a:r>
          <a:endParaRPr kumimoji="1" lang="ja-JP" altLang="en-US" sz="1000" b="1">
            <a:solidFill>
              <a:srgbClr val="FF0000"/>
            </a:solidFill>
            <a:latin typeface="ＭＳ Ｐゴシック"/>
          </a:endParaRPr>
        </a:p>
      </xdr:txBody>
    </xdr:sp>
    <xdr:clientData/>
  </xdr:oneCellAnchor>
  <xdr:twoCellAnchor>
    <xdr:from>
      <xdr:col>5</xdr:col>
      <xdr:colOff>304800</xdr:colOff>
      <xdr:row>94</xdr:row>
      <xdr:rowOff>161925</xdr:rowOff>
    </xdr:from>
    <xdr:to>
      <xdr:col>5</xdr:col>
      <xdr:colOff>409575</xdr:colOff>
      <xdr:row>95</xdr:row>
      <xdr:rowOff>85725</xdr:rowOff>
    </xdr:to>
    <xdr:sp macro="" textlink="">
      <xdr:nvSpPr>
        <xdr:cNvPr id="255" name="円/楕円 254"/>
        <xdr:cNvSpPr/>
      </xdr:nvSpPr>
      <xdr:spPr>
        <a:xfrm>
          <a:off x="3314700" y="162782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93</xdr:row>
      <xdr:rowOff>104775</xdr:rowOff>
    </xdr:from>
    <xdr:ext cx="533400" cy="257175"/>
    <xdr:sp macro="" textlink="">
      <xdr:nvSpPr>
        <xdr:cNvPr id="256" name="テキスト ボックス 255"/>
        <xdr:cNvSpPr txBox="1"/>
      </xdr:nvSpPr>
      <xdr:spPr>
        <a:xfrm>
          <a:off x="3105150" y="16049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38,138</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28575</xdr:rowOff>
    </xdr:from>
    <xdr:to>
      <xdr:col>4</xdr:col>
      <xdr:colOff>209550</xdr:colOff>
      <xdr:row>94</xdr:row>
      <xdr:rowOff>123825</xdr:rowOff>
    </xdr:to>
    <xdr:sp macro="" textlink="">
      <xdr:nvSpPr>
        <xdr:cNvPr id="257" name="円/楕円 256"/>
        <xdr:cNvSpPr/>
      </xdr:nvSpPr>
      <xdr:spPr>
        <a:xfrm>
          <a:off x="2514600" y="16144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92</xdr:row>
      <xdr:rowOff>142875</xdr:rowOff>
    </xdr:from>
    <xdr:ext cx="533400" cy="257175"/>
    <xdr:sp macro="" textlink="">
      <xdr:nvSpPr>
        <xdr:cNvPr id="258" name="テキスト ボックス 257"/>
        <xdr:cNvSpPr txBox="1"/>
      </xdr:nvSpPr>
      <xdr:spPr>
        <a:xfrm>
          <a:off x="2381250" y="15916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41,705</a:t>
          </a:r>
          <a:endParaRPr kumimoji="1" lang="ja-JP" altLang="en-US" sz="1000" b="1">
            <a:solidFill>
              <a:srgbClr val="FF0000"/>
            </a:solidFill>
            <a:latin typeface="ＭＳ Ｐゴシック"/>
          </a:endParaRPr>
        </a:p>
      </xdr:txBody>
    </xdr:sp>
    <xdr:clientData/>
  </xdr:oneCellAnchor>
  <xdr:twoCellAnchor>
    <xdr:from>
      <xdr:col>2</xdr:col>
      <xdr:colOff>590550</xdr:colOff>
      <xdr:row>94</xdr:row>
      <xdr:rowOff>19050</xdr:rowOff>
    </xdr:from>
    <xdr:to>
      <xdr:col>3</xdr:col>
      <xdr:colOff>0</xdr:colOff>
      <xdr:row>94</xdr:row>
      <xdr:rowOff>123825</xdr:rowOff>
    </xdr:to>
    <xdr:sp macro="" textlink="">
      <xdr:nvSpPr>
        <xdr:cNvPr id="259" name="円/楕円 258"/>
        <xdr:cNvSpPr/>
      </xdr:nvSpPr>
      <xdr:spPr>
        <a:xfrm>
          <a:off x="1800225" y="16135350"/>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92</xdr:row>
      <xdr:rowOff>142875</xdr:rowOff>
    </xdr:from>
    <xdr:ext cx="533400" cy="257175"/>
    <xdr:sp macro="" textlink="">
      <xdr:nvSpPr>
        <xdr:cNvPr id="260" name="テキスト ボックス 259"/>
        <xdr:cNvSpPr txBox="1"/>
      </xdr:nvSpPr>
      <xdr:spPr>
        <a:xfrm>
          <a:off x="1581150" y="15916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41,807</a:t>
          </a:r>
          <a:endParaRPr kumimoji="1" lang="ja-JP" altLang="en-US" sz="1000" b="1">
            <a:solidFill>
              <a:srgbClr val="FF0000"/>
            </a:solidFill>
            <a:latin typeface="ＭＳ Ｐゴシック"/>
          </a:endParaRPr>
        </a:p>
      </xdr:txBody>
    </xdr:sp>
    <xdr:clientData/>
  </xdr:oneCellAnchor>
  <xdr:twoCellAnchor>
    <xdr:from>
      <xdr:col>1</xdr:col>
      <xdr:colOff>381000</xdr:colOff>
      <xdr:row>94</xdr:row>
      <xdr:rowOff>76200</xdr:rowOff>
    </xdr:from>
    <xdr:to>
      <xdr:col>1</xdr:col>
      <xdr:colOff>485775</xdr:colOff>
      <xdr:row>95</xdr:row>
      <xdr:rowOff>0</xdr:rowOff>
    </xdr:to>
    <xdr:sp macro="" textlink="">
      <xdr:nvSpPr>
        <xdr:cNvPr id="261" name="円/楕円 260"/>
        <xdr:cNvSpPr/>
      </xdr:nvSpPr>
      <xdr:spPr>
        <a:xfrm>
          <a:off x="990600" y="161925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93</xdr:row>
      <xdr:rowOff>19050</xdr:rowOff>
    </xdr:from>
    <xdr:ext cx="533400" cy="257175"/>
    <xdr:sp macro="" textlink="">
      <xdr:nvSpPr>
        <xdr:cNvPr id="262" name="テキスト ボックス 261"/>
        <xdr:cNvSpPr txBox="1"/>
      </xdr:nvSpPr>
      <xdr:spPr>
        <a:xfrm>
          <a:off x="781050" y="15963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40,394</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3" name="正方形/長方形 262"/>
        <xdr:cNvSpPr/>
      </xdr:nvSpPr>
      <xdr:spPr>
        <a:xfrm>
          <a:off x="582930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4" name="正方形/長方形 263"/>
        <xdr:cNvSpPr/>
      </xdr:nvSpPr>
      <xdr:spPr>
        <a:xfrm>
          <a:off x="596265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5" name="正方形/長方形 264"/>
        <xdr:cNvSpPr/>
      </xdr:nvSpPr>
      <xdr:spPr>
        <a:xfrm>
          <a:off x="596265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23/30</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6" name="正方形/長方形 265"/>
        <xdr:cNvSpPr/>
      </xdr:nvSpPr>
      <xdr:spPr>
        <a:xfrm>
          <a:off x="68008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7" name="正方形/長方形 266"/>
        <xdr:cNvSpPr/>
      </xdr:nvSpPr>
      <xdr:spPr>
        <a:xfrm>
          <a:off x="68008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600075</xdr:colOff>
      <xdr:row>25</xdr:row>
      <xdr:rowOff>57150</xdr:rowOff>
    </xdr:from>
    <xdr:to>
      <xdr:col>15</xdr:col>
      <xdr:colOff>114300</xdr:colOff>
      <xdr:row>26</xdr:row>
      <xdr:rowOff>142875</xdr:rowOff>
    </xdr:to>
    <xdr:sp macro="" textlink="">
      <xdr:nvSpPr>
        <xdr:cNvPr id="268" name="正方形/長方形 267"/>
        <xdr:cNvSpPr/>
      </xdr:nvSpPr>
      <xdr:spPr>
        <a:xfrm>
          <a:off x="7810500" y="4343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26</xdr:row>
      <xdr:rowOff>85725</xdr:rowOff>
    </xdr:from>
    <xdr:to>
      <xdr:col>15</xdr:col>
      <xdr:colOff>114300</xdr:colOff>
      <xdr:row>28</xdr:row>
      <xdr:rowOff>0</xdr:rowOff>
    </xdr:to>
    <xdr:sp macro="" textlink="">
      <xdr:nvSpPr>
        <xdr:cNvPr id="269" name="正方形/長方形 268"/>
        <xdr:cNvSpPr/>
      </xdr:nvSpPr>
      <xdr:spPr>
        <a:xfrm>
          <a:off x="7810500" y="4543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0" name="正方形/長方形 269"/>
        <xdr:cNvSpPr/>
      </xdr:nvSpPr>
      <xdr:spPr>
        <a:xfrm>
          <a:off x="582930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1" name="テキスト ボックス 270"/>
        <xdr:cNvSpPr txBox="1"/>
      </xdr:nvSpPr>
      <xdr:spPr>
        <a:xfrm>
          <a:off x="57912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2" name="直線コネクタ 271"/>
        <xdr:cNvCxnSpPr/>
      </xdr:nvCxnSpPr>
      <xdr:spPr>
        <a:xfrm>
          <a:off x="582930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39</xdr:row>
      <xdr:rowOff>47625</xdr:rowOff>
    </xdr:from>
    <xdr:to>
      <xdr:col>16</xdr:col>
      <xdr:colOff>304800</xdr:colOff>
      <xdr:row>39</xdr:row>
      <xdr:rowOff>47625</xdr:rowOff>
    </xdr:to>
    <xdr:cxnSp macro="">
      <xdr:nvCxnSpPr>
        <xdr:cNvPr id="273" name="直線コネクタ 272"/>
        <xdr:cNvCxnSpPr/>
      </xdr:nvCxnSpPr>
      <xdr:spPr>
        <a:xfrm>
          <a:off x="5829300" y="673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38</xdr:row>
      <xdr:rowOff>76200</xdr:rowOff>
    </xdr:from>
    <xdr:ext cx="247650" cy="257175"/>
    <xdr:sp macro="" textlink="">
      <xdr:nvSpPr>
        <xdr:cNvPr id="274" name="テキスト ボックス 273"/>
        <xdr:cNvSpPr txBox="1"/>
      </xdr:nvSpPr>
      <xdr:spPr>
        <a:xfrm>
          <a:off x="558165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37</xdr:row>
      <xdr:rowOff>9525</xdr:rowOff>
    </xdr:from>
    <xdr:to>
      <xdr:col>16</xdr:col>
      <xdr:colOff>304800</xdr:colOff>
      <xdr:row>37</xdr:row>
      <xdr:rowOff>9525</xdr:rowOff>
    </xdr:to>
    <xdr:cxnSp macro="">
      <xdr:nvCxnSpPr>
        <xdr:cNvPr id="275" name="直線コネクタ 274"/>
        <xdr:cNvCxnSpPr/>
      </xdr:nvCxnSpPr>
      <xdr:spPr>
        <a:xfrm>
          <a:off x="5829300" y="635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36</xdr:row>
      <xdr:rowOff>38100</xdr:rowOff>
    </xdr:from>
    <xdr:ext cx="457200" cy="257175"/>
    <xdr:sp macro="" textlink="">
      <xdr:nvSpPr>
        <xdr:cNvPr id="276" name="テキスト ボックス 275"/>
        <xdr:cNvSpPr txBox="1"/>
      </xdr:nvSpPr>
      <xdr:spPr>
        <a:xfrm>
          <a:off x="5410200" y="6210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419100</xdr:colOff>
      <xdr:row>34</xdr:row>
      <xdr:rowOff>142875</xdr:rowOff>
    </xdr:from>
    <xdr:to>
      <xdr:col>16</xdr:col>
      <xdr:colOff>304800</xdr:colOff>
      <xdr:row>34</xdr:row>
      <xdr:rowOff>142875</xdr:rowOff>
    </xdr:to>
    <xdr:cxnSp macro="">
      <xdr:nvCxnSpPr>
        <xdr:cNvPr id="277" name="直線コネクタ 276"/>
        <xdr:cNvCxnSpPr/>
      </xdr:nvCxnSpPr>
      <xdr:spPr>
        <a:xfrm>
          <a:off x="5829300" y="597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33</xdr:row>
      <xdr:rowOff>171450</xdr:rowOff>
    </xdr:from>
    <xdr:ext cx="533400" cy="257175"/>
    <xdr:sp macro="" textlink="">
      <xdr:nvSpPr>
        <xdr:cNvPr id="278" name="テキスト ボックス 277"/>
        <xdr:cNvSpPr txBox="1"/>
      </xdr:nvSpPr>
      <xdr:spPr>
        <a:xfrm>
          <a:off x="539115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32</xdr:row>
      <xdr:rowOff>104775</xdr:rowOff>
    </xdr:from>
    <xdr:to>
      <xdr:col>16</xdr:col>
      <xdr:colOff>304800</xdr:colOff>
      <xdr:row>32</xdr:row>
      <xdr:rowOff>104775</xdr:rowOff>
    </xdr:to>
    <xdr:cxnSp macro="">
      <xdr:nvCxnSpPr>
        <xdr:cNvPr id="279" name="直線コネクタ 278"/>
        <xdr:cNvCxnSpPr/>
      </xdr:nvCxnSpPr>
      <xdr:spPr>
        <a:xfrm>
          <a:off x="5829300" y="559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31</xdr:row>
      <xdr:rowOff>133350</xdr:rowOff>
    </xdr:from>
    <xdr:ext cx="533400" cy="257175"/>
    <xdr:sp macro="" textlink="">
      <xdr:nvSpPr>
        <xdr:cNvPr id="280" name="テキスト ボックス 279"/>
        <xdr:cNvSpPr txBox="1"/>
      </xdr:nvSpPr>
      <xdr:spPr>
        <a:xfrm>
          <a:off x="539115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419100</xdr:colOff>
      <xdr:row>30</xdr:row>
      <xdr:rowOff>66675</xdr:rowOff>
    </xdr:from>
    <xdr:to>
      <xdr:col>16</xdr:col>
      <xdr:colOff>304800</xdr:colOff>
      <xdr:row>30</xdr:row>
      <xdr:rowOff>66675</xdr:rowOff>
    </xdr:to>
    <xdr:cxnSp macro="">
      <xdr:nvCxnSpPr>
        <xdr:cNvPr id="281" name="直線コネクタ 280"/>
        <xdr:cNvCxnSpPr/>
      </xdr:nvCxnSpPr>
      <xdr:spPr>
        <a:xfrm>
          <a:off x="5829300" y="521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29</xdr:row>
      <xdr:rowOff>95250</xdr:rowOff>
    </xdr:from>
    <xdr:ext cx="533400" cy="257175"/>
    <xdr:sp macro="" textlink="">
      <xdr:nvSpPr>
        <xdr:cNvPr id="282" name="テキスト ボックス 281"/>
        <xdr:cNvSpPr txBox="1"/>
      </xdr:nvSpPr>
      <xdr:spPr>
        <a:xfrm>
          <a:off x="539115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3" name="直線コネクタ 282"/>
        <xdr:cNvCxnSpPr/>
      </xdr:nvCxnSpPr>
      <xdr:spPr>
        <a:xfrm>
          <a:off x="582930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27</xdr:row>
      <xdr:rowOff>57150</xdr:rowOff>
    </xdr:from>
    <xdr:ext cx="533400" cy="257175"/>
    <xdr:sp macro="" textlink="">
      <xdr:nvSpPr>
        <xdr:cNvPr id="284" name="テキスト ボックス 283"/>
        <xdr:cNvSpPr txBox="1"/>
      </xdr:nvSpPr>
      <xdr:spPr>
        <a:xfrm>
          <a:off x="539115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5" name="労働費グラフ枠"/>
        <xdr:cNvSpPr/>
      </xdr:nvSpPr>
      <xdr:spPr>
        <a:xfrm>
          <a:off x="582930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31</xdr:row>
      <xdr:rowOff>104775</xdr:rowOff>
    </xdr:from>
    <xdr:to>
      <xdr:col>15</xdr:col>
      <xdr:colOff>180975</xdr:colOff>
      <xdr:row>39</xdr:row>
      <xdr:rowOff>38100</xdr:rowOff>
    </xdr:to>
    <xdr:cxnSp macro="">
      <xdr:nvCxnSpPr>
        <xdr:cNvPr id="286" name="直線コネクタ 285"/>
        <xdr:cNvCxnSpPr/>
      </xdr:nvCxnSpPr>
      <xdr:spPr>
        <a:xfrm flipV="1">
          <a:off x="9191625" y="5419725"/>
          <a:ext cx="0" cy="13049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39</xdr:row>
      <xdr:rowOff>38100</xdr:rowOff>
    </xdr:from>
    <xdr:ext cx="314325" cy="257175"/>
    <xdr:sp macro="" textlink="">
      <xdr:nvSpPr>
        <xdr:cNvPr id="287" name="労働費最小値テキスト"/>
        <xdr:cNvSpPr txBox="1"/>
      </xdr:nvSpPr>
      <xdr:spPr>
        <a:xfrm>
          <a:off x="9239250" y="67246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15</xdr:col>
      <xdr:colOff>95250</xdr:colOff>
      <xdr:row>39</xdr:row>
      <xdr:rowOff>38100</xdr:rowOff>
    </xdr:from>
    <xdr:to>
      <xdr:col>15</xdr:col>
      <xdr:colOff>266700</xdr:colOff>
      <xdr:row>39</xdr:row>
      <xdr:rowOff>38100</xdr:rowOff>
    </xdr:to>
    <xdr:cxnSp macro="">
      <xdr:nvCxnSpPr>
        <xdr:cNvPr id="288" name="直線コネクタ 287"/>
        <xdr:cNvCxnSpPr/>
      </xdr:nvCxnSpPr>
      <xdr:spPr>
        <a:xfrm>
          <a:off x="9105900" y="67246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30</xdr:row>
      <xdr:rowOff>57150</xdr:rowOff>
    </xdr:from>
    <xdr:ext cx="533400" cy="257175"/>
    <xdr:sp macro="" textlink="">
      <xdr:nvSpPr>
        <xdr:cNvPr id="289" name="労働費最大値テキスト"/>
        <xdr:cNvSpPr txBox="1"/>
      </xdr:nvSpPr>
      <xdr:spPr>
        <a:xfrm>
          <a:off x="9239250" y="5200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17,178</a:t>
          </a:r>
          <a:endParaRPr kumimoji="1" lang="ja-JP" altLang="en-US" sz="1000" b="1">
            <a:latin typeface="ＭＳ Ｐゴシック"/>
          </a:endParaRPr>
        </a:p>
      </xdr:txBody>
    </xdr:sp>
    <xdr:clientData/>
  </xdr:oneCellAnchor>
  <xdr:twoCellAnchor>
    <xdr:from>
      <xdr:col>15</xdr:col>
      <xdr:colOff>95250</xdr:colOff>
      <xdr:row>31</xdr:row>
      <xdr:rowOff>104775</xdr:rowOff>
    </xdr:from>
    <xdr:to>
      <xdr:col>15</xdr:col>
      <xdr:colOff>266700</xdr:colOff>
      <xdr:row>31</xdr:row>
      <xdr:rowOff>104775</xdr:rowOff>
    </xdr:to>
    <xdr:cxnSp macro="">
      <xdr:nvCxnSpPr>
        <xdr:cNvPr id="290" name="直線コネクタ 289"/>
        <xdr:cNvCxnSpPr/>
      </xdr:nvCxnSpPr>
      <xdr:spPr>
        <a:xfrm>
          <a:off x="9105900" y="54197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19050</xdr:rowOff>
    </xdr:from>
    <xdr:to>
      <xdr:col>15</xdr:col>
      <xdr:colOff>180975</xdr:colOff>
      <xdr:row>39</xdr:row>
      <xdr:rowOff>19050</xdr:rowOff>
    </xdr:to>
    <xdr:cxnSp macro="">
      <xdr:nvCxnSpPr>
        <xdr:cNvPr id="291" name="直線コネクタ 290"/>
        <xdr:cNvCxnSpPr/>
      </xdr:nvCxnSpPr>
      <xdr:spPr>
        <a:xfrm>
          <a:off x="8439150" y="670560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37</xdr:row>
      <xdr:rowOff>19050</xdr:rowOff>
    </xdr:from>
    <xdr:ext cx="466725" cy="257175"/>
    <xdr:sp macro="" textlink="">
      <xdr:nvSpPr>
        <xdr:cNvPr id="292" name="労働費平均値テキスト"/>
        <xdr:cNvSpPr txBox="1"/>
      </xdr:nvSpPr>
      <xdr:spPr>
        <a:xfrm>
          <a:off x="9239250" y="6362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2,158</a:t>
          </a:r>
          <a:endParaRPr kumimoji="1" lang="ja-JP" altLang="en-US" sz="1000" b="1">
            <a:solidFill>
              <a:srgbClr val="000080"/>
            </a:solidFill>
            <a:latin typeface="ＭＳ Ｐゴシック"/>
          </a:endParaRPr>
        </a:p>
      </xdr:txBody>
    </xdr:sp>
    <xdr:clientData/>
  </xdr:oneCellAnchor>
  <xdr:twoCellAnchor>
    <xdr:from>
      <xdr:col>15</xdr:col>
      <xdr:colOff>133350</xdr:colOff>
      <xdr:row>38</xdr:row>
      <xdr:rowOff>0</xdr:rowOff>
    </xdr:from>
    <xdr:to>
      <xdr:col>15</xdr:col>
      <xdr:colOff>228600</xdr:colOff>
      <xdr:row>38</xdr:row>
      <xdr:rowOff>104775</xdr:rowOff>
    </xdr:to>
    <xdr:sp macro="" textlink="">
      <xdr:nvSpPr>
        <xdr:cNvPr id="293" name="フローチャート : 判断 292"/>
        <xdr:cNvSpPr/>
      </xdr:nvSpPr>
      <xdr:spPr>
        <a:xfrm>
          <a:off x="9144000" y="65151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39</xdr:row>
      <xdr:rowOff>19050</xdr:rowOff>
    </xdr:from>
    <xdr:to>
      <xdr:col>14</xdr:col>
      <xdr:colOff>28575</xdr:colOff>
      <xdr:row>39</xdr:row>
      <xdr:rowOff>19050</xdr:rowOff>
    </xdr:to>
    <xdr:cxnSp macro="">
      <xdr:nvCxnSpPr>
        <xdr:cNvPr id="294" name="直線コネクタ 293"/>
        <xdr:cNvCxnSpPr/>
      </xdr:nvCxnSpPr>
      <xdr:spPr>
        <a:xfrm flipV="1">
          <a:off x="7724775" y="6705600"/>
          <a:ext cx="7143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38</xdr:row>
      <xdr:rowOff>0</xdr:rowOff>
    </xdr:from>
    <xdr:to>
      <xdr:col>14</xdr:col>
      <xdr:colOff>76200</xdr:colOff>
      <xdr:row>38</xdr:row>
      <xdr:rowOff>104775</xdr:rowOff>
    </xdr:to>
    <xdr:sp macro="" textlink="">
      <xdr:nvSpPr>
        <xdr:cNvPr id="295" name="フローチャート : 判断 294"/>
        <xdr:cNvSpPr/>
      </xdr:nvSpPr>
      <xdr:spPr>
        <a:xfrm>
          <a:off x="8410575" y="651510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36</xdr:row>
      <xdr:rowOff>123825</xdr:rowOff>
    </xdr:from>
    <xdr:ext cx="466725" cy="257175"/>
    <xdr:sp macro="" textlink="">
      <xdr:nvSpPr>
        <xdr:cNvPr id="296" name="テキスト ボックス 295"/>
        <xdr:cNvSpPr txBox="1"/>
      </xdr:nvSpPr>
      <xdr:spPr>
        <a:xfrm>
          <a:off x="8286750" y="6296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2,154</a:t>
          </a:r>
          <a:endParaRPr kumimoji="1" lang="ja-JP" altLang="en-US" sz="1000" b="1">
            <a:solidFill>
              <a:srgbClr val="000080"/>
            </a:solidFill>
            <a:latin typeface="ＭＳ Ｐゴシック"/>
          </a:endParaRPr>
        </a:p>
      </xdr:txBody>
    </xdr:sp>
    <xdr:clientData/>
  </xdr:oneCellAnchor>
  <xdr:twoCellAnchor>
    <xdr:from>
      <xdr:col>11</xdr:col>
      <xdr:colOff>304800</xdr:colOff>
      <xdr:row>38</xdr:row>
      <xdr:rowOff>19050</xdr:rowOff>
    </xdr:from>
    <xdr:to>
      <xdr:col>12</xdr:col>
      <xdr:colOff>514350</xdr:colOff>
      <xdr:row>39</xdr:row>
      <xdr:rowOff>19050</xdr:rowOff>
    </xdr:to>
    <xdr:cxnSp macro="">
      <xdr:nvCxnSpPr>
        <xdr:cNvPr id="297" name="直線コネクタ 296"/>
        <xdr:cNvCxnSpPr/>
      </xdr:nvCxnSpPr>
      <xdr:spPr>
        <a:xfrm>
          <a:off x="6915150" y="6534150"/>
          <a:ext cx="80962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38</xdr:row>
      <xdr:rowOff>9525</xdr:rowOff>
    </xdr:from>
    <xdr:to>
      <xdr:col>12</xdr:col>
      <xdr:colOff>561975</xdr:colOff>
      <xdr:row>38</xdr:row>
      <xdr:rowOff>104775</xdr:rowOff>
    </xdr:to>
    <xdr:sp macro="" textlink="">
      <xdr:nvSpPr>
        <xdr:cNvPr id="298" name="フローチャート : 判断 297"/>
        <xdr:cNvSpPr/>
      </xdr:nvSpPr>
      <xdr:spPr>
        <a:xfrm>
          <a:off x="7667625" y="65246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36</xdr:row>
      <xdr:rowOff>123825</xdr:rowOff>
    </xdr:from>
    <xdr:ext cx="466725" cy="257175"/>
    <xdr:sp macro="" textlink="">
      <xdr:nvSpPr>
        <xdr:cNvPr id="299" name="テキスト ボックス 298"/>
        <xdr:cNvSpPr txBox="1"/>
      </xdr:nvSpPr>
      <xdr:spPr>
        <a:xfrm>
          <a:off x="7486650" y="6296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142875</xdr:rowOff>
    </xdr:from>
    <xdr:to>
      <xdr:col>11</xdr:col>
      <xdr:colOff>304800</xdr:colOff>
      <xdr:row>38</xdr:row>
      <xdr:rowOff>19050</xdr:rowOff>
    </xdr:to>
    <xdr:cxnSp macro="">
      <xdr:nvCxnSpPr>
        <xdr:cNvPr id="300" name="直線コネクタ 299"/>
        <xdr:cNvCxnSpPr/>
      </xdr:nvCxnSpPr>
      <xdr:spPr>
        <a:xfrm>
          <a:off x="6115050" y="6486525"/>
          <a:ext cx="8001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133350</xdr:rowOff>
    </xdr:from>
    <xdr:to>
      <xdr:col>11</xdr:col>
      <xdr:colOff>361950</xdr:colOff>
      <xdr:row>38</xdr:row>
      <xdr:rowOff>57150</xdr:rowOff>
    </xdr:to>
    <xdr:sp macro="" textlink="">
      <xdr:nvSpPr>
        <xdr:cNvPr id="301" name="フローチャート : 判断 300"/>
        <xdr:cNvSpPr/>
      </xdr:nvSpPr>
      <xdr:spPr>
        <a:xfrm>
          <a:off x="6867525" y="6477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36</xdr:row>
      <xdr:rowOff>76200</xdr:rowOff>
    </xdr:from>
    <xdr:ext cx="466725" cy="257175"/>
    <xdr:sp macro="" textlink="">
      <xdr:nvSpPr>
        <xdr:cNvPr id="302" name="テキスト ボックス 301"/>
        <xdr:cNvSpPr txBox="1"/>
      </xdr:nvSpPr>
      <xdr:spPr>
        <a:xfrm>
          <a:off x="6686550" y="6248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2,689</a:t>
          </a:r>
          <a:endParaRPr kumimoji="1" lang="ja-JP" altLang="en-US" sz="1000" b="1">
            <a:solidFill>
              <a:srgbClr val="000080"/>
            </a:solidFill>
            <a:latin typeface="ＭＳ Ｐゴシック"/>
          </a:endParaRPr>
        </a:p>
      </xdr:txBody>
    </xdr:sp>
    <xdr:clientData/>
  </xdr:oneCellAnchor>
  <xdr:twoCellAnchor>
    <xdr:from>
      <xdr:col>10</xdr:col>
      <xdr:colOff>57150</xdr:colOff>
      <xdr:row>37</xdr:row>
      <xdr:rowOff>76200</xdr:rowOff>
    </xdr:from>
    <xdr:to>
      <xdr:col>10</xdr:col>
      <xdr:colOff>152400</xdr:colOff>
      <xdr:row>38</xdr:row>
      <xdr:rowOff>9525</xdr:rowOff>
    </xdr:to>
    <xdr:sp macro="" textlink="">
      <xdr:nvSpPr>
        <xdr:cNvPr id="303" name="フローチャート : 判断 302"/>
        <xdr:cNvSpPr/>
      </xdr:nvSpPr>
      <xdr:spPr>
        <a:xfrm>
          <a:off x="6067425" y="64198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36</xdr:row>
      <xdr:rowOff>19050</xdr:rowOff>
    </xdr:from>
    <xdr:ext cx="466725" cy="257175"/>
    <xdr:sp macro="" textlink="">
      <xdr:nvSpPr>
        <xdr:cNvPr id="304" name="テキスト ボックス 303"/>
        <xdr:cNvSpPr txBox="1"/>
      </xdr:nvSpPr>
      <xdr:spPr>
        <a:xfrm>
          <a:off x="5962650" y="6191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3,434</a:t>
          </a:r>
          <a:endParaRPr kumimoji="1" lang="ja-JP" altLang="en-US" sz="1000" b="1">
            <a:solidFill>
              <a:srgbClr val="000080"/>
            </a:solidFill>
            <a:latin typeface="ＭＳ Ｐゴシック"/>
          </a:endParaRPr>
        </a:p>
      </xdr:txBody>
    </xdr:sp>
    <xdr:clientData/>
  </xdr:oneCellAnchor>
  <xdr:oneCellAnchor>
    <xdr:from>
      <xdr:col>14</xdr:col>
      <xdr:colOff>600075</xdr:colOff>
      <xdr:row>41</xdr:row>
      <xdr:rowOff>76200</xdr:rowOff>
    </xdr:from>
    <xdr:ext cx="752475" cy="257175"/>
    <xdr:sp macro="" textlink="">
      <xdr:nvSpPr>
        <xdr:cNvPr id="305" name="テキスト ボックス 304"/>
        <xdr:cNvSpPr txBox="1"/>
      </xdr:nvSpPr>
      <xdr:spPr>
        <a:xfrm>
          <a:off x="90106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6" name="テキスト ボックス 305"/>
        <xdr:cNvSpPr txBox="1"/>
      </xdr:nvSpPr>
      <xdr:spPr>
        <a:xfrm>
          <a:off x="83343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7" name="テキスト ボックス 306"/>
        <xdr:cNvSpPr txBox="1"/>
      </xdr:nvSpPr>
      <xdr:spPr>
        <a:xfrm>
          <a:off x="7534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8" name="テキスト ボックス 307"/>
        <xdr:cNvSpPr txBox="1"/>
      </xdr:nvSpPr>
      <xdr:spPr>
        <a:xfrm>
          <a:off x="67246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09" name="テキスト ボックス 308"/>
        <xdr:cNvSpPr txBox="1"/>
      </xdr:nvSpPr>
      <xdr:spPr>
        <a:xfrm>
          <a:off x="6010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38</xdr:row>
      <xdr:rowOff>142875</xdr:rowOff>
    </xdr:from>
    <xdr:to>
      <xdr:col>15</xdr:col>
      <xdr:colOff>228600</xdr:colOff>
      <xdr:row>39</xdr:row>
      <xdr:rowOff>66675</xdr:rowOff>
    </xdr:to>
    <xdr:sp macro="" textlink="">
      <xdr:nvSpPr>
        <xdr:cNvPr id="310" name="円/楕円 309"/>
        <xdr:cNvSpPr/>
      </xdr:nvSpPr>
      <xdr:spPr>
        <a:xfrm>
          <a:off x="9144000" y="66579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38</xdr:row>
      <xdr:rowOff>57150</xdr:rowOff>
    </xdr:from>
    <xdr:ext cx="381000" cy="257175"/>
    <xdr:sp macro="" textlink="">
      <xdr:nvSpPr>
        <xdr:cNvPr id="311" name="労働費該当値テキスト"/>
        <xdr:cNvSpPr txBox="1"/>
      </xdr:nvSpPr>
      <xdr:spPr>
        <a:xfrm>
          <a:off x="9239250" y="65722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a:t>
          </a:r>
          <a:endParaRPr kumimoji="1" lang="ja-JP" altLang="en-US" sz="1000" b="1">
            <a:solidFill>
              <a:srgbClr val="FF0000"/>
            </a:solidFill>
            <a:latin typeface="ＭＳ Ｐゴシック"/>
          </a:endParaRPr>
        </a:p>
      </xdr:txBody>
    </xdr:sp>
    <xdr:clientData/>
  </xdr:oneCellAnchor>
  <xdr:twoCellAnchor>
    <xdr:from>
      <xdr:col>13</xdr:col>
      <xdr:colOff>600075</xdr:colOff>
      <xdr:row>38</xdr:row>
      <xdr:rowOff>142875</xdr:rowOff>
    </xdr:from>
    <xdr:to>
      <xdr:col>14</xdr:col>
      <xdr:colOff>76200</xdr:colOff>
      <xdr:row>39</xdr:row>
      <xdr:rowOff>66675</xdr:rowOff>
    </xdr:to>
    <xdr:sp macro="" textlink="">
      <xdr:nvSpPr>
        <xdr:cNvPr id="312" name="円/楕円 311"/>
        <xdr:cNvSpPr/>
      </xdr:nvSpPr>
      <xdr:spPr>
        <a:xfrm>
          <a:off x="8410575" y="6657975"/>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523875</xdr:colOff>
      <xdr:row>39</xdr:row>
      <xdr:rowOff>57150</xdr:rowOff>
    </xdr:from>
    <xdr:ext cx="381000" cy="257175"/>
    <xdr:sp macro="" textlink="">
      <xdr:nvSpPr>
        <xdr:cNvPr id="313" name="テキスト ボックス 312"/>
        <xdr:cNvSpPr txBox="1"/>
      </xdr:nvSpPr>
      <xdr:spPr>
        <a:xfrm>
          <a:off x="8334375" y="67437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12</xdr:col>
      <xdr:colOff>457200</xdr:colOff>
      <xdr:row>38</xdr:row>
      <xdr:rowOff>142875</xdr:rowOff>
    </xdr:from>
    <xdr:to>
      <xdr:col>12</xdr:col>
      <xdr:colOff>561975</xdr:colOff>
      <xdr:row>39</xdr:row>
      <xdr:rowOff>76200</xdr:rowOff>
    </xdr:to>
    <xdr:sp macro="" textlink="">
      <xdr:nvSpPr>
        <xdr:cNvPr id="314" name="円/楕円 313"/>
        <xdr:cNvSpPr/>
      </xdr:nvSpPr>
      <xdr:spPr>
        <a:xfrm>
          <a:off x="7667625" y="6657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323850</xdr:colOff>
      <xdr:row>39</xdr:row>
      <xdr:rowOff>66675</xdr:rowOff>
    </xdr:from>
    <xdr:ext cx="381000" cy="257175"/>
    <xdr:sp macro="" textlink="">
      <xdr:nvSpPr>
        <xdr:cNvPr id="315" name="テキスト ボックス 314"/>
        <xdr:cNvSpPr txBox="1"/>
      </xdr:nvSpPr>
      <xdr:spPr>
        <a:xfrm>
          <a:off x="7534275" y="67532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142875</xdr:rowOff>
    </xdr:from>
    <xdr:to>
      <xdr:col>11</xdr:col>
      <xdr:colOff>361950</xdr:colOff>
      <xdr:row>38</xdr:row>
      <xdr:rowOff>76200</xdr:rowOff>
    </xdr:to>
    <xdr:sp macro="" textlink="">
      <xdr:nvSpPr>
        <xdr:cNvPr id="316" name="円/楕円 315"/>
        <xdr:cNvSpPr/>
      </xdr:nvSpPr>
      <xdr:spPr>
        <a:xfrm>
          <a:off x="6867525"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38</xdr:row>
      <xdr:rowOff>66675</xdr:rowOff>
    </xdr:from>
    <xdr:ext cx="466725" cy="257175"/>
    <xdr:sp macro="" textlink="">
      <xdr:nvSpPr>
        <xdr:cNvPr id="317" name="テキスト ボックス 316"/>
        <xdr:cNvSpPr txBox="1"/>
      </xdr:nvSpPr>
      <xdr:spPr>
        <a:xfrm>
          <a:off x="6686550" y="6581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2,527</a:t>
          </a:r>
          <a:endParaRPr kumimoji="1" lang="ja-JP" altLang="en-US" sz="1000" b="1">
            <a:solidFill>
              <a:srgbClr val="FF0000"/>
            </a:solidFill>
            <a:latin typeface="ＭＳ Ｐゴシック"/>
          </a:endParaRPr>
        </a:p>
      </xdr:txBody>
    </xdr:sp>
    <xdr:clientData/>
  </xdr:oneCellAnchor>
  <xdr:twoCellAnchor>
    <xdr:from>
      <xdr:col>10</xdr:col>
      <xdr:colOff>57150</xdr:colOff>
      <xdr:row>37</xdr:row>
      <xdr:rowOff>95250</xdr:rowOff>
    </xdr:from>
    <xdr:to>
      <xdr:col>10</xdr:col>
      <xdr:colOff>152400</xdr:colOff>
      <xdr:row>38</xdr:row>
      <xdr:rowOff>19050</xdr:rowOff>
    </xdr:to>
    <xdr:sp macro="" textlink="">
      <xdr:nvSpPr>
        <xdr:cNvPr id="318" name="円/楕円 317"/>
        <xdr:cNvSpPr/>
      </xdr:nvSpPr>
      <xdr:spPr>
        <a:xfrm>
          <a:off x="6067425" y="64389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38</xdr:row>
      <xdr:rowOff>9525</xdr:rowOff>
    </xdr:from>
    <xdr:ext cx="466725" cy="257175"/>
    <xdr:sp macro="" textlink="">
      <xdr:nvSpPr>
        <xdr:cNvPr id="319" name="テキスト ボックス 318"/>
        <xdr:cNvSpPr txBox="1"/>
      </xdr:nvSpPr>
      <xdr:spPr>
        <a:xfrm>
          <a:off x="5962650" y="6524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3,197</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0" name="正方形/長方形 319"/>
        <xdr:cNvSpPr/>
      </xdr:nvSpPr>
      <xdr:spPr>
        <a:xfrm>
          <a:off x="582930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1" name="正方形/長方形 320"/>
        <xdr:cNvSpPr/>
      </xdr:nvSpPr>
      <xdr:spPr>
        <a:xfrm>
          <a:off x="596265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2" name="正方形/長方形 321"/>
        <xdr:cNvSpPr/>
      </xdr:nvSpPr>
      <xdr:spPr>
        <a:xfrm>
          <a:off x="596265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3/30</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3" name="正方形/長方形 322"/>
        <xdr:cNvSpPr/>
      </xdr:nvSpPr>
      <xdr:spPr>
        <a:xfrm>
          <a:off x="68008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4" name="正方形/長方形 323"/>
        <xdr:cNvSpPr/>
      </xdr:nvSpPr>
      <xdr:spPr>
        <a:xfrm>
          <a:off x="68008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600075</xdr:colOff>
      <xdr:row>45</xdr:row>
      <xdr:rowOff>57150</xdr:rowOff>
    </xdr:from>
    <xdr:to>
      <xdr:col>15</xdr:col>
      <xdr:colOff>114300</xdr:colOff>
      <xdr:row>46</xdr:row>
      <xdr:rowOff>142875</xdr:rowOff>
    </xdr:to>
    <xdr:sp macro="" textlink="">
      <xdr:nvSpPr>
        <xdr:cNvPr id="325" name="正方形/長方形 324"/>
        <xdr:cNvSpPr/>
      </xdr:nvSpPr>
      <xdr:spPr>
        <a:xfrm>
          <a:off x="7810500" y="7772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46</xdr:row>
      <xdr:rowOff>85725</xdr:rowOff>
    </xdr:from>
    <xdr:to>
      <xdr:col>15</xdr:col>
      <xdr:colOff>114300</xdr:colOff>
      <xdr:row>48</xdr:row>
      <xdr:rowOff>0</xdr:rowOff>
    </xdr:to>
    <xdr:sp macro="" textlink="">
      <xdr:nvSpPr>
        <xdr:cNvPr id="326" name="正方形/長方形 325"/>
        <xdr:cNvSpPr/>
      </xdr:nvSpPr>
      <xdr:spPr>
        <a:xfrm>
          <a:off x="7810500" y="7972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10,946</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7" name="正方形/長方形 326"/>
        <xdr:cNvSpPr/>
      </xdr:nvSpPr>
      <xdr:spPr>
        <a:xfrm>
          <a:off x="582930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8" name="テキスト ボックス 327"/>
        <xdr:cNvSpPr txBox="1"/>
      </xdr:nvSpPr>
      <xdr:spPr>
        <a:xfrm>
          <a:off x="57912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29" name="直線コネクタ 328"/>
        <xdr:cNvCxnSpPr/>
      </xdr:nvCxnSpPr>
      <xdr:spPr>
        <a:xfrm>
          <a:off x="582930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47625</xdr:rowOff>
    </xdr:from>
    <xdr:to>
      <xdr:col>16</xdr:col>
      <xdr:colOff>304800</xdr:colOff>
      <xdr:row>59</xdr:row>
      <xdr:rowOff>47625</xdr:rowOff>
    </xdr:to>
    <xdr:cxnSp macro="">
      <xdr:nvCxnSpPr>
        <xdr:cNvPr id="330" name="直線コネクタ 329"/>
        <xdr:cNvCxnSpPr/>
      </xdr:nvCxnSpPr>
      <xdr:spPr>
        <a:xfrm>
          <a:off x="5829300" y="1016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76200</xdr:rowOff>
    </xdr:from>
    <xdr:ext cx="247650" cy="257175"/>
    <xdr:sp macro="" textlink="">
      <xdr:nvSpPr>
        <xdr:cNvPr id="331" name="テキスト ボックス 330"/>
        <xdr:cNvSpPr txBox="1"/>
      </xdr:nvSpPr>
      <xdr:spPr>
        <a:xfrm>
          <a:off x="5581650"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9525</xdr:rowOff>
    </xdr:from>
    <xdr:to>
      <xdr:col>16</xdr:col>
      <xdr:colOff>304800</xdr:colOff>
      <xdr:row>57</xdr:row>
      <xdr:rowOff>9525</xdr:rowOff>
    </xdr:to>
    <xdr:cxnSp macro="">
      <xdr:nvCxnSpPr>
        <xdr:cNvPr id="332" name="直線コネクタ 331"/>
        <xdr:cNvCxnSpPr/>
      </xdr:nvCxnSpPr>
      <xdr:spPr>
        <a:xfrm>
          <a:off x="5829300" y="978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56</xdr:row>
      <xdr:rowOff>38100</xdr:rowOff>
    </xdr:from>
    <xdr:ext cx="533400" cy="257175"/>
    <xdr:sp macro="" textlink="">
      <xdr:nvSpPr>
        <xdr:cNvPr id="333" name="テキスト ボックス 332"/>
        <xdr:cNvSpPr txBox="1"/>
      </xdr:nvSpPr>
      <xdr:spPr>
        <a:xfrm>
          <a:off x="539115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54</xdr:row>
      <xdr:rowOff>142875</xdr:rowOff>
    </xdr:from>
    <xdr:to>
      <xdr:col>16</xdr:col>
      <xdr:colOff>304800</xdr:colOff>
      <xdr:row>54</xdr:row>
      <xdr:rowOff>142875</xdr:rowOff>
    </xdr:to>
    <xdr:cxnSp macro="">
      <xdr:nvCxnSpPr>
        <xdr:cNvPr id="334" name="直線コネクタ 333"/>
        <xdr:cNvCxnSpPr/>
      </xdr:nvCxnSpPr>
      <xdr:spPr>
        <a:xfrm>
          <a:off x="5829300" y="940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53</xdr:row>
      <xdr:rowOff>171450</xdr:rowOff>
    </xdr:from>
    <xdr:ext cx="533400" cy="257175"/>
    <xdr:sp macro="" textlink="">
      <xdr:nvSpPr>
        <xdr:cNvPr id="335" name="テキスト ボックス 334"/>
        <xdr:cNvSpPr txBox="1"/>
      </xdr:nvSpPr>
      <xdr:spPr>
        <a:xfrm>
          <a:off x="539115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52</xdr:row>
      <xdr:rowOff>104775</xdr:rowOff>
    </xdr:from>
    <xdr:to>
      <xdr:col>16</xdr:col>
      <xdr:colOff>304800</xdr:colOff>
      <xdr:row>52</xdr:row>
      <xdr:rowOff>104775</xdr:rowOff>
    </xdr:to>
    <xdr:cxnSp macro="">
      <xdr:nvCxnSpPr>
        <xdr:cNvPr id="336" name="直線コネクタ 335"/>
        <xdr:cNvCxnSpPr/>
      </xdr:nvCxnSpPr>
      <xdr:spPr>
        <a:xfrm>
          <a:off x="5829300" y="902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51</xdr:row>
      <xdr:rowOff>133350</xdr:rowOff>
    </xdr:from>
    <xdr:ext cx="533400" cy="257175"/>
    <xdr:sp macro="" textlink="">
      <xdr:nvSpPr>
        <xdr:cNvPr id="337" name="テキスト ボックス 336"/>
        <xdr:cNvSpPr txBox="1"/>
      </xdr:nvSpPr>
      <xdr:spPr>
        <a:xfrm>
          <a:off x="5391150"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50</xdr:row>
      <xdr:rowOff>66675</xdr:rowOff>
    </xdr:from>
    <xdr:to>
      <xdr:col>16</xdr:col>
      <xdr:colOff>304800</xdr:colOff>
      <xdr:row>50</xdr:row>
      <xdr:rowOff>66675</xdr:rowOff>
    </xdr:to>
    <xdr:cxnSp macro="">
      <xdr:nvCxnSpPr>
        <xdr:cNvPr id="338" name="直線コネクタ 337"/>
        <xdr:cNvCxnSpPr/>
      </xdr:nvCxnSpPr>
      <xdr:spPr>
        <a:xfrm>
          <a:off x="5829300" y="863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49</xdr:row>
      <xdr:rowOff>95250</xdr:rowOff>
    </xdr:from>
    <xdr:ext cx="533400" cy="257175"/>
    <xdr:sp macro="" textlink="">
      <xdr:nvSpPr>
        <xdr:cNvPr id="339" name="テキスト ボックス 338"/>
        <xdr:cNvSpPr txBox="1"/>
      </xdr:nvSpPr>
      <xdr:spPr>
        <a:xfrm>
          <a:off x="5391150" y="849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0" name="直線コネクタ 339"/>
        <xdr:cNvCxnSpPr/>
      </xdr:nvCxnSpPr>
      <xdr:spPr>
        <a:xfrm>
          <a:off x="582930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47</xdr:row>
      <xdr:rowOff>57150</xdr:rowOff>
    </xdr:from>
    <xdr:ext cx="533400" cy="257175"/>
    <xdr:sp macro="" textlink="">
      <xdr:nvSpPr>
        <xdr:cNvPr id="341" name="テキスト ボックス 340"/>
        <xdr:cNvSpPr txBox="1"/>
      </xdr:nvSpPr>
      <xdr:spPr>
        <a:xfrm>
          <a:off x="539115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2" name="農林水産業費グラフ枠"/>
        <xdr:cNvSpPr/>
      </xdr:nvSpPr>
      <xdr:spPr>
        <a:xfrm>
          <a:off x="582930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161925</xdr:rowOff>
    </xdr:from>
    <xdr:to>
      <xdr:col>15</xdr:col>
      <xdr:colOff>180975</xdr:colOff>
      <xdr:row>59</xdr:row>
      <xdr:rowOff>28575</xdr:rowOff>
    </xdr:to>
    <xdr:cxnSp macro="">
      <xdr:nvCxnSpPr>
        <xdr:cNvPr id="343" name="直線コネクタ 342"/>
        <xdr:cNvCxnSpPr/>
      </xdr:nvCxnSpPr>
      <xdr:spPr>
        <a:xfrm flipV="1">
          <a:off x="9191625" y="8734425"/>
          <a:ext cx="0" cy="14097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59</xdr:row>
      <xdr:rowOff>38100</xdr:rowOff>
    </xdr:from>
    <xdr:ext cx="381000" cy="257175"/>
    <xdr:sp macro="" textlink="">
      <xdr:nvSpPr>
        <xdr:cNvPr id="344" name="農林水産業費最小値テキスト"/>
        <xdr:cNvSpPr txBox="1"/>
      </xdr:nvSpPr>
      <xdr:spPr>
        <a:xfrm>
          <a:off x="9239250" y="101536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15</xdr:col>
      <xdr:colOff>95250</xdr:colOff>
      <xdr:row>59</xdr:row>
      <xdr:rowOff>28575</xdr:rowOff>
    </xdr:from>
    <xdr:to>
      <xdr:col>15</xdr:col>
      <xdr:colOff>266700</xdr:colOff>
      <xdr:row>59</xdr:row>
      <xdr:rowOff>28575</xdr:rowOff>
    </xdr:to>
    <xdr:cxnSp macro="">
      <xdr:nvCxnSpPr>
        <xdr:cNvPr id="345" name="直線コネクタ 344"/>
        <xdr:cNvCxnSpPr/>
      </xdr:nvCxnSpPr>
      <xdr:spPr>
        <a:xfrm>
          <a:off x="9105900" y="10144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114300</xdr:rowOff>
    </xdr:from>
    <xdr:ext cx="533400" cy="257175"/>
    <xdr:sp macro="" textlink="">
      <xdr:nvSpPr>
        <xdr:cNvPr id="346" name="農林水産業費最大値テキスト"/>
        <xdr:cNvSpPr txBox="1"/>
      </xdr:nvSpPr>
      <xdr:spPr>
        <a:xfrm>
          <a:off x="9239250" y="8515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37,324</a:t>
          </a:r>
          <a:endParaRPr kumimoji="1" lang="ja-JP" altLang="en-US" sz="1000" b="1">
            <a:latin typeface="ＭＳ Ｐゴシック"/>
          </a:endParaRPr>
        </a:p>
      </xdr:txBody>
    </xdr:sp>
    <xdr:clientData/>
  </xdr:oneCellAnchor>
  <xdr:twoCellAnchor>
    <xdr:from>
      <xdr:col>15</xdr:col>
      <xdr:colOff>95250</xdr:colOff>
      <xdr:row>50</xdr:row>
      <xdr:rowOff>161925</xdr:rowOff>
    </xdr:from>
    <xdr:to>
      <xdr:col>15</xdr:col>
      <xdr:colOff>266700</xdr:colOff>
      <xdr:row>50</xdr:row>
      <xdr:rowOff>161925</xdr:rowOff>
    </xdr:to>
    <xdr:cxnSp macro="">
      <xdr:nvCxnSpPr>
        <xdr:cNvPr id="347" name="直線コネクタ 346"/>
        <xdr:cNvCxnSpPr/>
      </xdr:nvCxnSpPr>
      <xdr:spPr>
        <a:xfrm>
          <a:off x="9105900" y="87344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66675</xdr:rowOff>
    </xdr:from>
    <xdr:to>
      <xdr:col>15</xdr:col>
      <xdr:colOff>180975</xdr:colOff>
      <xdr:row>55</xdr:row>
      <xdr:rowOff>66675</xdr:rowOff>
    </xdr:to>
    <xdr:cxnSp macro="">
      <xdr:nvCxnSpPr>
        <xdr:cNvPr id="348" name="直線コネクタ 347"/>
        <xdr:cNvCxnSpPr/>
      </xdr:nvCxnSpPr>
      <xdr:spPr>
        <a:xfrm flipV="1">
          <a:off x="8439150" y="949642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56</xdr:row>
      <xdr:rowOff>171450</xdr:rowOff>
    </xdr:from>
    <xdr:ext cx="466725" cy="257175"/>
    <xdr:sp macro="" textlink="">
      <xdr:nvSpPr>
        <xdr:cNvPr id="349" name="農林水産業費平均値テキスト"/>
        <xdr:cNvSpPr txBox="1"/>
      </xdr:nvSpPr>
      <xdr:spPr>
        <a:xfrm>
          <a:off x="9239250" y="9772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8,318</a:t>
          </a:r>
          <a:endParaRPr kumimoji="1" lang="ja-JP" altLang="en-US" sz="1000" b="1">
            <a:solidFill>
              <a:srgbClr val="000080"/>
            </a:solidFill>
            <a:latin typeface="ＭＳ Ｐゴシック"/>
          </a:endParaRPr>
        </a:p>
      </xdr:txBody>
    </xdr:sp>
    <xdr:clientData/>
  </xdr:oneCellAnchor>
  <xdr:twoCellAnchor>
    <xdr:from>
      <xdr:col>15</xdr:col>
      <xdr:colOff>133350</xdr:colOff>
      <xdr:row>57</xdr:row>
      <xdr:rowOff>19050</xdr:rowOff>
    </xdr:from>
    <xdr:to>
      <xdr:col>15</xdr:col>
      <xdr:colOff>228600</xdr:colOff>
      <xdr:row>57</xdr:row>
      <xdr:rowOff>123825</xdr:rowOff>
    </xdr:to>
    <xdr:sp macro="" textlink="">
      <xdr:nvSpPr>
        <xdr:cNvPr id="350" name="フローチャート : 判断 349"/>
        <xdr:cNvSpPr/>
      </xdr:nvSpPr>
      <xdr:spPr>
        <a:xfrm>
          <a:off x="9144000" y="97917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55</xdr:row>
      <xdr:rowOff>66675</xdr:rowOff>
    </xdr:from>
    <xdr:to>
      <xdr:col>14</xdr:col>
      <xdr:colOff>28575</xdr:colOff>
      <xdr:row>55</xdr:row>
      <xdr:rowOff>161925</xdr:rowOff>
    </xdr:to>
    <xdr:cxnSp macro="">
      <xdr:nvCxnSpPr>
        <xdr:cNvPr id="351" name="直線コネクタ 350"/>
        <xdr:cNvCxnSpPr/>
      </xdr:nvCxnSpPr>
      <xdr:spPr>
        <a:xfrm flipV="1">
          <a:off x="7724775" y="9496425"/>
          <a:ext cx="71437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57</xdr:row>
      <xdr:rowOff>66675</xdr:rowOff>
    </xdr:from>
    <xdr:to>
      <xdr:col>14</xdr:col>
      <xdr:colOff>76200</xdr:colOff>
      <xdr:row>58</xdr:row>
      <xdr:rowOff>0</xdr:rowOff>
    </xdr:to>
    <xdr:sp macro="" textlink="">
      <xdr:nvSpPr>
        <xdr:cNvPr id="352" name="フローチャート : 判断 351"/>
        <xdr:cNvSpPr/>
      </xdr:nvSpPr>
      <xdr:spPr>
        <a:xfrm>
          <a:off x="8410575" y="9839325"/>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57</xdr:row>
      <xdr:rowOff>161925</xdr:rowOff>
    </xdr:from>
    <xdr:ext cx="466725" cy="257175"/>
    <xdr:sp macro="" textlink="">
      <xdr:nvSpPr>
        <xdr:cNvPr id="353" name="テキスト ボックス 352"/>
        <xdr:cNvSpPr txBox="1"/>
      </xdr:nvSpPr>
      <xdr:spPr>
        <a:xfrm>
          <a:off x="8286750" y="9934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6,985</a:t>
          </a:r>
          <a:endParaRPr kumimoji="1" lang="ja-JP" altLang="en-US" sz="1000" b="1">
            <a:solidFill>
              <a:srgbClr val="000080"/>
            </a:solidFill>
            <a:latin typeface="ＭＳ Ｐゴシック"/>
          </a:endParaRPr>
        </a:p>
      </xdr:txBody>
    </xdr:sp>
    <xdr:clientData/>
  </xdr:oneCellAnchor>
  <xdr:twoCellAnchor>
    <xdr:from>
      <xdr:col>11</xdr:col>
      <xdr:colOff>304800</xdr:colOff>
      <xdr:row>55</xdr:row>
      <xdr:rowOff>152400</xdr:rowOff>
    </xdr:from>
    <xdr:to>
      <xdr:col>12</xdr:col>
      <xdr:colOff>514350</xdr:colOff>
      <xdr:row>55</xdr:row>
      <xdr:rowOff>161925</xdr:rowOff>
    </xdr:to>
    <xdr:cxnSp macro="">
      <xdr:nvCxnSpPr>
        <xdr:cNvPr id="354" name="直線コネクタ 353"/>
        <xdr:cNvCxnSpPr/>
      </xdr:nvCxnSpPr>
      <xdr:spPr>
        <a:xfrm>
          <a:off x="6915150" y="9582150"/>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55</xdr:row>
      <xdr:rowOff>57150</xdr:rowOff>
    </xdr:from>
    <xdr:to>
      <xdr:col>12</xdr:col>
      <xdr:colOff>561975</xdr:colOff>
      <xdr:row>55</xdr:row>
      <xdr:rowOff>161925</xdr:rowOff>
    </xdr:to>
    <xdr:sp macro="" textlink="">
      <xdr:nvSpPr>
        <xdr:cNvPr id="355" name="フローチャート : 判断 354"/>
        <xdr:cNvSpPr/>
      </xdr:nvSpPr>
      <xdr:spPr>
        <a:xfrm>
          <a:off x="7667625" y="9486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54</xdr:row>
      <xdr:rowOff>9525</xdr:rowOff>
    </xdr:from>
    <xdr:ext cx="533400" cy="257175"/>
    <xdr:sp macro="" textlink="">
      <xdr:nvSpPr>
        <xdr:cNvPr id="356" name="テキスト ボックス 355"/>
        <xdr:cNvSpPr txBox="1"/>
      </xdr:nvSpPr>
      <xdr:spPr>
        <a:xfrm>
          <a:off x="7458075" y="926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16,234</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152400</xdr:rowOff>
    </xdr:from>
    <xdr:to>
      <xdr:col>11</xdr:col>
      <xdr:colOff>304800</xdr:colOff>
      <xdr:row>56</xdr:row>
      <xdr:rowOff>38100</xdr:rowOff>
    </xdr:to>
    <xdr:cxnSp macro="">
      <xdr:nvCxnSpPr>
        <xdr:cNvPr id="357" name="直線コネクタ 356"/>
        <xdr:cNvCxnSpPr/>
      </xdr:nvCxnSpPr>
      <xdr:spPr>
        <a:xfrm flipV="1">
          <a:off x="6115050" y="9582150"/>
          <a:ext cx="8001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85725</xdr:rowOff>
    </xdr:from>
    <xdr:to>
      <xdr:col>11</xdr:col>
      <xdr:colOff>361950</xdr:colOff>
      <xdr:row>56</xdr:row>
      <xdr:rowOff>9525</xdr:rowOff>
    </xdr:to>
    <xdr:sp macro="" textlink="">
      <xdr:nvSpPr>
        <xdr:cNvPr id="358" name="フローチャート : 判断 357"/>
        <xdr:cNvSpPr/>
      </xdr:nvSpPr>
      <xdr:spPr>
        <a:xfrm>
          <a:off x="6867525" y="9515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54</xdr:row>
      <xdr:rowOff>28575</xdr:rowOff>
    </xdr:from>
    <xdr:ext cx="533400" cy="257175"/>
    <xdr:sp macro="" textlink="">
      <xdr:nvSpPr>
        <xdr:cNvPr id="359" name="テキスト ボックス 358"/>
        <xdr:cNvSpPr txBox="1"/>
      </xdr:nvSpPr>
      <xdr:spPr>
        <a:xfrm>
          <a:off x="6648450" y="9286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15,648</a:t>
          </a:r>
          <a:endParaRPr kumimoji="1" lang="ja-JP" altLang="en-US" sz="1000" b="1">
            <a:solidFill>
              <a:srgbClr val="000080"/>
            </a:solidFill>
            <a:latin typeface="ＭＳ Ｐゴシック"/>
          </a:endParaRPr>
        </a:p>
      </xdr:txBody>
    </xdr:sp>
    <xdr:clientData/>
  </xdr:oneCellAnchor>
  <xdr:twoCellAnchor>
    <xdr:from>
      <xdr:col>10</xdr:col>
      <xdr:colOff>57150</xdr:colOff>
      <xdr:row>55</xdr:row>
      <xdr:rowOff>47625</xdr:rowOff>
    </xdr:from>
    <xdr:to>
      <xdr:col>10</xdr:col>
      <xdr:colOff>152400</xdr:colOff>
      <xdr:row>55</xdr:row>
      <xdr:rowOff>152400</xdr:rowOff>
    </xdr:to>
    <xdr:sp macro="" textlink="">
      <xdr:nvSpPr>
        <xdr:cNvPr id="360" name="フローチャート : 判断 359"/>
        <xdr:cNvSpPr/>
      </xdr:nvSpPr>
      <xdr:spPr>
        <a:xfrm>
          <a:off x="6067425" y="94773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53</xdr:row>
      <xdr:rowOff>171450</xdr:rowOff>
    </xdr:from>
    <xdr:ext cx="533400" cy="257175"/>
    <xdr:sp macro="" textlink="">
      <xdr:nvSpPr>
        <xdr:cNvPr id="361" name="テキスト ボックス 360"/>
        <xdr:cNvSpPr txBox="1"/>
      </xdr:nvSpPr>
      <xdr:spPr>
        <a:xfrm>
          <a:off x="5934075"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16,476</a:t>
          </a:r>
          <a:endParaRPr kumimoji="1" lang="ja-JP" altLang="en-US" sz="1000" b="1">
            <a:solidFill>
              <a:srgbClr val="000080"/>
            </a:solidFill>
            <a:latin typeface="ＭＳ Ｐゴシック"/>
          </a:endParaRPr>
        </a:p>
      </xdr:txBody>
    </xdr:sp>
    <xdr:clientData/>
  </xdr:oneCellAnchor>
  <xdr:oneCellAnchor>
    <xdr:from>
      <xdr:col>14</xdr:col>
      <xdr:colOff>600075</xdr:colOff>
      <xdr:row>61</xdr:row>
      <xdr:rowOff>76200</xdr:rowOff>
    </xdr:from>
    <xdr:ext cx="752475" cy="257175"/>
    <xdr:sp macro="" textlink="">
      <xdr:nvSpPr>
        <xdr:cNvPr id="362" name="テキスト ボックス 361"/>
        <xdr:cNvSpPr txBox="1"/>
      </xdr:nvSpPr>
      <xdr:spPr>
        <a:xfrm>
          <a:off x="90106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3" name="テキスト ボックス 362"/>
        <xdr:cNvSpPr txBox="1"/>
      </xdr:nvSpPr>
      <xdr:spPr>
        <a:xfrm>
          <a:off x="83343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4" name="テキスト ボックス 363"/>
        <xdr:cNvSpPr txBox="1"/>
      </xdr:nvSpPr>
      <xdr:spPr>
        <a:xfrm>
          <a:off x="7534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5" name="テキスト ボックス 364"/>
        <xdr:cNvSpPr txBox="1"/>
      </xdr:nvSpPr>
      <xdr:spPr>
        <a:xfrm>
          <a:off x="67246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6" name="テキスト ボックス 365"/>
        <xdr:cNvSpPr txBox="1"/>
      </xdr:nvSpPr>
      <xdr:spPr>
        <a:xfrm>
          <a:off x="6010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55</xdr:row>
      <xdr:rowOff>9525</xdr:rowOff>
    </xdr:from>
    <xdr:to>
      <xdr:col>15</xdr:col>
      <xdr:colOff>228600</xdr:colOff>
      <xdr:row>55</xdr:row>
      <xdr:rowOff>114300</xdr:rowOff>
    </xdr:to>
    <xdr:sp macro="" textlink="">
      <xdr:nvSpPr>
        <xdr:cNvPr id="367" name="円/楕円 366"/>
        <xdr:cNvSpPr/>
      </xdr:nvSpPr>
      <xdr:spPr>
        <a:xfrm>
          <a:off x="9144000" y="94392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54</xdr:row>
      <xdr:rowOff>38100</xdr:rowOff>
    </xdr:from>
    <xdr:ext cx="533400" cy="257175"/>
    <xdr:sp macro="" textlink="">
      <xdr:nvSpPr>
        <xdr:cNvPr id="368" name="農林水産業費該当値テキスト"/>
        <xdr:cNvSpPr txBox="1"/>
      </xdr:nvSpPr>
      <xdr:spPr>
        <a:xfrm>
          <a:off x="9239250" y="9296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17,461</a:t>
          </a:r>
          <a:endParaRPr kumimoji="1" lang="ja-JP" altLang="en-US" sz="1000" b="1">
            <a:solidFill>
              <a:srgbClr val="FF0000"/>
            </a:solidFill>
            <a:latin typeface="ＭＳ Ｐゴシック"/>
          </a:endParaRPr>
        </a:p>
      </xdr:txBody>
    </xdr:sp>
    <xdr:clientData/>
  </xdr:oneCellAnchor>
  <xdr:twoCellAnchor>
    <xdr:from>
      <xdr:col>13</xdr:col>
      <xdr:colOff>600075</xdr:colOff>
      <xdr:row>55</xdr:row>
      <xdr:rowOff>19050</xdr:rowOff>
    </xdr:from>
    <xdr:to>
      <xdr:col>14</xdr:col>
      <xdr:colOff>76200</xdr:colOff>
      <xdr:row>55</xdr:row>
      <xdr:rowOff>114300</xdr:rowOff>
    </xdr:to>
    <xdr:sp macro="" textlink="">
      <xdr:nvSpPr>
        <xdr:cNvPr id="369" name="円/楕円 368"/>
        <xdr:cNvSpPr/>
      </xdr:nvSpPr>
      <xdr:spPr>
        <a:xfrm>
          <a:off x="8410575" y="9448800"/>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53</xdr:row>
      <xdr:rowOff>133350</xdr:rowOff>
    </xdr:from>
    <xdr:ext cx="533400" cy="257175"/>
    <xdr:sp macro="" textlink="">
      <xdr:nvSpPr>
        <xdr:cNvPr id="370" name="テキスト ボックス 369"/>
        <xdr:cNvSpPr txBox="1"/>
      </xdr:nvSpPr>
      <xdr:spPr>
        <a:xfrm>
          <a:off x="8258175" y="9220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17,378</a:t>
          </a:r>
          <a:endParaRPr kumimoji="1" lang="ja-JP" altLang="en-US" sz="1000" b="1">
            <a:solidFill>
              <a:srgbClr val="FF0000"/>
            </a:solidFill>
            <a:latin typeface="ＭＳ Ｐゴシック"/>
          </a:endParaRPr>
        </a:p>
      </xdr:txBody>
    </xdr:sp>
    <xdr:clientData/>
  </xdr:oneCellAnchor>
  <xdr:twoCellAnchor>
    <xdr:from>
      <xdr:col>12</xdr:col>
      <xdr:colOff>457200</xdr:colOff>
      <xdr:row>55</xdr:row>
      <xdr:rowOff>104775</xdr:rowOff>
    </xdr:from>
    <xdr:to>
      <xdr:col>12</xdr:col>
      <xdr:colOff>561975</xdr:colOff>
      <xdr:row>56</xdr:row>
      <xdr:rowOff>38100</xdr:rowOff>
    </xdr:to>
    <xdr:sp macro="" textlink="">
      <xdr:nvSpPr>
        <xdr:cNvPr id="371" name="円/楕円 370"/>
        <xdr:cNvSpPr/>
      </xdr:nvSpPr>
      <xdr:spPr>
        <a:xfrm>
          <a:off x="7667625" y="953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56</xdr:row>
      <xdr:rowOff>28575</xdr:rowOff>
    </xdr:from>
    <xdr:ext cx="533400" cy="257175"/>
    <xdr:sp macro="" textlink="">
      <xdr:nvSpPr>
        <xdr:cNvPr id="372" name="テキスト ボックス 371"/>
        <xdr:cNvSpPr txBox="1"/>
      </xdr:nvSpPr>
      <xdr:spPr>
        <a:xfrm>
          <a:off x="7458075" y="9629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14,985</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104775</xdr:rowOff>
    </xdr:from>
    <xdr:to>
      <xdr:col>11</xdr:col>
      <xdr:colOff>361950</xdr:colOff>
      <xdr:row>56</xdr:row>
      <xdr:rowOff>38100</xdr:rowOff>
    </xdr:to>
    <xdr:sp macro="" textlink="">
      <xdr:nvSpPr>
        <xdr:cNvPr id="373" name="円/楕円 372"/>
        <xdr:cNvSpPr/>
      </xdr:nvSpPr>
      <xdr:spPr>
        <a:xfrm>
          <a:off x="6867525" y="953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56</xdr:row>
      <xdr:rowOff>28575</xdr:rowOff>
    </xdr:from>
    <xdr:ext cx="533400" cy="257175"/>
    <xdr:sp macro="" textlink="">
      <xdr:nvSpPr>
        <xdr:cNvPr id="374" name="テキスト ボックス 373"/>
        <xdr:cNvSpPr txBox="1"/>
      </xdr:nvSpPr>
      <xdr:spPr>
        <a:xfrm>
          <a:off x="6648450" y="9629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15,045</a:t>
          </a:r>
          <a:endParaRPr kumimoji="1" lang="ja-JP" altLang="en-US" sz="1000" b="1">
            <a:solidFill>
              <a:srgbClr val="FF0000"/>
            </a:solidFill>
            <a:latin typeface="ＭＳ Ｐゴシック"/>
          </a:endParaRPr>
        </a:p>
      </xdr:txBody>
    </xdr:sp>
    <xdr:clientData/>
  </xdr:oneCellAnchor>
  <xdr:twoCellAnchor>
    <xdr:from>
      <xdr:col>10</xdr:col>
      <xdr:colOff>57150</xdr:colOff>
      <xdr:row>55</xdr:row>
      <xdr:rowOff>152400</xdr:rowOff>
    </xdr:from>
    <xdr:to>
      <xdr:col>10</xdr:col>
      <xdr:colOff>152400</xdr:colOff>
      <xdr:row>56</xdr:row>
      <xdr:rowOff>85725</xdr:rowOff>
    </xdr:to>
    <xdr:sp macro="" textlink="">
      <xdr:nvSpPr>
        <xdr:cNvPr id="375" name="円/楕円 374"/>
        <xdr:cNvSpPr/>
      </xdr:nvSpPr>
      <xdr:spPr>
        <a:xfrm>
          <a:off x="6067425" y="95821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56</xdr:row>
      <xdr:rowOff>76200</xdr:rowOff>
    </xdr:from>
    <xdr:ext cx="533400" cy="257175"/>
    <xdr:sp macro="" textlink="">
      <xdr:nvSpPr>
        <xdr:cNvPr id="376" name="テキスト ボックス 375"/>
        <xdr:cNvSpPr txBox="1"/>
      </xdr:nvSpPr>
      <xdr:spPr>
        <a:xfrm>
          <a:off x="5934075" y="9677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13,727</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7" name="正方形/長方形 376"/>
        <xdr:cNvSpPr/>
      </xdr:nvSpPr>
      <xdr:spPr>
        <a:xfrm>
          <a:off x="5829300" y="10858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78" name="正方形/長方形 377"/>
        <xdr:cNvSpPr/>
      </xdr:nvSpPr>
      <xdr:spPr>
        <a:xfrm>
          <a:off x="596265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79" name="正方形/長方形 378"/>
        <xdr:cNvSpPr/>
      </xdr:nvSpPr>
      <xdr:spPr>
        <a:xfrm>
          <a:off x="596265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0" name="正方形/長方形 379"/>
        <xdr:cNvSpPr/>
      </xdr:nvSpPr>
      <xdr:spPr>
        <a:xfrm>
          <a:off x="68008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1" name="正方形/長方形 380"/>
        <xdr:cNvSpPr/>
      </xdr:nvSpPr>
      <xdr:spPr>
        <a:xfrm>
          <a:off x="68008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600075</xdr:colOff>
      <xdr:row>65</xdr:row>
      <xdr:rowOff>57150</xdr:rowOff>
    </xdr:from>
    <xdr:to>
      <xdr:col>15</xdr:col>
      <xdr:colOff>114300</xdr:colOff>
      <xdr:row>66</xdr:row>
      <xdr:rowOff>142875</xdr:rowOff>
    </xdr:to>
    <xdr:sp macro="" textlink="">
      <xdr:nvSpPr>
        <xdr:cNvPr id="382" name="正方形/長方形 381"/>
        <xdr:cNvSpPr/>
      </xdr:nvSpPr>
      <xdr:spPr>
        <a:xfrm>
          <a:off x="7810500" y="11201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66</xdr:row>
      <xdr:rowOff>85725</xdr:rowOff>
    </xdr:from>
    <xdr:to>
      <xdr:col>15</xdr:col>
      <xdr:colOff>114300</xdr:colOff>
      <xdr:row>68</xdr:row>
      <xdr:rowOff>0</xdr:rowOff>
    </xdr:to>
    <xdr:sp macro="" textlink="">
      <xdr:nvSpPr>
        <xdr:cNvPr id="383" name="正方形/長方形 382"/>
        <xdr:cNvSpPr/>
      </xdr:nvSpPr>
      <xdr:spPr>
        <a:xfrm>
          <a:off x="7810500" y="11401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4" name="正方形/長方形 383"/>
        <xdr:cNvSpPr/>
      </xdr:nvSpPr>
      <xdr:spPr>
        <a:xfrm>
          <a:off x="5829300" y="11687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5" name="テキスト ボックス 384"/>
        <xdr:cNvSpPr txBox="1"/>
      </xdr:nvSpPr>
      <xdr:spPr>
        <a:xfrm>
          <a:off x="57912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6" name="直線コネクタ 385"/>
        <xdr:cNvCxnSpPr/>
      </xdr:nvCxnSpPr>
      <xdr:spPr>
        <a:xfrm>
          <a:off x="5829300" y="1397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78</xdr:row>
      <xdr:rowOff>142875</xdr:rowOff>
    </xdr:from>
    <xdr:to>
      <xdr:col>16</xdr:col>
      <xdr:colOff>304800</xdr:colOff>
      <xdr:row>78</xdr:row>
      <xdr:rowOff>142875</xdr:rowOff>
    </xdr:to>
    <xdr:cxnSp macro="">
      <xdr:nvCxnSpPr>
        <xdr:cNvPr id="387" name="直線コネクタ 386"/>
        <xdr:cNvCxnSpPr/>
      </xdr:nvCxnSpPr>
      <xdr:spPr>
        <a:xfrm>
          <a:off x="5829300" y="135159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77</xdr:row>
      <xdr:rowOff>171450</xdr:rowOff>
    </xdr:from>
    <xdr:ext cx="247650" cy="257175"/>
    <xdr:sp macro="" textlink="">
      <xdr:nvSpPr>
        <xdr:cNvPr id="388" name="テキスト ボックス 387"/>
        <xdr:cNvSpPr txBox="1"/>
      </xdr:nvSpPr>
      <xdr:spPr>
        <a:xfrm>
          <a:off x="5581650"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76</xdr:row>
      <xdr:rowOff>28575</xdr:rowOff>
    </xdr:from>
    <xdr:to>
      <xdr:col>16</xdr:col>
      <xdr:colOff>304800</xdr:colOff>
      <xdr:row>76</xdr:row>
      <xdr:rowOff>28575</xdr:rowOff>
    </xdr:to>
    <xdr:cxnSp macro="">
      <xdr:nvCxnSpPr>
        <xdr:cNvPr id="389" name="直線コネクタ 388"/>
        <xdr:cNvCxnSpPr/>
      </xdr:nvCxnSpPr>
      <xdr:spPr>
        <a:xfrm>
          <a:off x="5829300" y="13058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75</xdr:row>
      <xdr:rowOff>57150</xdr:rowOff>
    </xdr:from>
    <xdr:ext cx="533400" cy="257175"/>
    <xdr:sp macro="" textlink="">
      <xdr:nvSpPr>
        <xdr:cNvPr id="390" name="テキスト ボックス 389"/>
        <xdr:cNvSpPr txBox="1"/>
      </xdr:nvSpPr>
      <xdr:spPr>
        <a:xfrm>
          <a:off x="5391150"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73</xdr:row>
      <xdr:rowOff>85725</xdr:rowOff>
    </xdr:from>
    <xdr:to>
      <xdr:col>16</xdr:col>
      <xdr:colOff>304800</xdr:colOff>
      <xdr:row>73</xdr:row>
      <xdr:rowOff>85725</xdr:rowOff>
    </xdr:to>
    <xdr:cxnSp macro="">
      <xdr:nvCxnSpPr>
        <xdr:cNvPr id="391" name="直線コネクタ 390"/>
        <xdr:cNvCxnSpPr/>
      </xdr:nvCxnSpPr>
      <xdr:spPr>
        <a:xfrm>
          <a:off x="5829300" y="126015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72</xdr:row>
      <xdr:rowOff>114300</xdr:rowOff>
    </xdr:from>
    <xdr:ext cx="533400" cy="257175"/>
    <xdr:sp macro="" textlink="">
      <xdr:nvSpPr>
        <xdr:cNvPr id="392" name="テキスト ボックス 391"/>
        <xdr:cNvSpPr txBox="1"/>
      </xdr:nvSpPr>
      <xdr:spPr>
        <a:xfrm>
          <a:off x="5391150" y="1245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70</xdr:row>
      <xdr:rowOff>142875</xdr:rowOff>
    </xdr:from>
    <xdr:to>
      <xdr:col>16</xdr:col>
      <xdr:colOff>304800</xdr:colOff>
      <xdr:row>70</xdr:row>
      <xdr:rowOff>142875</xdr:rowOff>
    </xdr:to>
    <xdr:cxnSp macro="">
      <xdr:nvCxnSpPr>
        <xdr:cNvPr id="393" name="直線コネクタ 392"/>
        <xdr:cNvCxnSpPr/>
      </xdr:nvCxnSpPr>
      <xdr:spPr>
        <a:xfrm>
          <a:off x="5829300" y="121443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69</xdr:row>
      <xdr:rowOff>171450</xdr:rowOff>
    </xdr:from>
    <xdr:ext cx="533400" cy="257175"/>
    <xdr:sp macro="" textlink="">
      <xdr:nvSpPr>
        <xdr:cNvPr id="394" name="テキスト ボックス 393"/>
        <xdr:cNvSpPr txBox="1"/>
      </xdr:nvSpPr>
      <xdr:spPr>
        <a:xfrm>
          <a:off x="5391150" y="12001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395" name="直線コネクタ 394"/>
        <xdr:cNvCxnSpPr/>
      </xdr:nvCxnSpPr>
      <xdr:spPr>
        <a:xfrm>
          <a:off x="5829300" y="1168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67</xdr:row>
      <xdr:rowOff>57150</xdr:rowOff>
    </xdr:from>
    <xdr:ext cx="533400" cy="257175"/>
    <xdr:sp macro="" textlink="">
      <xdr:nvSpPr>
        <xdr:cNvPr id="396" name="テキスト ボックス 395"/>
        <xdr:cNvSpPr txBox="1"/>
      </xdr:nvSpPr>
      <xdr:spPr>
        <a:xfrm>
          <a:off x="539115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397" name="商工費グラフ枠"/>
        <xdr:cNvSpPr/>
      </xdr:nvSpPr>
      <xdr:spPr>
        <a:xfrm>
          <a:off x="5829300" y="11687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71</xdr:row>
      <xdr:rowOff>152400</xdr:rowOff>
    </xdr:from>
    <xdr:to>
      <xdr:col>15</xdr:col>
      <xdr:colOff>180975</xdr:colOff>
      <xdr:row>78</xdr:row>
      <xdr:rowOff>114300</xdr:rowOff>
    </xdr:to>
    <xdr:cxnSp macro="">
      <xdr:nvCxnSpPr>
        <xdr:cNvPr id="398" name="直線コネクタ 397"/>
        <xdr:cNvCxnSpPr/>
      </xdr:nvCxnSpPr>
      <xdr:spPr>
        <a:xfrm flipV="1">
          <a:off x="9191625" y="12325350"/>
          <a:ext cx="0" cy="1162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78</xdr:row>
      <xdr:rowOff>114300</xdr:rowOff>
    </xdr:from>
    <xdr:ext cx="381000" cy="257175"/>
    <xdr:sp macro="" textlink="">
      <xdr:nvSpPr>
        <xdr:cNvPr id="399" name="商工費最小値テキスト"/>
        <xdr:cNvSpPr txBox="1"/>
      </xdr:nvSpPr>
      <xdr:spPr>
        <a:xfrm>
          <a:off x="9239250" y="134874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652</a:t>
          </a:r>
          <a:endParaRPr kumimoji="1" lang="ja-JP" altLang="en-US" sz="1000" b="1">
            <a:latin typeface="ＭＳ Ｐゴシック"/>
          </a:endParaRPr>
        </a:p>
      </xdr:txBody>
    </xdr:sp>
    <xdr:clientData/>
  </xdr:oneCellAnchor>
  <xdr:twoCellAnchor>
    <xdr:from>
      <xdr:col>15</xdr:col>
      <xdr:colOff>95250</xdr:colOff>
      <xdr:row>78</xdr:row>
      <xdr:rowOff>114300</xdr:rowOff>
    </xdr:from>
    <xdr:to>
      <xdr:col>15</xdr:col>
      <xdr:colOff>266700</xdr:colOff>
      <xdr:row>78</xdr:row>
      <xdr:rowOff>114300</xdr:rowOff>
    </xdr:to>
    <xdr:cxnSp macro="">
      <xdr:nvCxnSpPr>
        <xdr:cNvPr id="400" name="直線コネクタ 399"/>
        <xdr:cNvCxnSpPr/>
      </xdr:nvCxnSpPr>
      <xdr:spPr>
        <a:xfrm>
          <a:off x="9105900" y="134874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70</xdr:row>
      <xdr:rowOff>95250</xdr:rowOff>
    </xdr:from>
    <xdr:ext cx="533400" cy="257175"/>
    <xdr:sp macro="" textlink="">
      <xdr:nvSpPr>
        <xdr:cNvPr id="401" name="商工費最大値テキスト"/>
        <xdr:cNvSpPr txBox="1"/>
      </xdr:nvSpPr>
      <xdr:spPr>
        <a:xfrm>
          <a:off x="9239250" y="12096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25,972</a:t>
          </a:r>
          <a:endParaRPr kumimoji="1" lang="ja-JP" altLang="en-US" sz="1000" b="1">
            <a:latin typeface="ＭＳ Ｐゴシック"/>
          </a:endParaRPr>
        </a:p>
      </xdr:txBody>
    </xdr:sp>
    <xdr:clientData/>
  </xdr:oneCellAnchor>
  <xdr:twoCellAnchor>
    <xdr:from>
      <xdr:col>15</xdr:col>
      <xdr:colOff>95250</xdr:colOff>
      <xdr:row>71</xdr:row>
      <xdr:rowOff>152400</xdr:rowOff>
    </xdr:from>
    <xdr:to>
      <xdr:col>15</xdr:col>
      <xdr:colOff>266700</xdr:colOff>
      <xdr:row>71</xdr:row>
      <xdr:rowOff>152400</xdr:rowOff>
    </xdr:to>
    <xdr:cxnSp macro="">
      <xdr:nvCxnSpPr>
        <xdr:cNvPr id="402" name="直線コネクタ 401"/>
        <xdr:cNvCxnSpPr/>
      </xdr:nvCxnSpPr>
      <xdr:spPr>
        <a:xfrm>
          <a:off x="9105900" y="12325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142875</xdr:rowOff>
    </xdr:from>
    <xdr:to>
      <xdr:col>15</xdr:col>
      <xdr:colOff>180975</xdr:colOff>
      <xdr:row>77</xdr:row>
      <xdr:rowOff>0</xdr:rowOff>
    </xdr:to>
    <xdr:cxnSp macro="">
      <xdr:nvCxnSpPr>
        <xdr:cNvPr id="403" name="直線コネクタ 402"/>
        <xdr:cNvCxnSpPr/>
      </xdr:nvCxnSpPr>
      <xdr:spPr>
        <a:xfrm>
          <a:off x="8439150" y="13173075"/>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75</xdr:row>
      <xdr:rowOff>19050</xdr:rowOff>
    </xdr:from>
    <xdr:ext cx="466725" cy="257175"/>
    <xdr:sp macro="" textlink="">
      <xdr:nvSpPr>
        <xdr:cNvPr id="404" name="商工費平均値テキスト"/>
        <xdr:cNvSpPr txBox="1"/>
      </xdr:nvSpPr>
      <xdr:spPr>
        <a:xfrm>
          <a:off x="9239250" y="12877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9,601</a:t>
          </a:r>
          <a:endParaRPr kumimoji="1" lang="ja-JP" altLang="en-US" sz="1000" b="1">
            <a:solidFill>
              <a:srgbClr val="000080"/>
            </a:solidFill>
            <a:latin typeface="ＭＳ Ｐゴシック"/>
          </a:endParaRPr>
        </a:p>
      </xdr:txBody>
    </xdr:sp>
    <xdr:clientData/>
  </xdr:oneCellAnchor>
  <xdr:twoCellAnchor>
    <xdr:from>
      <xdr:col>15</xdr:col>
      <xdr:colOff>133350</xdr:colOff>
      <xdr:row>75</xdr:row>
      <xdr:rowOff>161925</xdr:rowOff>
    </xdr:from>
    <xdr:to>
      <xdr:col>15</xdr:col>
      <xdr:colOff>228600</xdr:colOff>
      <xdr:row>76</xdr:row>
      <xdr:rowOff>95250</xdr:rowOff>
    </xdr:to>
    <xdr:sp macro="" textlink="">
      <xdr:nvSpPr>
        <xdr:cNvPr id="405" name="フローチャート : 判断 404"/>
        <xdr:cNvSpPr/>
      </xdr:nvSpPr>
      <xdr:spPr>
        <a:xfrm>
          <a:off x="9144000" y="13020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76</xdr:row>
      <xdr:rowOff>142875</xdr:rowOff>
    </xdr:from>
    <xdr:to>
      <xdr:col>14</xdr:col>
      <xdr:colOff>28575</xdr:colOff>
      <xdr:row>77</xdr:row>
      <xdr:rowOff>9525</xdr:rowOff>
    </xdr:to>
    <xdr:cxnSp macro="">
      <xdr:nvCxnSpPr>
        <xdr:cNvPr id="406" name="直線コネクタ 405"/>
        <xdr:cNvCxnSpPr/>
      </xdr:nvCxnSpPr>
      <xdr:spPr>
        <a:xfrm flipV="1">
          <a:off x="7724775" y="13173075"/>
          <a:ext cx="7143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75</xdr:row>
      <xdr:rowOff>142875</xdr:rowOff>
    </xdr:from>
    <xdr:to>
      <xdr:col>14</xdr:col>
      <xdr:colOff>76200</xdr:colOff>
      <xdr:row>76</xdr:row>
      <xdr:rowOff>76200</xdr:rowOff>
    </xdr:to>
    <xdr:sp macro="" textlink="">
      <xdr:nvSpPr>
        <xdr:cNvPr id="407" name="フローチャート : 判断 406"/>
        <xdr:cNvSpPr/>
      </xdr:nvSpPr>
      <xdr:spPr>
        <a:xfrm>
          <a:off x="8410575" y="13001625"/>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74</xdr:row>
      <xdr:rowOff>95250</xdr:rowOff>
    </xdr:from>
    <xdr:ext cx="533400" cy="257175"/>
    <xdr:sp macro="" textlink="">
      <xdr:nvSpPr>
        <xdr:cNvPr id="408" name="テキスト ボックス 407"/>
        <xdr:cNvSpPr txBox="1"/>
      </xdr:nvSpPr>
      <xdr:spPr>
        <a:xfrm>
          <a:off x="8258175" y="12782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10,007</a:t>
          </a:r>
          <a:endParaRPr kumimoji="1" lang="ja-JP" altLang="en-US" sz="1000" b="1">
            <a:solidFill>
              <a:srgbClr val="000080"/>
            </a:solidFill>
            <a:latin typeface="ＭＳ Ｐゴシック"/>
          </a:endParaRPr>
        </a:p>
      </xdr:txBody>
    </xdr:sp>
    <xdr:clientData/>
  </xdr:oneCellAnchor>
  <xdr:twoCellAnchor>
    <xdr:from>
      <xdr:col>11</xdr:col>
      <xdr:colOff>304800</xdr:colOff>
      <xdr:row>76</xdr:row>
      <xdr:rowOff>114300</xdr:rowOff>
    </xdr:from>
    <xdr:to>
      <xdr:col>12</xdr:col>
      <xdr:colOff>514350</xdr:colOff>
      <xdr:row>77</xdr:row>
      <xdr:rowOff>9525</xdr:rowOff>
    </xdr:to>
    <xdr:cxnSp macro="">
      <xdr:nvCxnSpPr>
        <xdr:cNvPr id="409" name="直線コネクタ 408"/>
        <xdr:cNvCxnSpPr/>
      </xdr:nvCxnSpPr>
      <xdr:spPr>
        <a:xfrm>
          <a:off x="6915150" y="13144500"/>
          <a:ext cx="8096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76</xdr:row>
      <xdr:rowOff>19050</xdr:rowOff>
    </xdr:from>
    <xdr:to>
      <xdr:col>12</xdr:col>
      <xdr:colOff>561975</xdr:colOff>
      <xdr:row>76</xdr:row>
      <xdr:rowOff>123825</xdr:rowOff>
    </xdr:to>
    <xdr:sp macro="" textlink="">
      <xdr:nvSpPr>
        <xdr:cNvPr id="410" name="フローチャート : 判断 409"/>
        <xdr:cNvSpPr/>
      </xdr:nvSpPr>
      <xdr:spPr>
        <a:xfrm>
          <a:off x="7667625" y="13049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74</xdr:row>
      <xdr:rowOff>142875</xdr:rowOff>
    </xdr:from>
    <xdr:ext cx="466725" cy="257175"/>
    <xdr:sp macro="" textlink="">
      <xdr:nvSpPr>
        <xdr:cNvPr id="411" name="テキスト ボックス 410"/>
        <xdr:cNvSpPr txBox="1"/>
      </xdr:nvSpPr>
      <xdr:spPr>
        <a:xfrm>
          <a:off x="7486650" y="12830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8,940</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114300</xdr:rowOff>
    </xdr:from>
    <xdr:to>
      <xdr:col>11</xdr:col>
      <xdr:colOff>304800</xdr:colOff>
      <xdr:row>76</xdr:row>
      <xdr:rowOff>171450</xdr:rowOff>
    </xdr:to>
    <xdr:cxnSp macro="">
      <xdr:nvCxnSpPr>
        <xdr:cNvPr id="412" name="直線コネクタ 411"/>
        <xdr:cNvCxnSpPr/>
      </xdr:nvCxnSpPr>
      <xdr:spPr>
        <a:xfrm flipV="1">
          <a:off x="6115050" y="13144500"/>
          <a:ext cx="8001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28575</xdr:rowOff>
    </xdr:from>
    <xdr:to>
      <xdr:col>11</xdr:col>
      <xdr:colOff>361950</xdr:colOff>
      <xdr:row>76</xdr:row>
      <xdr:rowOff>123825</xdr:rowOff>
    </xdr:to>
    <xdr:sp macro="" textlink="">
      <xdr:nvSpPr>
        <xdr:cNvPr id="413" name="フローチャート : 判断 412"/>
        <xdr:cNvSpPr/>
      </xdr:nvSpPr>
      <xdr:spPr>
        <a:xfrm>
          <a:off x="6867525" y="130587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74</xdr:row>
      <xdr:rowOff>142875</xdr:rowOff>
    </xdr:from>
    <xdr:ext cx="466725" cy="257175"/>
    <xdr:sp macro="" textlink="">
      <xdr:nvSpPr>
        <xdr:cNvPr id="414" name="テキスト ボックス 413"/>
        <xdr:cNvSpPr txBox="1"/>
      </xdr:nvSpPr>
      <xdr:spPr>
        <a:xfrm>
          <a:off x="6686550" y="12830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a:t>
          </a:r>
          <a:endParaRPr kumimoji="1" lang="ja-JP" altLang="en-US" sz="1000" b="1">
            <a:solidFill>
              <a:srgbClr val="000080"/>
            </a:solidFill>
            <a:latin typeface="ＭＳ Ｐゴシック"/>
          </a:endParaRPr>
        </a:p>
      </xdr:txBody>
    </xdr:sp>
    <xdr:clientData/>
  </xdr:oneCellAnchor>
  <xdr:twoCellAnchor>
    <xdr:from>
      <xdr:col>10</xdr:col>
      <xdr:colOff>57150</xdr:colOff>
      <xdr:row>76</xdr:row>
      <xdr:rowOff>47625</xdr:rowOff>
    </xdr:from>
    <xdr:to>
      <xdr:col>10</xdr:col>
      <xdr:colOff>152400</xdr:colOff>
      <xdr:row>76</xdr:row>
      <xdr:rowOff>152400</xdr:rowOff>
    </xdr:to>
    <xdr:sp macro="" textlink="">
      <xdr:nvSpPr>
        <xdr:cNvPr id="415" name="フローチャート : 判断 414"/>
        <xdr:cNvSpPr/>
      </xdr:nvSpPr>
      <xdr:spPr>
        <a:xfrm>
          <a:off x="6067425" y="130778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74</xdr:row>
      <xdr:rowOff>161925</xdr:rowOff>
    </xdr:from>
    <xdr:ext cx="466725" cy="257175"/>
    <xdr:sp macro="" textlink="">
      <xdr:nvSpPr>
        <xdr:cNvPr id="416" name="テキスト ボックス 415"/>
        <xdr:cNvSpPr txBox="1"/>
      </xdr:nvSpPr>
      <xdr:spPr>
        <a:xfrm>
          <a:off x="5962650" y="12849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8,398</a:t>
          </a:r>
          <a:endParaRPr kumimoji="1" lang="ja-JP" altLang="en-US" sz="1000" b="1">
            <a:solidFill>
              <a:srgbClr val="000080"/>
            </a:solidFill>
            <a:latin typeface="ＭＳ Ｐゴシック"/>
          </a:endParaRPr>
        </a:p>
      </xdr:txBody>
    </xdr:sp>
    <xdr:clientData/>
  </xdr:oneCellAnchor>
  <xdr:oneCellAnchor>
    <xdr:from>
      <xdr:col>14</xdr:col>
      <xdr:colOff>600075</xdr:colOff>
      <xdr:row>81</xdr:row>
      <xdr:rowOff>76200</xdr:rowOff>
    </xdr:from>
    <xdr:ext cx="752475" cy="257175"/>
    <xdr:sp macro="" textlink="">
      <xdr:nvSpPr>
        <xdr:cNvPr id="417" name="テキスト ボックス 416"/>
        <xdr:cNvSpPr txBox="1"/>
      </xdr:nvSpPr>
      <xdr:spPr>
        <a:xfrm>
          <a:off x="90106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8" name="テキスト ボックス 417"/>
        <xdr:cNvSpPr txBox="1"/>
      </xdr:nvSpPr>
      <xdr:spPr>
        <a:xfrm>
          <a:off x="83343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19" name="テキスト ボックス 418"/>
        <xdr:cNvSpPr txBox="1"/>
      </xdr:nvSpPr>
      <xdr:spPr>
        <a:xfrm>
          <a:off x="7534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20" name="テキスト ボックス 419"/>
        <xdr:cNvSpPr txBox="1"/>
      </xdr:nvSpPr>
      <xdr:spPr>
        <a:xfrm>
          <a:off x="67246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21" name="テキスト ボックス 420"/>
        <xdr:cNvSpPr txBox="1"/>
      </xdr:nvSpPr>
      <xdr:spPr>
        <a:xfrm>
          <a:off x="6010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76</xdr:row>
      <xdr:rowOff>123825</xdr:rowOff>
    </xdr:from>
    <xdr:to>
      <xdr:col>15</xdr:col>
      <xdr:colOff>228600</xdr:colOff>
      <xdr:row>77</xdr:row>
      <xdr:rowOff>47625</xdr:rowOff>
    </xdr:to>
    <xdr:sp macro="" textlink="">
      <xdr:nvSpPr>
        <xdr:cNvPr id="422" name="円/楕円 421"/>
        <xdr:cNvSpPr/>
      </xdr:nvSpPr>
      <xdr:spPr>
        <a:xfrm>
          <a:off x="9144000" y="131540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76</xdr:row>
      <xdr:rowOff>95250</xdr:rowOff>
    </xdr:from>
    <xdr:ext cx="466725" cy="257175"/>
    <xdr:sp macro="" textlink="">
      <xdr:nvSpPr>
        <xdr:cNvPr id="423" name="商工費該当値テキスト"/>
        <xdr:cNvSpPr txBox="1"/>
      </xdr:nvSpPr>
      <xdr:spPr>
        <a:xfrm>
          <a:off x="9239250" y="13125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6,787</a:t>
          </a:r>
          <a:endParaRPr kumimoji="1" lang="ja-JP" altLang="en-US" sz="1000" b="1">
            <a:solidFill>
              <a:srgbClr val="FF0000"/>
            </a:solidFill>
            <a:latin typeface="ＭＳ Ｐゴシック"/>
          </a:endParaRPr>
        </a:p>
      </xdr:txBody>
    </xdr:sp>
    <xdr:clientData/>
  </xdr:oneCellAnchor>
  <xdr:twoCellAnchor>
    <xdr:from>
      <xdr:col>13</xdr:col>
      <xdr:colOff>600075</xdr:colOff>
      <xdr:row>76</xdr:row>
      <xdr:rowOff>95250</xdr:rowOff>
    </xdr:from>
    <xdr:to>
      <xdr:col>14</xdr:col>
      <xdr:colOff>76200</xdr:colOff>
      <xdr:row>77</xdr:row>
      <xdr:rowOff>19050</xdr:rowOff>
    </xdr:to>
    <xdr:sp macro="" textlink="">
      <xdr:nvSpPr>
        <xdr:cNvPr id="424" name="円/楕円 423"/>
        <xdr:cNvSpPr/>
      </xdr:nvSpPr>
      <xdr:spPr>
        <a:xfrm>
          <a:off x="8410575" y="13125450"/>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77</xdr:row>
      <xdr:rowOff>9525</xdr:rowOff>
    </xdr:from>
    <xdr:ext cx="466725" cy="257175"/>
    <xdr:sp macro="" textlink="">
      <xdr:nvSpPr>
        <xdr:cNvPr id="425" name="テキスト ボックス 424"/>
        <xdr:cNvSpPr txBox="1"/>
      </xdr:nvSpPr>
      <xdr:spPr>
        <a:xfrm>
          <a:off x="8286750" y="13211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7,439</a:t>
          </a:r>
          <a:endParaRPr kumimoji="1" lang="ja-JP" altLang="en-US" sz="1000" b="1">
            <a:solidFill>
              <a:srgbClr val="FF0000"/>
            </a:solidFill>
            <a:latin typeface="ＭＳ Ｐゴシック"/>
          </a:endParaRPr>
        </a:p>
      </xdr:txBody>
    </xdr:sp>
    <xdr:clientData/>
  </xdr:oneCellAnchor>
  <xdr:twoCellAnchor>
    <xdr:from>
      <xdr:col>12</xdr:col>
      <xdr:colOff>457200</xdr:colOff>
      <xdr:row>76</xdr:row>
      <xdr:rowOff>123825</xdr:rowOff>
    </xdr:from>
    <xdr:to>
      <xdr:col>12</xdr:col>
      <xdr:colOff>561975</xdr:colOff>
      <xdr:row>77</xdr:row>
      <xdr:rowOff>57150</xdr:rowOff>
    </xdr:to>
    <xdr:sp macro="" textlink="">
      <xdr:nvSpPr>
        <xdr:cNvPr id="426" name="円/楕円 425"/>
        <xdr:cNvSpPr/>
      </xdr:nvSpPr>
      <xdr:spPr>
        <a:xfrm>
          <a:off x="7667625" y="1315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77</xdr:row>
      <xdr:rowOff>47625</xdr:rowOff>
    </xdr:from>
    <xdr:ext cx="466725" cy="257175"/>
    <xdr:sp macro="" textlink="">
      <xdr:nvSpPr>
        <xdr:cNvPr id="427" name="テキスト ボックス 426"/>
        <xdr:cNvSpPr txBox="1"/>
      </xdr:nvSpPr>
      <xdr:spPr>
        <a:xfrm>
          <a:off x="7486650" y="13249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6,697</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57150</xdr:rowOff>
    </xdr:from>
    <xdr:to>
      <xdr:col>11</xdr:col>
      <xdr:colOff>361950</xdr:colOff>
      <xdr:row>76</xdr:row>
      <xdr:rowOff>161925</xdr:rowOff>
    </xdr:to>
    <xdr:sp macro="" textlink="">
      <xdr:nvSpPr>
        <xdr:cNvPr id="428" name="円/楕円 427"/>
        <xdr:cNvSpPr/>
      </xdr:nvSpPr>
      <xdr:spPr>
        <a:xfrm>
          <a:off x="6867525" y="13087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76</xdr:row>
      <xdr:rowOff>152400</xdr:rowOff>
    </xdr:from>
    <xdr:ext cx="466725" cy="257175"/>
    <xdr:sp macro="" textlink="">
      <xdr:nvSpPr>
        <xdr:cNvPr id="429" name="テキスト ボックス 428"/>
        <xdr:cNvSpPr txBox="1"/>
      </xdr:nvSpPr>
      <xdr:spPr>
        <a:xfrm>
          <a:off x="6686550" y="13182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8,145</a:t>
          </a:r>
          <a:endParaRPr kumimoji="1" lang="ja-JP" altLang="en-US" sz="1000" b="1">
            <a:solidFill>
              <a:srgbClr val="FF0000"/>
            </a:solidFill>
            <a:latin typeface="ＭＳ Ｐゴシック"/>
          </a:endParaRPr>
        </a:p>
      </xdr:txBody>
    </xdr:sp>
    <xdr:clientData/>
  </xdr:oneCellAnchor>
  <xdr:twoCellAnchor>
    <xdr:from>
      <xdr:col>10</xdr:col>
      <xdr:colOff>57150</xdr:colOff>
      <xdr:row>76</xdr:row>
      <xdr:rowOff>114300</xdr:rowOff>
    </xdr:from>
    <xdr:to>
      <xdr:col>10</xdr:col>
      <xdr:colOff>152400</xdr:colOff>
      <xdr:row>77</xdr:row>
      <xdr:rowOff>47625</xdr:rowOff>
    </xdr:to>
    <xdr:sp macro="" textlink="">
      <xdr:nvSpPr>
        <xdr:cNvPr id="430" name="円/楕円 429"/>
        <xdr:cNvSpPr/>
      </xdr:nvSpPr>
      <xdr:spPr>
        <a:xfrm>
          <a:off x="6067425" y="131445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77</xdr:row>
      <xdr:rowOff>38100</xdr:rowOff>
    </xdr:from>
    <xdr:ext cx="466725" cy="257175"/>
    <xdr:sp macro="" textlink="">
      <xdr:nvSpPr>
        <xdr:cNvPr id="431" name="テキスト ボックス 430"/>
        <xdr:cNvSpPr txBox="1"/>
      </xdr:nvSpPr>
      <xdr:spPr>
        <a:xfrm>
          <a:off x="5962650" y="13239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6,869</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32" name="正方形/長方形 431"/>
        <xdr:cNvSpPr/>
      </xdr:nvSpPr>
      <xdr:spPr>
        <a:xfrm>
          <a:off x="5829300" y="14287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33" name="正方形/長方形 432"/>
        <xdr:cNvSpPr/>
      </xdr:nvSpPr>
      <xdr:spPr>
        <a:xfrm>
          <a:off x="596265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34" name="正方形/長方形 433"/>
        <xdr:cNvSpPr/>
      </xdr:nvSpPr>
      <xdr:spPr>
        <a:xfrm>
          <a:off x="596265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35" name="正方形/長方形 434"/>
        <xdr:cNvSpPr/>
      </xdr:nvSpPr>
      <xdr:spPr>
        <a:xfrm>
          <a:off x="68008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36" name="正方形/長方形 435"/>
        <xdr:cNvSpPr/>
      </xdr:nvSpPr>
      <xdr:spPr>
        <a:xfrm>
          <a:off x="68008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600075</xdr:colOff>
      <xdr:row>85</xdr:row>
      <xdr:rowOff>57150</xdr:rowOff>
    </xdr:from>
    <xdr:to>
      <xdr:col>15</xdr:col>
      <xdr:colOff>114300</xdr:colOff>
      <xdr:row>86</xdr:row>
      <xdr:rowOff>142875</xdr:rowOff>
    </xdr:to>
    <xdr:sp macro="" textlink="">
      <xdr:nvSpPr>
        <xdr:cNvPr id="437" name="正方形/長方形 436"/>
        <xdr:cNvSpPr/>
      </xdr:nvSpPr>
      <xdr:spPr>
        <a:xfrm>
          <a:off x="7810500" y="14630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86</xdr:row>
      <xdr:rowOff>85725</xdr:rowOff>
    </xdr:from>
    <xdr:to>
      <xdr:col>15</xdr:col>
      <xdr:colOff>114300</xdr:colOff>
      <xdr:row>88</xdr:row>
      <xdr:rowOff>0</xdr:rowOff>
    </xdr:to>
    <xdr:sp macro="" textlink="">
      <xdr:nvSpPr>
        <xdr:cNvPr id="438" name="正方形/長方形 437"/>
        <xdr:cNvSpPr/>
      </xdr:nvSpPr>
      <xdr:spPr>
        <a:xfrm>
          <a:off x="7810500" y="14830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43,143</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39" name="正方形/長方形 438"/>
        <xdr:cNvSpPr/>
      </xdr:nvSpPr>
      <xdr:spPr>
        <a:xfrm>
          <a:off x="5829300" y="15116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40" name="テキスト ボックス 439"/>
        <xdr:cNvSpPr txBox="1"/>
      </xdr:nvSpPr>
      <xdr:spPr>
        <a:xfrm>
          <a:off x="57912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41" name="直線コネクタ 440"/>
        <xdr:cNvCxnSpPr/>
      </xdr:nvCxnSpPr>
      <xdr:spPr>
        <a:xfrm>
          <a:off x="5829300" y="1740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98</xdr:row>
      <xdr:rowOff>142875</xdr:rowOff>
    </xdr:from>
    <xdr:to>
      <xdr:col>16</xdr:col>
      <xdr:colOff>304800</xdr:colOff>
      <xdr:row>98</xdr:row>
      <xdr:rowOff>142875</xdr:rowOff>
    </xdr:to>
    <xdr:cxnSp macro="">
      <xdr:nvCxnSpPr>
        <xdr:cNvPr id="442" name="直線コネクタ 441"/>
        <xdr:cNvCxnSpPr/>
      </xdr:nvCxnSpPr>
      <xdr:spPr>
        <a:xfrm>
          <a:off x="5829300" y="169449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97</xdr:row>
      <xdr:rowOff>171450</xdr:rowOff>
    </xdr:from>
    <xdr:ext cx="247650" cy="257175"/>
    <xdr:sp macro="" textlink="">
      <xdr:nvSpPr>
        <xdr:cNvPr id="443" name="テキスト ボックス 442"/>
        <xdr:cNvSpPr txBox="1"/>
      </xdr:nvSpPr>
      <xdr:spPr>
        <a:xfrm>
          <a:off x="5581650" y="16802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96</xdr:row>
      <xdr:rowOff>28575</xdr:rowOff>
    </xdr:from>
    <xdr:to>
      <xdr:col>16</xdr:col>
      <xdr:colOff>304800</xdr:colOff>
      <xdr:row>96</xdr:row>
      <xdr:rowOff>28575</xdr:rowOff>
    </xdr:to>
    <xdr:cxnSp macro="">
      <xdr:nvCxnSpPr>
        <xdr:cNvPr id="444" name="直線コネクタ 443"/>
        <xdr:cNvCxnSpPr/>
      </xdr:nvCxnSpPr>
      <xdr:spPr>
        <a:xfrm>
          <a:off x="5829300" y="16487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95</xdr:row>
      <xdr:rowOff>57150</xdr:rowOff>
    </xdr:from>
    <xdr:ext cx="600075" cy="257175"/>
    <xdr:sp macro="" textlink="">
      <xdr:nvSpPr>
        <xdr:cNvPr id="445" name="テキスト ボックス 444"/>
        <xdr:cNvSpPr txBox="1"/>
      </xdr:nvSpPr>
      <xdr:spPr>
        <a:xfrm>
          <a:off x="5324475" y="16344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93</xdr:row>
      <xdr:rowOff>85725</xdr:rowOff>
    </xdr:from>
    <xdr:to>
      <xdr:col>16</xdr:col>
      <xdr:colOff>304800</xdr:colOff>
      <xdr:row>93</xdr:row>
      <xdr:rowOff>85725</xdr:rowOff>
    </xdr:to>
    <xdr:cxnSp macro="">
      <xdr:nvCxnSpPr>
        <xdr:cNvPr id="446" name="直線コネクタ 445"/>
        <xdr:cNvCxnSpPr/>
      </xdr:nvCxnSpPr>
      <xdr:spPr>
        <a:xfrm>
          <a:off x="5829300" y="160305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92</xdr:row>
      <xdr:rowOff>114300</xdr:rowOff>
    </xdr:from>
    <xdr:ext cx="600075" cy="257175"/>
    <xdr:sp macro="" textlink="">
      <xdr:nvSpPr>
        <xdr:cNvPr id="447" name="テキスト ボックス 446"/>
        <xdr:cNvSpPr txBox="1"/>
      </xdr:nvSpPr>
      <xdr:spPr>
        <a:xfrm>
          <a:off x="5324475" y="15887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90</xdr:row>
      <xdr:rowOff>142875</xdr:rowOff>
    </xdr:from>
    <xdr:to>
      <xdr:col>16</xdr:col>
      <xdr:colOff>304800</xdr:colOff>
      <xdr:row>90</xdr:row>
      <xdr:rowOff>142875</xdr:rowOff>
    </xdr:to>
    <xdr:cxnSp macro="">
      <xdr:nvCxnSpPr>
        <xdr:cNvPr id="448" name="直線コネクタ 447"/>
        <xdr:cNvCxnSpPr/>
      </xdr:nvCxnSpPr>
      <xdr:spPr>
        <a:xfrm>
          <a:off x="5829300" y="155733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171450</xdr:rowOff>
    </xdr:from>
    <xdr:ext cx="600075" cy="257175"/>
    <xdr:sp macro="" textlink="">
      <xdr:nvSpPr>
        <xdr:cNvPr id="449" name="テキスト ボックス 448"/>
        <xdr:cNvSpPr txBox="1"/>
      </xdr:nvSpPr>
      <xdr:spPr>
        <a:xfrm>
          <a:off x="5324475" y="15430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50" name="直線コネクタ 449"/>
        <xdr:cNvCxnSpPr/>
      </xdr:nvCxnSpPr>
      <xdr:spPr>
        <a:xfrm>
          <a:off x="5829300" y="15116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51" name="テキスト ボックス 450"/>
        <xdr:cNvSpPr txBox="1"/>
      </xdr:nvSpPr>
      <xdr:spPr>
        <a:xfrm>
          <a:off x="53244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52" name="土木費グラフ枠"/>
        <xdr:cNvSpPr/>
      </xdr:nvSpPr>
      <xdr:spPr>
        <a:xfrm>
          <a:off x="5829300" y="15116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91</xdr:row>
      <xdr:rowOff>133350</xdr:rowOff>
    </xdr:from>
    <xdr:to>
      <xdr:col>15</xdr:col>
      <xdr:colOff>180975</xdr:colOff>
      <xdr:row>98</xdr:row>
      <xdr:rowOff>95250</xdr:rowOff>
    </xdr:to>
    <xdr:cxnSp macro="">
      <xdr:nvCxnSpPr>
        <xdr:cNvPr id="453" name="直線コネクタ 452"/>
        <xdr:cNvCxnSpPr/>
      </xdr:nvCxnSpPr>
      <xdr:spPr>
        <a:xfrm flipV="1">
          <a:off x="9191625" y="15735300"/>
          <a:ext cx="0" cy="1162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98</xdr:row>
      <xdr:rowOff>95250</xdr:rowOff>
    </xdr:from>
    <xdr:ext cx="533400" cy="257175"/>
    <xdr:sp macro="" textlink="">
      <xdr:nvSpPr>
        <xdr:cNvPr id="454" name="土木費最小値テキスト"/>
        <xdr:cNvSpPr txBox="1"/>
      </xdr:nvSpPr>
      <xdr:spPr>
        <a:xfrm>
          <a:off x="9239250" y="1689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19,973</a:t>
          </a:r>
          <a:endParaRPr kumimoji="1" lang="ja-JP" altLang="en-US" sz="1000" b="1">
            <a:latin typeface="ＭＳ Ｐゴシック"/>
          </a:endParaRPr>
        </a:p>
      </xdr:txBody>
    </xdr:sp>
    <xdr:clientData/>
  </xdr:oneCellAnchor>
  <xdr:twoCellAnchor>
    <xdr:from>
      <xdr:col>15</xdr:col>
      <xdr:colOff>95250</xdr:colOff>
      <xdr:row>98</xdr:row>
      <xdr:rowOff>95250</xdr:rowOff>
    </xdr:from>
    <xdr:to>
      <xdr:col>15</xdr:col>
      <xdr:colOff>266700</xdr:colOff>
      <xdr:row>98</xdr:row>
      <xdr:rowOff>95250</xdr:rowOff>
    </xdr:to>
    <xdr:cxnSp macro="">
      <xdr:nvCxnSpPr>
        <xdr:cNvPr id="455" name="直線コネクタ 454"/>
        <xdr:cNvCxnSpPr/>
      </xdr:nvCxnSpPr>
      <xdr:spPr>
        <a:xfrm>
          <a:off x="9105900" y="16897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90</xdr:row>
      <xdr:rowOff>85725</xdr:rowOff>
    </xdr:from>
    <xdr:ext cx="600075" cy="257175"/>
    <xdr:sp macro="" textlink="">
      <xdr:nvSpPr>
        <xdr:cNvPr id="456" name="土木費最大値テキスト"/>
        <xdr:cNvSpPr txBox="1"/>
      </xdr:nvSpPr>
      <xdr:spPr>
        <a:xfrm>
          <a:off x="9239250" y="15516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526,867</a:t>
          </a:r>
          <a:endParaRPr kumimoji="1" lang="ja-JP" altLang="en-US" sz="1000" b="1">
            <a:latin typeface="ＭＳ Ｐゴシック"/>
          </a:endParaRPr>
        </a:p>
      </xdr:txBody>
    </xdr:sp>
    <xdr:clientData/>
  </xdr:oneCellAnchor>
  <xdr:twoCellAnchor>
    <xdr:from>
      <xdr:col>15</xdr:col>
      <xdr:colOff>95250</xdr:colOff>
      <xdr:row>91</xdr:row>
      <xdr:rowOff>133350</xdr:rowOff>
    </xdr:from>
    <xdr:to>
      <xdr:col>15</xdr:col>
      <xdr:colOff>266700</xdr:colOff>
      <xdr:row>91</xdr:row>
      <xdr:rowOff>133350</xdr:rowOff>
    </xdr:to>
    <xdr:cxnSp macro="">
      <xdr:nvCxnSpPr>
        <xdr:cNvPr id="457" name="直線コネクタ 456"/>
        <xdr:cNvCxnSpPr/>
      </xdr:nvCxnSpPr>
      <xdr:spPr>
        <a:xfrm>
          <a:off x="9105900" y="157353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19050</xdr:rowOff>
    </xdr:from>
    <xdr:to>
      <xdr:col>15</xdr:col>
      <xdr:colOff>180975</xdr:colOff>
      <xdr:row>98</xdr:row>
      <xdr:rowOff>38100</xdr:rowOff>
    </xdr:to>
    <xdr:cxnSp macro="">
      <xdr:nvCxnSpPr>
        <xdr:cNvPr id="458" name="直線コネクタ 457"/>
        <xdr:cNvCxnSpPr/>
      </xdr:nvCxnSpPr>
      <xdr:spPr>
        <a:xfrm flipV="1">
          <a:off x="8439150" y="1682115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96</xdr:row>
      <xdr:rowOff>142875</xdr:rowOff>
    </xdr:from>
    <xdr:ext cx="533400" cy="257175"/>
    <xdr:sp macro="" textlink="">
      <xdr:nvSpPr>
        <xdr:cNvPr id="459" name="土木費平均値テキスト"/>
        <xdr:cNvSpPr txBox="1"/>
      </xdr:nvSpPr>
      <xdr:spPr>
        <a:xfrm>
          <a:off x="923925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61,130</a:t>
          </a:r>
          <a:endParaRPr kumimoji="1" lang="ja-JP" altLang="en-US" sz="1000" b="1">
            <a:solidFill>
              <a:srgbClr val="000080"/>
            </a:solidFill>
            <a:latin typeface="ＭＳ Ｐゴシック"/>
          </a:endParaRPr>
        </a:p>
      </xdr:txBody>
    </xdr:sp>
    <xdr:clientData/>
  </xdr:oneCellAnchor>
  <xdr:twoCellAnchor>
    <xdr:from>
      <xdr:col>15</xdr:col>
      <xdr:colOff>133350</xdr:colOff>
      <xdr:row>97</xdr:row>
      <xdr:rowOff>123825</xdr:rowOff>
    </xdr:from>
    <xdr:to>
      <xdr:col>15</xdr:col>
      <xdr:colOff>228600</xdr:colOff>
      <xdr:row>98</xdr:row>
      <xdr:rowOff>47625</xdr:rowOff>
    </xdr:to>
    <xdr:sp macro="" textlink="">
      <xdr:nvSpPr>
        <xdr:cNvPr id="460" name="フローチャート : 判断 459"/>
        <xdr:cNvSpPr/>
      </xdr:nvSpPr>
      <xdr:spPr>
        <a:xfrm>
          <a:off x="9144000" y="16754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98</xdr:row>
      <xdr:rowOff>38100</xdr:rowOff>
    </xdr:from>
    <xdr:to>
      <xdr:col>14</xdr:col>
      <xdr:colOff>28575</xdr:colOff>
      <xdr:row>98</xdr:row>
      <xdr:rowOff>38100</xdr:rowOff>
    </xdr:to>
    <xdr:cxnSp macro="">
      <xdr:nvCxnSpPr>
        <xdr:cNvPr id="461" name="直線コネクタ 460"/>
        <xdr:cNvCxnSpPr/>
      </xdr:nvCxnSpPr>
      <xdr:spPr>
        <a:xfrm>
          <a:off x="7724775" y="16840200"/>
          <a:ext cx="7143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97</xdr:row>
      <xdr:rowOff>171450</xdr:rowOff>
    </xdr:from>
    <xdr:to>
      <xdr:col>14</xdr:col>
      <xdr:colOff>76200</xdr:colOff>
      <xdr:row>98</xdr:row>
      <xdr:rowOff>95250</xdr:rowOff>
    </xdr:to>
    <xdr:sp macro="" textlink="">
      <xdr:nvSpPr>
        <xdr:cNvPr id="462" name="フローチャート : 判断 461"/>
        <xdr:cNvSpPr/>
      </xdr:nvSpPr>
      <xdr:spPr>
        <a:xfrm>
          <a:off x="8410575" y="16802100"/>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98</xdr:row>
      <xdr:rowOff>85725</xdr:rowOff>
    </xdr:from>
    <xdr:ext cx="533400" cy="257175"/>
    <xdr:sp macro="" textlink="">
      <xdr:nvSpPr>
        <xdr:cNvPr id="463" name="テキスト ボックス 462"/>
        <xdr:cNvSpPr txBox="1"/>
      </xdr:nvSpPr>
      <xdr:spPr>
        <a:xfrm>
          <a:off x="8258175" y="1688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40,187</a:t>
          </a:r>
          <a:endParaRPr kumimoji="1" lang="ja-JP" altLang="en-US" sz="1000" b="1">
            <a:solidFill>
              <a:srgbClr val="000080"/>
            </a:solidFill>
            <a:latin typeface="ＭＳ Ｐゴシック"/>
          </a:endParaRPr>
        </a:p>
      </xdr:txBody>
    </xdr:sp>
    <xdr:clientData/>
  </xdr:oneCellAnchor>
  <xdr:twoCellAnchor>
    <xdr:from>
      <xdr:col>11</xdr:col>
      <xdr:colOff>304800</xdr:colOff>
      <xdr:row>98</xdr:row>
      <xdr:rowOff>28575</xdr:rowOff>
    </xdr:from>
    <xdr:to>
      <xdr:col>12</xdr:col>
      <xdr:colOff>514350</xdr:colOff>
      <xdr:row>98</xdr:row>
      <xdr:rowOff>38100</xdr:rowOff>
    </xdr:to>
    <xdr:cxnSp macro="">
      <xdr:nvCxnSpPr>
        <xdr:cNvPr id="464" name="直線コネクタ 463"/>
        <xdr:cNvCxnSpPr/>
      </xdr:nvCxnSpPr>
      <xdr:spPr>
        <a:xfrm>
          <a:off x="6915150" y="16830675"/>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97</xdr:row>
      <xdr:rowOff>161925</xdr:rowOff>
    </xdr:from>
    <xdr:to>
      <xdr:col>12</xdr:col>
      <xdr:colOff>561975</xdr:colOff>
      <xdr:row>98</xdr:row>
      <xdr:rowOff>95250</xdr:rowOff>
    </xdr:to>
    <xdr:sp macro="" textlink="">
      <xdr:nvSpPr>
        <xdr:cNvPr id="465" name="フローチャート : 判断 464"/>
        <xdr:cNvSpPr/>
      </xdr:nvSpPr>
      <xdr:spPr>
        <a:xfrm>
          <a:off x="7667625" y="16792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98</xdr:row>
      <xdr:rowOff>85725</xdr:rowOff>
    </xdr:from>
    <xdr:ext cx="533400" cy="257175"/>
    <xdr:sp macro="" textlink="">
      <xdr:nvSpPr>
        <xdr:cNvPr id="466" name="テキスト ボックス 465"/>
        <xdr:cNvSpPr txBox="1"/>
      </xdr:nvSpPr>
      <xdr:spPr>
        <a:xfrm>
          <a:off x="7458075" y="1688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28575</xdr:rowOff>
    </xdr:from>
    <xdr:to>
      <xdr:col>11</xdr:col>
      <xdr:colOff>304800</xdr:colOff>
      <xdr:row>98</xdr:row>
      <xdr:rowOff>76200</xdr:rowOff>
    </xdr:to>
    <xdr:cxnSp macro="">
      <xdr:nvCxnSpPr>
        <xdr:cNvPr id="467" name="直線コネクタ 466"/>
        <xdr:cNvCxnSpPr/>
      </xdr:nvCxnSpPr>
      <xdr:spPr>
        <a:xfrm flipV="1">
          <a:off x="6115050" y="16830675"/>
          <a:ext cx="8001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161925</xdr:rowOff>
    </xdr:from>
    <xdr:to>
      <xdr:col>11</xdr:col>
      <xdr:colOff>361950</xdr:colOff>
      <xdr:row>98</xdr:row>
      <xdr:rowOff>85725</xdr:rowOff>
    </xdr:to>
    <xdr:sp macro="" textlink="">
      <xdr:nvSpPr>
        <xdr:cNvPr id="468" name="フローチャート : 判断 467"/>
        <xdr:cNvSpPr/>
      </xdr:nvSpPr>
      <xdr:spPr>
        <a:xfrm>
          <a:off x="6867525" y="167925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98</xdr:row>
      <xdr:rowOff>76200</xdr:rowOff>
    </xdr:from>
    <xdr:ext cx="533400" cy="257175"/>
    <xdr:sp macro="" textlink="">
      <xdr:nvSpPr>
        <xdr:cNvPr id="469" name="テキスト ボックス 468"/>
        <xdr:cNvSpPr txBox="1"/>
      </xdr:nvSpPr>
      <xdr:spPr>
        <a:xfrm>
          <a:off x="664845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44,124</a:t>
          </a:r>
          <a:endParaRPr kumimoji="1" lang="ja-JP" altLang="en-US" sz="1000" b="1">
            <a:solidFill>
              <a:srgbClr val="000080"/>
            </a:solidFill>
            <a:latin typeface="ＭＳ Ｐゴシック"/>
          </a:endParaRPr>
        </a:p>
      </xdr:txBody>
    </xdr:sp>
    <xdr:clientData/>
  </xdr:oneCellAnchor>
  <xdr:twoCellAnchor>
    <xdr:from>
      <xdr:col>10</xdr:col>
      <xdr:colOff>57150</xdr:colOff>
      <xdr:row>97</xdr:row>
      <xdr:rowOff>161925</xdr:rowOff>
    </xdr:from>
    <xdr:to>
      <xdr:col>10</xdr:col>
      <xdr:colOff>152400</xdr:colOff>
      <xdr:row>98</xdr:row>
      <xdr:rowOff>95250</xdr:rowOff>
    </xdr:to>
    <xdr:sp macro="" textlink="">
      <xdr:nvSpPr>
        <xdr:cNvPr id="470" name="フローチャート : 判断 469"/>
        <xdr:cNvSpPr/>
      </xdr:nvSpPr>
      <xdr:spPr>
        <a:xfrm>
          <a:off x="6067425" y="16792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96</xdr:row>
      <xdr:rowOff>114300</xdr:rowOff>
    </xdr:from>
    <xdr:ext cx="533400" cy="257175"/>
    <xdr:sp macro="" textlink="">
      <xdr:nvSpPr>
        <xdr:cNvPr id="471" name="テキスト ボックス 470"/>
        <xdr:cNvSpPr txBox="1"/>
      </xdr:nvSpPr>
      <xdr:spPr>
        <a:xfrm>
          <a:off x="5934075" y="1657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42,237</a:t>
          </a:r>
          <a:endParaRPr kumimoji="1" lang="ja-JP" altLang="en-US" sz="1000" b="1">
            <a:solidFill>
              <a:srgbClr val="000080"/>
            </a:solidFill>
            <a:latin typeface="ＭＳ Ｐゴシック"/>
          </a:endParaRPr>
        </a:p>
      </xdr:txBody>
    </xdr:sp>
    <xdr:clientData/>
  </xdr:oneCellAnchor>
  <xdr:oneCellAnchor>
    <xdr:from>
      <xdr:col>14</xdr:col>
      <xdr:colOff>600075</xdr:colOff>
      <xdr:row>101</xdr:row>
      <xdr:rowOff>76200</xdr:rowOff>
    </xdr:from>
    <xdr:ext cx="752475" cy="257175"/>
    <xdr:sp macro="" textlink="">
      <xdr:nvSpPr>
        <xdr:cNvPr id="472" name="テキスト ボックス 471"/>
        <xdr:cNvSpPr txBox="1"/>
      </xdr:nvSpPr>
      <xdr:spPr>
        <a:xfrm>
          <a:off x="90106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73" name="テキスト ボックス 472"/>
        <xdr:cNvSpPr txBox="1"/>
      </xdr:nvSpPr>
      <xdr:spPr>
        <a:xfrm>
          <a:off x="83343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74" name="テキスト ボックス 473"/>
        <xdr:cNvSpPr txBox="1"/>
      </xdr:nvSpPr>
      <xdr:spPr>
        <a:xfrm>
          <a:off x="7534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75" name="テキスト ボックス 474"/>
        <xdr:cNvSpPr txBox="1"/>
      </xdr:nvSpPr>
      <xdr:spPr>
        <a:xfrm>
          <a:off x="67246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76" name="テキスト ボックス 475"/>
        <xdr:cNvSpPr txBox="1"/>
      </xdr:nvSpPr>
      <xdr:spPr>
        <a:xfrm>
          <a:off x="6010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97</xdr:row>
      <xdr:rowOff>142875</xdr:rowOff>
    </xdr:from>
    <xdr:to>
      <xdr:col>15</xdr:col>
      <xdr:colOff>228600</xdr:colOff>
      <xdr:row>98</xdr:row>
      <xdr:rowOff>76200</xdr:rowOff>
    </xdr:to>
    <xdr:sp macro="" textlink="">
      <xdr:nvSpPr>
        <xdr:cNvPr id="477" name="円/楕円 476"/>
        <xdr:cNvSpPr/>
      </xdr:nvSpPr>
      <xdr:spPr>
        <a:xfrm>
          <a:off x="9144000" y="16773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97</xdr:row>
      <xdr:rowOff>95250</xdr:rowOff>
    </xdr:from>
    <xdr:ext cx="533400" cy="257175"/>
    <xdr:sp macro="" textlink="">
      <xdr:nvSpPr>
        <xdr:cNvPr id="478" name="土木費該当値テキスト"/>
        <xdr:cNvSpPr txBox="1"/>
      </xdr:nvSpPr>
      <xdr:spPr>
        <a:xfrm>
          <a:off x="9239250" y="1672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51,663</a:t>
          </a:r>
          <a:endParaRPr kumimoji="1" lang="ja-JP" altLang="en-US" sz="1000" b="1">
            <a:solidFill>
              <a:srgbClr val="FF0000"/>
            </a:solidFill>
            <a:latin typeface="ＭＳ Ｐゴシック"/>
          </a:endParaRPr>
        </a:p>
      </xdr:txBody>
    </xdr:sp>
    <xdr:clientData/>
  </xdr:oneCellAnchor>
  <xdr:twoCellAnchor>
    <xdr:from>
      <xdr:col>13</xdr:col>
      <xdr:colOff>600075</xdr:colOff>
      <xdr:row>97</xdr:row>
      <xdr:rowOff>161925</xdr:rowOff>
    </xdr:from>
    <xdr:to>
      <xdr:col>14</xdr:col>
      <xdr:colOff>76200</xdr:colOff>
      <xdr:row>98</xdr:row>
      <xdr:rowOff>85725</xdr:rowOff>
    </xdr:to>
    <xdr:sp macro="" textlink="">
      <xdr:nvSpPr>
        <xdr:cNvPr id="479" name="円/楕円 478"/>
        <xdr:cNvSpPr/>
      </xdr:nvSpPr>
      <xdr:spPr>
        <a:xfrm>
          <a:off x="8410575" y="16792575"/>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96</xdr:row>
      <xdr:rowOff>104775</xdr:rowOff>
    </xdr:from>
    <xdr:ext cx="533400" cy="257175"/>
    <xdr:sp macro="" textlink="">
      <xdr:nvSpPr>
        <xdr:cNvPr id="480" name="テキスト ボックス 479"/>
        <xdr:cNvSpPr txBox="1"/>
      </xdr:nvSpPr>
      <xdr:spPr>
        <a:xfrm>
          <a:off x="8258175" y="1656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44,613</a:t>
          </a:r>
          <a:endParaRPr kumimoji="1" lang="ja-JP" altLang="en-US" sz="1000" b="1">
            <a:solidFill>
              <a:srgbClr val="FF0000"/>
            </a:solidFill>
            <a:latin typeface="ＭＳ Ｐゴシック"/>
          </a:endParaRPr>
        </a:p>
      </xdr:txBody>
    </xdr:sp>
    <xdr:clientData/>
  </xdr:oneCellAnchor>
  <xdr:twoCellAnchor>
    <xdr:from>
      <xdr:col>12</xdr:col>
      <xdr:colOff>457200</xdr:colOff>
      <xdr:row>97</xdr:row>
      <xdr:rowOff>152400</xdr:rowOff>
    </xdr:from>
    <xdr:to>
      <xdr:col>12</xdr:col>
      <xdr:colOff>561975</xdr:colOff>
      <xdr:row>98</xdr:row>
      <xdr:rowOff>85725</xdr:rowOff>
    </xdr:to>
    <xdr:sp macro="" textlink="">
      <xdr:nvSpPr>
        <xdr:cNvPr id="481" name="円/楕円 480"/>
        <xdr:cNvSpPr/>
      </xdr:nvSpPr>
      <xdr:spPr>
        <a:xfrm>
          <a:off x="7667625" y="16783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96</xdr:row>
      <xdr:rowOff>104775</xdr:rowOff>
    </xdr:from>
    <xdr:ext cx="533400" cy="257175"/>
    <xdr:sp macro="" textlink="">
      <xdr:nvSpPr>
        <xdr:cNvPr id="482" name="テキスト ボックス 481"/>
        <xdr:cNvSpPr txBox="1"/>
      </xdr:nvSpPr>
      <xdr:spPr>
        <a:xfrm>
          <a:off x="7458075" y="1656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45,528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152400</xdr:rowOff>
    </xdr:from>
    <xdr:to>
      <xdr:col>11</xdr:col>
      <xdr:colOff>361950</xdr:colOff>
      <xdr:row>98</xdr:row>
      <xdr:rowOff>85725</xdr:rowOff>
    </xdr:to>
    <xdr:sp macro="" textlink="">
      <xdr:nvSpPr>
        <xdr:cNvPr id="483" name="円/楕円 482"/>
        <xdr:cNvSpPr/>
      </xdr:nvSpPr>
      <xdr:spPr>
        <a:xfrm>
          <a:off x="6867525" y="16783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96</xdr:row>
      <xdr:rowOff>104775</xdr:rowOff>
    </xdr:from>
    <xdr:ext cx="533400" cy="257175"/>
    <xdr:sp macro="" textlink="">
      <xdr:nvSpPr>
        <xdr:cNvPr id="484" name="テキスト ボックス 483"/>
        <xdr:cNvSpPr txBox="1"/>
      </xdr:nvSpPr>
      <xdr:spPr>
        <a:xfrm>
          <a:off x="6648450" y="1656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46,773</a:t>
          </a:r>
          <a:endParaRPr kumimoji="1" lang="ja-JP" altLang="en-US" sz="1000" b="1">
            <a:solidFill>
              <a:srgbClr val="FF0000"/>
            </a:solidFill>
            <a:latin typeface="ＭＳ Ｐゴシック"/>
          </a:endParaRPr>
        </a:p>
      </xdr:txBody>
    </xdr:sp>
    <xdr:clientData/>
  </xdr:oneCellAnchor>
  <xdr:twoCellAnchor>
    <xdr:from>
      <xdr:col>10</xdr:col>
      <xdr:colOff>57150</xdr:colOff>
      <xdr:row>98</xdr:row>
      <xdr:rowOff>19050</xdr:rowOff>
    </xdr:from>
    <xdr:to>
      <xdr:col>10</xdr:col>
      <xdr:colOff>152400</xdr:colOff>
      <xdr:row>98</xdr:row>
      <xdr:rowOff>123825</xdr:rowOff>
    </xdr:to>
    <xdr:sp macro="" textlink="">
      <xdr:nvSpPr>
        <xdr:cNvPr id="485" name="円/楕円 484"/>
        <xdr:cNvSpPr/>
      </xdr:nvSpPr>
      <xdr:spPr>
        <a:xfrm>
          <a:off x="6067425" y="168211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98</xdr:row>
      <xdr:rowOff>114300</xdr:rowOff>
    </xdr:from>
    <xdr:ext cx="533400" cy="257175"/>
    <xdr:sp macro="" textlink="">
      <xdr:nvSpPr>
        <xdr:cNvPr id="486" name="テキスト ボックス 485"/>
        <xdr:cNvSpPr txBox="1"/>
      </xdr:nvSpPr>
      <xdr:spPr>
        <a:xfrm>
          <a:off x="5934075" y="16916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29,203</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600075</xdr:colOff>
      <xdr:row>25</xdr:row>
      <xdr:rowOff>28575</xdr:rowOff>
    </xdr:to>
    <xdr:sp macro="" textlink="">
      <xdr:nvSpPr>
        <xdr:cNvPr id="487" name="正方形/長方形 486"/>
        <xdr:cNvSpPr/>
      </xdr:nvSpPr>
      <xdr:spPr>
        <a:xfrm>
          <a:off x="10906125" y="4000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88" name="正方形/長方形 487"/>
        <xdr:cNvSpPr/>
      </xdr:nvSpPr>
      <xdr:spPr>
        <a:xfrm>
          <a:off x="11029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89" name="正方形/長方形 488"/>
        <xdr:cNvSpPr/>
      </xdr:nvSpPr>
      <xdr:spPr>
        <a:xfrm>
          <a:off x="11029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600075</xdr:colOff>
      <xdr:row>26</xdr:row>
      <xdr:rowOff>142875</xdr:rowOff>
    </xdr:to>
    <xdr:sp macro="" textlink="">
      <xdr:nvSpPr>
        <xdr:cNvPr id="490" name="正方形/長方形 489"/>
        <xdr:cNvSpPr/>
      </xdr:nvSpPr>
      <xdr:spPr>
        <a:xfrm>
          <a:off x="1196340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600075</xdr:colOff>
      <xdr:row>28</xdr:row>
      <xdr:rowOff>0</xdr:rowOff>
    </xdr:to>
    <xdr:sp macro="" textlink="">
      <xdr:nvSpPr>
        <xdr:cNvPr id="491" name="正方形/長方形 490"/>
        <xdr:cNvSpPr/>
      </xdr:nvSpPr>
      <xdr:spPr>
        <a:xfrm>
          <a:off x="1196340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92" name="正方形/長方形 491"/>
        <xdr:cNvSpPr/>
      </xdr:nvSpPr>
      <xdr:spPr>
        <a:xfrm>
          <a:off x="12934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93" name="正方形/長方形 492"/>
        <xdr:cNvSpPr/>
      </xdr:nvSpPr>
      <xdr:spPr>
        <a:xfrm>
          <a:off x="12934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15,314</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600075</xdr:colOff>
      <xdr:row>41</xdr:row>
      <xdr:rowOff>85725</xdr:rowOff>
    </xdr:to>
    <xdr:sp macro="" textlink="">
      <xdr:nvSpPr>
        <xdr:cNvPr id="494" name="正方形/長方形 493"/>
        <xdr:cNvSpPr/>
      </xdr:nvSpPr>
      <xdr:spPr>
        <a:xfrm>
          <a:off x="10906125" y="4829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95" name="テキスト ボックス 494"/>
        <xdr:cNvSpPr txBox="1"/>
      </xdr:nvSpPr>
      <xdr:spPr>
        <a:xfrm>
          <a:off x="108680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600075</xdr:colOff>
      <xdr:row>41</xdr:row>
      <xdr:rowOff>85725</xdr:rowOff>
    </xdr:to>
    <xdr:cxnSp macro="">
      <xdr:nvCxnSpPr>
        <xdr:cNvPr id="496" name="直線コネクタ 495"/>
        <xdr:cNvCxnSpPr/>
      </xdr:nvCxnSpPr>
      <xdr:spPr>
        <a:xfrm>
          <a:off x="10906125" y="7115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40</xdr:row>
      <xdr:rowOff>114300</xdr:rowOff>
    </xdr:from>
    <xdr:ext cx="466725" cy="257175"/>
    <xdr:sp macro="" textlink="">
      <xdr:nvSpPr>
        <xdr:cNvPr id="497" name="テキスト ボックス 496"/>
        <xdr:cNvSpPr txBox="1"/>
      </xdr:nvSpPr>
      <xdr:spPr>
        <a:xfrm>
          <a:off x="10525125" y="6972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76200</xdr:colOff>
      <xdr:row>38</xdr:row>
      <xdr:rowOff>142875</xdr:rowOff>
    </xdr:from>
    <xdr:to>
      <xdr:col>24</xdr:col>
      <xdr:colOff>600075</xdr:colOff>
      <xdr:row>38</xdr:row>
      <xdr:rowOff>142875</xdr:rowOff>
    </xdr:to>
    <xdr:cxnSp macro="">
      <xdr:nvCxnSpPr>
        <xdr:cNvPr id="498" name="直線コネクタ 497"/>
        <xdr:cNvCxnSpPr/>
      </xdr:nvCxnSpPr>
      <xdr:spPr>
        <a:xfrm>
          <a:off x="10906125" y="66579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37</xdr:row>
      <xdr:rowOff>171450</xdr:rowOff>
    </xdr:from>
    <xdr:ext cx="533400" cy="257175"/>
    <xdr:sp macro="" textlink="">
      <xdr:nvSpPr>
        <xdr:cNvPr id="499" name="テキスト ボックス 498"/>
        <xdr:cNvSpPr txBox="1"/>
      </xdr:nvSpPr>
      <xdr:spPr>
        <a:xfrm>
          <a:off x="10458450" y="6515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36</xdr:row>
      <xdr:rowOff>28575</xdr:rowOff>
    </xdr:from>
    <xdr:to>
      <xdr:col>24</xdr:col>
      <xdr:colOff>600075</xdr:colOff>
      <xdr:row>36</xdr:row>
      <xdr:rowOff>28575</xdr:rowOff>
    </xdr:to>
    <xdr:cxnSp macro="">
      <xdr:nvCxnSpPr>
        <xdr:cNvPr id="500" name="直線コネクタ 499"/>
        <xdr:cNvCxnSpPr/>
      </xdr:nvCxnSpPr>
      <xdr:spPr>
        <a:xfrm>
          <a:off x="10906125" y="62007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35</xdr:row>
      <xdr:rowOff>57150</xdr:rowOff>
    </xdr:from>
    <xdr:ext cx="533400" cy="257175"/>
    <xdr:sp macro="" textlink="">
      <xdr:nvSpPr>
        <xdr:cNvPr id="501" name="テキスト ボックス 500"/>
        <xdr:cNvSpPr txBox="1"/>
      </xdr:nvSpPr>
      <xdr:spPr>
        <a:xfrm>
          <a:off x="1045845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76200</xdr:colOff>
      <xdr:row>33</xdr:row>
      <xdr:rowOff>85725</xdr:rowOff>
    </xdr:from>
    <xdr:to>
      <xdr:col>24</xdr:col>
      <xdr:colOff>600075</xdr:colOff>
      <xdr:row>33</xdr:row>
      <xdr:rowOff>85725</xdr:rowOff>
    </xdr:to>
    <xdr:cxnSp macro="">
      <xdr:nvCxnSpPr>
        <xdr:cNvPr id="502" name="直線コネクタ 501"/>
        <xdr:cNvCxnSpPr/>
      </xdr:nvCxnSpPr>
      <xdr:spPr>
        <a:xfrm>
          <a:off x="10906125" y="57435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32</xdr:row>
      <xdr:rowOff>114300</xdr:rowOff>
    </xdr:from>
    <xdr:ext cx="533400" cy="257175"/>
    <xdr:sp macro="" textlink="">
      <xdr:nvSpPr>
        <xdr:cNvPr id="503" name="テキスト ボックス 502"/>
        <xdr:cNvSpPr txBox="1"/>
      </xdr:nvSpPr>
      <xdr:spPr>
        <a:xfrm>
          <a:off x="1045845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30</xdr:row>
      <xdr:rowOff>142875</xdr:rowOff>
    </xdr:from>
    <xdr:to>
      <xdr:col>24</xdr:col>
      <xdr:colOff>600075</xdr:colOff>
      <xdr:row>30</xdr:row>
      <xdr:rowOff>142875</xdr:rowOff>
    </xdr:to>
    <xdr:cxnSp macro="">
      <xdr:nvCxnSpPr>
        <xdr:cNvPr id="504" name="直線コネクタ 503"/>
        <xdr:cNvCxnSpPr/>
      </xdr:nvCxnSpPr>
      <xdr:spPr>
        <a:xfrm>
          <a:off x="10906125" y="52863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29</xdr:row>
      <xdr:rowOff>171450</xdr:rowOff>
    </xdr:from>
    <xdr:ext cx="533400" cy="257175"/>
    <xdr:sp macro="" textlink="">
      <xdr:nvSpPr>
        <xdr:cNvPr id="505" name="テキスト ボックス 504"/>
        <xdr:cNvSpPr txBox="1"/>
      </xdr:nvSpPr>
      <xdr:spPr>
        <a:xfrm>
          <a:off x="10458450" y="514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28</xdr:row>
      <xdr:rowOff>28575</xdr:rowOff>
    </xdr:to>
    <xdr:cxnSp macro="">
      <xdr:nvCxnSpPr>
        <xdr:cNvPr id="506" name="直線コネクタ 505"/>
        <xdr:cNvCxnSpPr/>
      </xdr:nvCxnSpPr>
      <xdr:spPr>
        <a:xfrm>
          <a:off x="10906125" y="482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27</xdr:row>
      <xdr:rowOff>57150</xdr:rowOff>
    </xdr:from>
    <xdr:ext cx="533400" cy="257175"/>
    <xdr:sp macro="" textlink="">
      <xdr:nvSpPr>
        <xdr:cNvPr id="507" name="テキスト ボックス 506"/>
        <xdr:cNvSpPr txBox="1"/>
      </xdr:nvSpPr>
      <xdr:spPr>
        <a:xfrm>
          <a:off x="1045845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41</xdr:row>
      <xdr:rowOff>85725</xdr:rowOff>
    </xdr:to>
    <xdr:sp macro="" textlink="">
      <xdr:nvSpPr>
        <xdr:cNvPr id="508" name="消防費グラフ枠"/>
        <xdr:cNvSpPr/>
      </xdr:nvSpPr>
      <xdr:spPr>
        <a:xfrm>
          <a:off x="10906125" y="4829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30</xdr:row>
      <xdr:rowOff>47625</xdr:rowOff>
    </xdr:from>
    <xdr:to>
      <xdr:col>23</xdr:col>
      <xdr:colOff>514350</xdr:colOff>
      <xdr:row>39</xdr:row>
      <xdr:rowOff>19050</xdr:rowOff>
    </xdr:to>
    <xdr:cxnSp macro="">
      <xdr:nvCxnSpPr>
        <xdr:cNvPr id="509" name="直線コネクタ 508"/>
        <xdr:cNvCxnSpPr/>
      </xdr:nvCxnSpPr>
      <xdr:spPr>
        <a:xfrm flipV="1">
          <a:off x="14344650" y="5191125"/>
          <a:ext cx="0" cy="15144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39</xdr:row>
      <xdr:rowOff>19050</xdr:rowOff>
    </xdr:from>
    <xdr:ext cx="466725" cy="257175"/>
    <xdr:sp macro="" textlink="">
      <xdr:nvSpPr>
        <xdr:cNvPr id="510" name="消防費最小値テキスト"/>
        <xdr:cNvSpPr txBox="1"/>
      </xdr:nvSpPr>
      <xdr:spPr>
        <a:xfrm>
          <a:off x="14401800" y="6705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9,437</a:t>
          </a:r>
          <a:endParaRPr kumimoji="1" lang="ja-JP" altLang="en-US" sz="1000" b="1">
            <a:latin typeface="ＭＳ Ｐゴシック"/>
          </a:endParaRPr>
        </a:p>
      </xdr:txBody>
    </xdr:sp>
    <xdr:clientData/>
  </xdr:oneCellAnchor>
  <xdr:twoCellAnchor>
    <xdr:from>
      <xdr:col>23</xdr:col>
      <xdr:colOff>428625</xdr:colOff>
      <xdr:row>39</xdr:row>
      <xdr:rowOff>19050</xdr:rowOff>
    </xdr:from>
    <xdr:to>
      <xdr:col>23</xdr:col>
      <xdr:colOff>600075</xdr:colOff>
      <xdr:row>39</xdr:row>
      <xdr:rowOff>19050</xdr:rowOff>
    </xdr:to>
    <xdr:cxnSp macro="">
      <xdr:nvCxnSpPr>
        <xdr:cNvPr id="511" name="直線コネクタ 510"/>
        <xdr:cNvCxnSpPr/>
      </xdr:nvCxnSpPr>
      <xdr:spPr>
        <a:xfrm>
          <a:off x="14258925" y="67056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28</xdr:row>
      <xdr:rowOff>171450</xdr:rowOff>
    </xdr:from>
    <xdr:ext cx="533400" cy="257175"/>
    <xdr:sp macro="" textlink="">
      <xdr:nvSpPr>
        <xdr:cNvPr id="512" name="消防費最大値テキスト"/>
        <xdr:cNvSpPr txBox="1"/>
      </xdr:nvSpPr>
      <xdr:spPr>
        <a:xfrm>
          <a:off x="14401800" y="4972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25,960</a:t>
          </a:r>
          <a:endParaRPr kumimoji="1" lang="ja-JP" altLang="en-US" sz="1000" b="1">
            <a:latin typeface="ＭＳ Ｐゴシック"/>
          </a:endParaRPr>
        </a:p>
      </xdr:txBody>
    </xdr:sp>
    <xdr:clientData/>
  </xdr:oneCellAnchor>
  <xdr:twoCellAnchor>
    <xdr:from>
      <xdr:col>23</xdr:col>
      <xdr:colOff>428625</xdr:colOff>
      <xdr:row>30</xdr:row>
      <xdr:rowOff>47625</xdr:rowOff>
    </xdr:from>
    <xdr:to>
      <xdr:col>23</xdr:col>
      <xdr:colOff>600075</xdr:colOff>
      <xdr:row>30</xdr:row>
      <xdr:rowOff>47625</xdr:rowOff>
    </xdr:to>
    <xdr:cxnSp macro="">
      <xdr:nvCxnSpPr>
        <xdr:cNvPr id="513" name="直線コネクタ 512"/>
        <xdr:cNvCxnSpPr/>
      </xdr:nvCxnSpPr>
      <xdr:spPr>
        <a:xfrm>
          <a:off x="14258925" y="5191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33</xdr:row>
      <xdr:rowOff>0</xdr:rowOff>
    </xdr:from>
    <xdr:to>
      <xdr:col>23</xdr:col>
      <xdr:colOff>514350</xdr:colOff>
      <xdr:row>35</xdr:row>
      <xdr:rowOff>85725</xdr:rowOff>
    </xdr:to>
    <xdr:cxnSp macro="">
      <xdr:nvCxnSpPr>
        <xdr:cNvPr id="514" name="直線コネクタ 513"/>
        <xdr:cNvCxnSpPr/>
      </xdr:nvCxnSpPr>
      <xdr:spPr>
        <a:xfrm>
          <a:off x="13592175" y="5657850"/>
          <a:ext cx="752475" cy="428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35</xdr:row>
      <xdr:rowOff>152400</xdr:rowOff>
    </xdr:from>
    <xdr:ext cx="533400" cy="257175"/>
    <xdr:sp macro="" textlink="">
      <xdr:nvSpPr>
        <xdr:cNvPr id="515" name="消防費平均値テキスト"/>
        <xdr:cNvSpPr txBox="1"/>
      </xdr:nvSpPr>
      <xdr:spPr>
        <a:xfrm>
          <a:off x="14401800" y="6153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9525</xdr:rowOff>
    </xdr:from>
    <xdr:to>
      <xdr:col>23</xdr:col>
      <xdr:colOff>571500</xdr:colOff>
      <xdr:row>36</xdr:row>
      <xdr:rowOff>104775</xdr:rowOff>
    </xdr:to>
    <xdr:sp macro="" textlink="">
      <xdr:nvSpPr>
        <xdr:cNvPr id="516" name="フローチャート : 判断 515"/>
        <xdr:cNvSpPr/>
      </xdr:nvSpPr>
      <xdr:spPr>
        <a:xfrm>
          <a:off x="14297025" y="6181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0</xdr:rowOff>
    </xdr:from>
    <xdr:to>
      <xdr:col>22</xdr:col>
      <xdr:colOff>361950</xdr:colOff>
      <xdr:row>35</xdr:row>
      <xdr:rowOff>28575</xdr:rowOff>
    </xdr:to>
    <xdr:cxnSp macro="">
      <xdr:nvCxnSpPr>
        <xdr:cNvPr id="517" name="直線コネクタ 516"/>
        <xdr:cNvCxnSpPr/>
      </xdr:nvCxnSpPr>
      <xdr:spPr>
        <a:xfrm flipV="1">
          <a:off x="12792075" y="5657850"/>
          <a:ext cx="800100" cy="3714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66675</xdr:rowOff>
    </xdr:from>
    <xdr:to>
      <xdr:col>22</xdr:col>
      <xdr:colOff>419100</xdr:colOff>
      <xdr:row>35</xdr:row>
      <xdr:rowOff>171450</xdr:rowOff>
    </xdr:to>
    <xdr:sp macro="" textlink="">
      <xdr:nvSpPr>
        <xdr:cNvPr id="518" name="フローチャート : 判断 517"/>
        <xdr:cNvSpPr/>
      </xdr:nvSpPr>
      <xdr:spPr>
        <a:xfrm>
          <a:off x="13544550" y="6067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35</xdr:row>
      <xdr:rowOff>161925</xdr:rowOff>
    </xdr:from>
    <xdr:ext cx="533400" cy="257175"/>
    <xdr:sp macro="" textlink="">
      <xdr:nvSpPr>
        <xdr:cNvPr id="519" name="テキスト ボックス 518"/>
        <xdr:cNvSpPr txBox="1"/>
      </xdr:nvSpPr>
      <xdr:spPr>
        <a:xfrm>
          <a:off x="13325475" y="6162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15,885</a:t>
          </a:r>
          <a:endParaRPr kumimoji="1" lang="ja-JP" altLang="en-US" sz="1000" b="1">
            <a:solidFill>
              <a:srgbClr val="000080"/>
            </a:solidFill>
            <a:latin typeface="ＭＳ Ｐゴシック"/>
          </a:endParaRPr>
        </a:p>
      </xdr:txBody>
    </xdr:sp>
    <xdr:clientData/>
  </xdr:oneCellAnchor>
  <xdr:twoCellAnchor>
    <xdr:from>
      <xdr:col>19</xdr:col>
      <xdr:colOff>600075</xdr:colOff>
      <xdr:row>35</xdr:row>
      <xdr:rowOff>28575</xdr:rowOff>
    </xdr:from>
    <xdr:to>
      <xdr:col>21</xdr:col>
      <xdr:colOff>161925</xdr:colOff>
      <xdr:row>36</xdr:row>
      <xdr:rowOff>104775</xdr:rowOff>
    </xdr:to>
    <xdr:cxnSp macro="">
      <xdr:nvCxnSpPr>
        <xdr:cNvPr id="520" name="直線コネクタ 519"/>
        <xdr:cNvCxnSpPr/>
      </xdr:nvCxnSpPr>
      <xdr:spPr>
        <a:xfrm flipV="1">
          <a:off x="12030075" y="6029325"/>
          <a:ext cx="762000" cy="2476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35</xdr:row>
      <xdr:rowOff>133350</xdr:rowOff>
    </xdr:from>
    <xdr:to>
      <xdr:col>21</xdr:col>
      <xdr:colOff>209550</xdr:colOff>
      <xdr:row>36</xdr:row>
      <xdr:rowOff>66675</xdr:rowOff>
    </xdr:to>
    <xdr:sp macro="" textlink="">
      <xdr:nvSpPr>
        <xdr:cNvPr id="521" name="フローチャート : 判断 520"/>
        <xdr:cNvSpPr/>
      </xdr:nvSpPr>
      <xdr:spPr>
        <a:xfrm>
          <a:off x="12744450" y="61341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36</xdr:row>
      <xdr:rowOff>57150</xdr:rowOff>
    </xdr:from>
    <xdr:ext cx="533400" cy="257175"/>
    <xdr:sp macro="" textlink="">
      <xdr:nvSpPr>
        <xdr:cNvPr id="522" name="テキスト ボックス 521"/>
        <xdr:cNvSpPr txBox="1"/>
      </xdr:nvSpPr>
      <xdr:spPr>
        <a:xfrm>
          <a:off x="12611100" y="6229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15,156</a:t>
          </a:r>
          <a:endParaRPr kumimoji="1" lang="ja-JP" altLang="en-US" sz="1000" b="1">
            <a:solidFill>
              <a:srgbClr val="000080"/>
            </a:solidFill>
            <a:latin typeface="ＭＳ Ｐゴシック"/>
          </a:endParaRPr>
        </a:p>
      </xdr:txBody>
    </xdr:sp>
    <xdr:clientData/>
  </xdr:oneCellAnchor>
  <xdr:twoCellAnchor>
    <xdr:from>
      <xdr:col>18</xdr:col>
      <xdr:colOff>438150</xdr:colOff>
      <xdr:row>34</xdr:row>
      <xdr:rowOff>161925</xdr:rowOff>
    </xdr:from>
    <xdr:to>
      <xdr:col>19</xdr:col>
      <xdr:colOff>600075</xdr:colOff>
      <xdr:row>36</xdr:row>
      <xdr:rowOff>104775</xdr:rowOff>
    </xdr:to>
    <xdr:cxnSp macro="">
      <xdr:nvCxnSpPr>
        <xdr:cNvPr id="523" name="直線コネクタ 522"/>
        <xdr:cNvCxnSpPr/>
      </xdr:nvCxnSpPr>
      <xdr:spPr>
        <a:xfrm>
          <a:off x="11268075" y="5991225"/>
          <a:ext cx="762000" cy="2857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35</xdr:row>
      <xdr:rowOff>76200</xdr:rowOff>
    </xdr:from>
    <xdr:to>
      <xdr:col>20</xdr:col>
      <xdr:colOff>9525</xdr:colOff>
      <xdr:row>36</xdr:row>
      <xdr:rowOff>9525</xdr:rowOff>
    </xdr:to>
    <xdr:sp macro="" textlink="">
      <xdr:nvSpPr>
        <xdr:cNvPr id="524" name="フローチャート : 判断 523"/>
        <xdr:cNvSpPr/>
      </xdr:nvSpPr>
      <xdr:spPr>
        <a:xfrm>
          <a:off x="12020550" y="60769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34</xdr:row>
      <xdr:rowOff>28575</xdr:rowOff>
    </xdr:from>
    <xdr:ext cx="533400" cy="257175"/>
    <xdr:sp macro="" textlink="">
      <xdr:nvSpPr>
        <xdr:cNvPr id="525" name="テキスト ボックス 524"/>
        <xdr:cNvSpPr txBox="1"/>
      </xdr:nvSpPr>
      <xdr:spPr>
        <a:xfrm>
          <a:off x="11811000" y="5857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15,747</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152400</xdr:rowOff>
    </xdr:from>
    <xdr:to>
      <xdr:col>18</xdr:col>
      <xdr:colOff>495300</xdr:colOff>
      <xdr:row>36</xdr:row>
      <xdr:rowOff>85725</xdr:rowOff>
    </xdr:to>
    <xdr:sp macro="" textlink="">
      <xdr:nvSpPr>
        <xdr:cNvPr id="526" name="フローチャート : 判断 525"/>
        <xdr:cNvSpPr/>
      </xdr:nvSpPr>
      <xdr:spPr>
        <a:xfrm>
          <a:off x="11220450" y="6153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36</xdr:row>
      <xdr:rowOff>76200</xdr:rowOff>
    </xdr:from>
    <xdr:ext cx="533400" cy="257175"/>
    <xdr:sp macro="" textlink="">
      <xdr:nvSpPr>
        <xdr:cNvPr id="527" name="テキスト ボックス 526"/>
        <xdr:cNvSpPr txBox="1"/>
      </xdr:nvSpPr>
      <xdr:spPr>
        <a:xfrm>
          <a:off x="11001375" y="6248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14,888</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28" name="テキスト ボックス 527"/>
        <xdr:cNvSpPr txBox="1"/>
      </xdr:nvSpPr>
      <xdr:spPr>
        <a:xfrm>
          <a:off x="141541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29" name="テキスト ボックス 528"/>
        <xdr:cNvSpPr txBox="1"/>
      </xdr:nvSpPr>
      <xdr:spPr>
        <a:xfrm>
          <a:off x="134016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41</xdr:row>
      <xdr:rowOff>76200</xdr:rowOff>
    </xdr:from>
    <xdr:ext cx="752475" cy="257175"/>
    <xdr:sp macro="" textlink="">
      <xdr:nvSpPr>
        <xdr:cNvPr id="530" name="テキスト ボックス 529"/>
        <xdr:cNvSpPr txBox="1"/>
      </xdr:nvSpPr>
      <xdr:spPr>
        <a:xfrm>
          <a:off x="126301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31" name="テキスト ボックス 530"/>
        <xdr:cNvSpPr txBox="1"/>
      </xdr:nvSpPr>
      <xdr:spPr>
        <a:xfrm>
          <a:off x="118872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32" name="テキスト ボックス 531"/>
        <xdr:cNvSpPr txBox="1"/>
      </xdr:nvSpPr>
      <xdr:spPr>
        <a:xfrm>
          <a:off x="110775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38100</xdr:rowOff>
    </xdr:from>
    <xdr:to>
      <xdr:col>23</xdr:col>
      <xdr:colOff>571500</xdr:colOff>
      <xdr:row>35</xdr:row>
      <xdr:rowOff>133350</xdr:rowOff>
    </xdr:to>
    <xdr:sp macro="" textlink="">
      <xdr:nvSpPr>
        <xdr:cNvPr id="533" name="円/楕円 532"/>
        <xdr:cNvSpPr/>
      </xdr:nvSpPr>
      <xdr:spPr>
        <a:xfrm>
          <a:off x="14297025" y="60388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34</xdr:row>
      <xdr:rowOff>57150</xdr:rowOff>
    </xdr:from>
    <xdr:ext cx="533400" cy="257175"/>
    <xdr:sp macro="" textlink="">
      <xdr:nvSpPr>
        <xdr:cNvPr id="534" name="消防費該当値テキスト"/>
        <xdr:cNvSpPr txBox="1"/>
      </xdr:nvSpPr>
      <xdr:spPr>
        <a:xfrm>
          <a:off x="14401800" y="5886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16,204</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123825</xdr:rowOff>
    </xdr:from>
    <xdr:to>
      <xdr:col>22</xdr:col>
      <xdr:colOff>419100</xdr:colOff>
      <xdr:row>33</xdr:row>
      <xdr:rowOff>57150</xdr:rowOff>
    </xdr:to>
    <xdr:sp macro="" textlink="">
      <xdr:nvSpPr>
        <xdr:cNvPr id="535" name="円/楕円 534"/>
        <xdr:cNvSpPr/>
      </xdr:nvSpPr>
      <xdr:spPr>
        <a:xfrm>
          <a:off x="13544550" y="5610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31</xdr:row>
      <xdr:rowOff>66675</xdr:rowOff>
    </xdr:from>
    <xdr:ext cx="533400" cy="257175"/>
    <xdr:sp macro="" textlink="">
      <xdr:nvSpPr>
        <xdr:cNvPr id="536" name="テキスト ボックス 535"/>
        <xdr:cNvSpPr txBox="1"/>
      </xdr:nvSpPr>
      <xdr:spPr>
        <a:xfrm>
          <a:off x="13325475" y="5381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20,882</a:t>
          </a:r>
          <a:endParaRPr kumimoji="1" lang="ja-JP" altLang="en-US" sz="1000" b="1">
            <a:solidFill>
              <a:srgbClr val="FF0000"/>
            </a:solidFill>
            <a:latin typeface="ＭＳ Ｐゴシック"/>
          </a:endParaRPr>
        </a:p>
      </xdr:txBody>
    </xdr:sp>
    <xdr:clientData/>
  </xdr:oneCellAnchor>
  <xdr:twoCellAnchor>
    <xdr:from>
      <xdr:col>21</xdr:col>
      <xdr:colOff>114300</xdr:colOff>
      <xdr:row>34</xdr:row>
      <xdr:rowOff>142875</xdr:rowOff>
    </xdr:from>
    <xdr:to>
      <xdr:col>21</xdr:col>
      <xdr:colOff>209550</xdr:colOff>
      <xdr:row>35</xdr:row>
      <xdr:rowOff>76200</xdr:rowOff>
    </xdr:to>
    <xdr:sp macro="" textlink="">
      <xdr:nvSpPr>
        <xdr:cNvPr id="537" name="円/楕円 536"/>
        <xdr:cNvSpPr/>
      </xdr:nvSpPr>
      <xdr:spPr>
        <a:xfrm>
          <a:off x="12744450" y="5972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33</xdr:row>
      <xdr:rowOff>95250</xdr:rowOff>
    </xdr:from>
    <xdr:ext cx="533400" cy="257175"/>
    <xdr:sp macro="" textlink="">
      <xdr:nvSpPr>
        <xdr:cNvPr id="538" name="テキスト ボックス 537"/>
        <xdr:cNvSpPr txBox="1"/>
      </xdr:nvSpPr>
      <xdr:spPr>
        <a:xfrm>
          <a:off x="12611100" y="575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16,859</a:t>
          </a:r>
          <a:endParaRPr kumimoji="1" lang="ja-JP" altLang="en-US" sz="1000" b="1">
            <a:solidFill>
              <a:srgbClr val="FF0000"/>
            </a:solidFill>
            <a:latin typeface="ＭＳ Ｐゴシック"/>
          </a:endParaRPr>
        </a:p>
      </xdr:txBody>
    </xdr:sp>
    <xdr:clientData/>
  </xdr:oneCellAnchor>
  <xdr:twoCellAnchor>
    <xdr:from>
      <xdr:col>19</xdr:col>
      <xdr:colOff>590550</xdr:colOff>
      <xdr:row>36</xdr:row>
      <xdr:rowOff>47625</xdr:rowOff>
    </xdr:from>
    <xdr:to>
      <xdr:col>20</xdr:col>
      <xdr:colOff>9525</xdr:colOff>
      <xdr:row>36</xdr:row>
      <xdr:rowOff>152400</xdr:rowOff>
    </xdr:to>
    <xdr:sp macro="" textlink="">
      <xdr:nvSpPr>
        <xdr:cNvPr id="539" name="円/楕円 538"/>
        <xdr:cNvSpPr/>
      </xdr:nvSpPr>
      <xdr:spPr>
        <a:xfrm>
          <a:off x="12020550" y="62198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36</xdr:row>
      <xdr:rowOff>142875</xdr:rowOff>
    </xdr:from>
    <xdr:ext cx="533400" cy="257175"/>
    <xdr:sp macro="" textlink="">
      <xdr:nvSpPr>
        <xdr:cNvPr id="540" name="テキスト ボックス 539"/>
        <xdr:cNvSpPr txBox="1"/>
      </xdr:nvSpPr>
      <xdr:spPr>
        <a:xfrm>
          <a:off x="11811000" y="631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14,171</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104775</xdr:rowOff>
    </xdr:from>
    <xdr:to>
      <xdr:col>18</xdr:col>
      <xdr:colOff>495300</xdr:colOff>
      <xdr:row>35</xdr:row>
      <xdr:rowOff>38100</xdr:rowOff>
    </xdr:to>
    <xdr:sp macro="" textlink="">
      <xdr:nvSpPr>
        <xdr:cNvPr id="541" name="円/楕円 540"/>
        <xdr:cNvSpPr/>
      </xdr:nvSpPr>
      <xdr:spPr>
        <a:xfrm>
          <a:off x="11220450" y="5934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33</xdr:row>
      <xdr:rowOff>57150</xdr:rowOff>
    </xdr:from>
    <xdr:ext cx="533400" cy="257175"/>
    <xdr:sp macro="" textlink="">
      <xdr:nvSpPr>
        <xdr:cNvPr id="542" name="テキスト ボックス 541"/>
        <xdr:cNvSpPr txBox="1"/>
      </xdr:nvSpPr>
      <xdr:spPr>
        <a:xfrm>
          <a:off x="11001375" y="5715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17,294</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600075</xdr:colOff>
      <xdr:row>45</xdr:row>
      <xdr:rowOff>28575</xdr:rowOff>
    </xdr:to>
    <xdr:sp macro="" textlink="">
      <xdr:nvSpPr>
        <xdr:cNvPr id="543" name="正方形/長方形 542"/>
        <xdr:cNvSpPr/>
      </xdr:nvSpPr>
      <xdr:spPr>
        <a:xfrm>
          <a:off x="10906125" y="7429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44" name="正方形/長方形 543"/>
        <xdr:cNvSpPr/>
      </xdr:nvSpPr>
      <xdr:spPr>
        <a:xfrm>
          <a:off x="11029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45" name="正方形/長方形 544"/>
        <xdr:cNvSpPr/>
      </xdr:nvSpPr>
      <xdr:spPr>
        <a:xfrm>
          <a:off x="11029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600075</xdr:colOff>
      <xdr:row>46</xdr:row>
      <xdr:rowOff>142875</xdr:rowOff>
    </xdr:to>
    <xdr:sp macro="" textlink="">
      <xdr:nvSpPr>
        <xdr:cNvPr id="546" name="正方形/長方形 545"/>
        <xdr:cNvSpPr/>
      </xdr:nvSpPr>
      <xdr:spPr>
        <a:xfrm>
          <a:off x="1196340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600075</xdr:colOff>
      <xdr:row>48</xdr:row>
      <xdr:rowOff>0</xdr:rowOff>
    </xdr:to>
    <xdr:sp macro="" textlink="">
      <xdr:nvSpPr>
        <xdr:cNvPr id="547" name="正方形/長方形 546"/>
        <xdr:cNvSpPr/>
      </xdr:nvSpPr>
      <xdr:spPr>
        <a:xfrm>
          <a:off x="1196340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48" name="正方形/長方形 547"/>
        <xdr:cNvSpPr/>
      </xdr:nvSpPr>
      <xdr:spPr>
        <a:xfrm>
          <a:off x="12934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49" name="正方形/長方形 548"/>
        <xdr:cNvSpPr/>
      </xdr:nvSpPr>
      <xdr:spPr>
        <a:xfrm>
          <a:off x="12934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49,976</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600075</xdr:colOff>
      <xdr:row>61</xdr:row>
      <xdr:rowOff>85725</xdr:rowOff>
    </xdr:to>
    <xdr:sp macro="" textlink="">
      <xdr:nvSpPr>
        <xdr:cNvPr id="550" name="正方形/長方形 549"/>
        <xdr:cNvSpPr/>
      </xdr:nvSpPr>
      <xdr:spPr>
        <a:xfrm>
          <a:off x="10906125" y="8258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51" name="テキスト ボックス 550"/>
        <xdr:cNvSpPr txBox="1"/>
      </xdr:nvSpPr>
      <xdr:spPr>
        <a:xfrm>
          <a:off x="108680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600075</xdr:colOff>
      <xdr:row>61</xdr:row>
      <xdr:rowOff>85725</xdr:rowOff>
    </xdr:to>
    <xdr:cxnSp macro="">
      <xdr:nvCxnSpPr>
        <xdr:cNvPr id="552" name="直線コネクタ 551"/>
        <xdr:cNvCxnSpPr/>
      </xdr:nvCxnSpPr>
      <xdr:spPr>
        <a:xfrm>
          <a:off x="10906125" y="10544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60</xdr:row>
      <xdr:rowOff>114300</xdr:rowOff>
    </xdr:from>
    <xdr:ext cx="247650" cy="257175"/>
    <xdr:sp macro="" textlink="">
      <xdr:nvSpPr>
        <xdr:cNvPr id="553" name="テキスト ボックス 552"/>
        <xdr:cNvSpPr txBox="1"/>
      </xdr:nvSpPr>
      <xdr:spPr>
        <a:xfrm>
          <a:off x="10744200"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58</xdr:row>
      <xdr:rowOff>142875</xdr:rowOff>
    </xdr:from>
    <xdr:to>
      <xdr:col>24</xdr:col>
      <xdr:colOff>600075</xdr:colOff>
      <xdr:row>58</xdr:row>
      <xdr:rowOff>142875</xdr:rowOff>
    </xdr:to>
    <xdr:cxnSp macro="">
      <xdr:nvCxnSpPr>
        <xdr:cNvPr id="554" name="直線コネクタ 553"/>
        <xdr:cNvCxnSpPr/>
      </xdr:nvCxnSpPr>
      <xdr:spPr>
        <a:xfrm>
          <a:off x="10906125" y="100869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57</xdr:row>
      <xdr:rowOff>171450</xdr:rowOff>
    </xdr:from>
    <xdr:ext cx="533400" cy="257175"/>
    <xdr:sp macro="" textlink="">
      <xdr:nvSpPr>
        <xdr:cNvPr id="555" name="テキスト ボックス 554"/>
        <xdr:cNvSpPr txBox="1"/>
      </xdr:nvSpPr>
      <xdr:spPr>
        <a:xfrm>
          <a:off x="10458450" y="9944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56</xdr:row>
      <xdr:rowOff>28575</xdr:rowOff>
    </xdr:from>
    <xdr:to>
      <xdr:col>24</xdr:col>
      <xdr:colOff>600075</xdr:colOff>
      <xdr:row>56</xdr:row>
      <xdr:rowOff>28575</xdr:rowOff>
    </xdr:to>
    <xdr:cxnSp macro="">
      <xdr:nvCxnSpPr>
        <xdr:cNvPr id="556" name="直線コネクタ 555"/>
        <xdr:cNvCxnSpPr/>
      </xdr:nvCxnSpPr>
      <xdr:spPr>
        <a:xfrm>
          <a:off x="10906125" y="96297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55</xdr:row>
      <xdr:rowOff>57150</xdr:rowOff>
    </xdr:from>
    <xdr:ext cx="533400" cy="257175"/>
    <xdr:sp macro="" textlink="">
      <xdr:nvSpPr>
        <xdr:cNvPr id="557" name="テキスト ボックス 556"/>
        <xdr:cNvSpPr txBox="1"/>
      </xdr:nvSpPr>
      <xdr:spPr>
        <a:xfrm>
          <a:off x="10458450" y="948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53</xdr:row>
      <xdr:rowOff>85725</xdr:rowOff>
    </xdr:from>
    <xdr:to>
      <xdr:col>24</xdr:col>
      <xdr:colOff>600075</xdr:colOff>
      <xdr:row>53</xdr:row>
      <xdr:rowOff>85725</xdr:rowOff>
    </xdr:to>
    <xdr:cxnSp macro="">
      <xdr:nvCxnSpPr>
        <xdr:cNvPr id="558" name="直線コネクタ 557"/>
        <xdr:cNvCxnSpPr/>
      </xdr:nvCxnSpPr>
      <xdr:spPr>
        <a:xfrm>
          <a:off x="10906125" y="91725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52</xdr:row>
      <xdr:rowOff>114300</xdr:rowOff>
    </xdr:from>
    <xdr:ext cx="533400" cy="257175"/>
    <xdr:sp macro="" textlink="">
      <xdr:nvSpPr>
        <xdr:cNvPr id="559" name="テキスト ボックス 558"/>
        <xdr:cNvSpPr txBox="1"/>
      </xdr:nvSpPr>
      <xdr:spPr>
        <a:xfrm>
          <a:off x="10458450" y="902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50</xdr:row>
      <xdr:rowOff>142875</xdr:rowOff>
    </xdr:from>
    <xdr:to>
      <xdr:col>24</xdr:col>
      <xdr:colOff>600075</xdr:colOff>
      <xdr:row>50</xdr:row>
      <xdr:rowOff>142875</xdr:rowOff>
    </xdr:to>
    <xdr:cxnSp macro="">
      <xdr:nvCxnSpPr>
        <xdr:cNvPr id="560" name="直線コネクタ 559"/>
        <xdr:cNvCxnSpPr/>
      </xdr:nvCxnSpPr>
      <xdr:spPr>
        <a:xfrm>
          <a:off x="10906125" y="87153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49</xdr:row>
      <xdr:rowOff>171450</xdr:rowOff>
    </xdr:from>
    <xdr:ext cx="533400" cy="257175"/>
    <xdr:sp macro="" textlink="">
      <xdr:nvSpPr>
        <xdr:cNvPr id="561" name="テキスト ボックス 560"/>
        <xdr:cNvSpPr txBox="1"/>
      </xdr:nvSpPr>
      <xdr:spPr>
        <a:xfrm>
          <a:off x="10458450" y="8572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48</xdr:row>
      <xdr:rowOff>28575</xdr:rowOff>
    </xdr:to>
    <xdr:cxnSp macro="">
      <xdr:nvCxnSpPr>
        <xdr:cNvPr id="562" name="直線コネクタ 561"/>
        <xdr:cNvCxnSpPr/>
      </xdr:nvCxnSpPr>
      <xdr:spPr>
        <a:xfrm>
          <a:off x="10906125" y="825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47</xdr:row>
      <xdr:rowOff>57150</xdr:rowOff>
    </xdr:from>
    <xdr:ext cx="600075" cy="257175"/>
    <xdr:sp macro="" textlink="">
      <xdr:nvSpPr>
        <xdr:cNvPr id="563" name="テキスト ボックス 562"/>
        <xdr:cNvSpPr txBox="1"/>
      </xdr:nvSpPr>
      <xdr:spPr>
        <a:xfrm>
          <a:off x="103917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61</xdr:row>
      <xdr:rowOff>85725</xdr:rowOff>
    </xdr:to>
    <xdr:sp macro="" textlink="">
      <xdr:nvSpPr>
        <xdr:cNvPr id="564" name="教育費グラフ枠"/>
        <xdr:cNvSpPr/>
      </xdr:nvSpPr>
      <xdr:spPr>
        <a:xfrm>
          <a:off x="10906125" y="8258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51</xdr:row>
      <xdr:rowOff>161925</xdr:rowOff>
    </xdr:from>
    <xdr:to>
      <xdr:col>23</xdr:col>
      <xdr:colOff>514350</xdr:colOff>
      <xdr:row>58</xdr:row>
      <xdr:rowOff>171450</xdr:rowOff>
    </xdr:to>
    <xdr:cxnSp macro="">
      <xdr:nvCxnSpPr>
        <xdr:cNvPr id="565" name="直線コネクタ 564"/>
        <xdr:cNvCxnSpPr/>
      </xdr:nvCxnSpPr>
      <xdr:spPr>
        <a:xfrm flipV="1">
          <a:off x="14344650" y="8905875"/>
          <a:ext cx="0" cy="12096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59</xdr:row>
      <xdr:rowOff>0</xdr:rowOff>
    </xdr:from>
    <xdr:ext cx="533400" cy="257175"/>
    <xdr:sp macro="" textlink="">
      <xdr:nvSpPr>
        <xdr:cNvPr id="566" name="教育費最小値テキスト"/>
        <xdr:cNvSpPr txBox="1"/>
      </xdr:nvSpPr>
      <xdr:spPr>
        <a:xfrm>
          <a:off x="14401800" y="10115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18,651</a:t>
          </a:r>
          <a:endParaRPr kumimoji="1" lang="ja-JP" altLang="en-US" sz="1000" b="1">
            <a:latin typeface="ＭＳ Ｐゴシック"/>
          </a:endParaRPr>
        </a:p>
      </xdr:txBody>
    </xdr:sp>
    <xdr:clientData/>
  </xdr:oneCellAnchor>
  <xdr:twoCellAnchor>
    <xdr:from>
      <xdr:col>23</xdr:col>
      <xdr:colOff>428625</xdr:colOff>
      <xdr:row>58</xdr:row>
      <xdr:rowOff>171450</xdr:rowOff>
    </xdr:from>
    <xdr:to>
      <xdr:col>23</xdr:col>
      <xdr:colOff>600075</xdr:colOff>
      <xdr:row>58</xdr:row>
      <xdr:rowOff>171450</xdr:rowOff>
    </xdr:to>
    <xdr:cxnSp macro="">
      <xdr:nvCxnSpPr>
        <xdr:cNvPr id="567" name="直線コネクタ 566"/>
        <xdr:cNvCxnSpPr/>
      </xdr:nvCxnSpPr>
      <xdr:spPr>
        <a:xfrm>
          <a:off x="14258925" y="101155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50</xdr:row>
      <xdr:rowOff>114300</xdr:rowOff>
    </xdr:from>
    <xdr:ext cx="533400" cy="257175"/>
    <xdr:sp macro="" textlink="">
      <xdr:nvSpPr>
        <xdr:cNvPr id="568" name="教育費最大値テキスト"/>
        <xdr:cNvSpPr txBox="1"/>
      </xdr:nvSpPr>
      <xdr:spPr>
        <a:xfrm>
          <a:off x="14401800" y="8686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71,476</a:t>
          </a:r>
          <a:endParaRPr kumimoji="1" lang="ja-JP" altLang="en-US" sz="1000" b="1">
            <a:latin typeface="ＭＳ Ｐゴシック"/>
          </a:endParaRPr>
        </a:p>
      </xdr:txBody>
    </xdr:sp>
    <xdr:clientData/>
  </xdr:oneCellAnchor>
  <xdr:twoCellAnchor>
    <xdr:from>
      <xdr:col>23</xdr:col>
      <xdr:colOff>428625</xdr:colOff>
      <xdr:row>51</xdr:row>
      <xdr:rowOff>161925</xdr:rowOff>
    </xdr:from>
    <xdr:to>
      <xdr:col>23</xdr:col>
      <xdr:colOff>600075</xdr:colOff>
      <xdr:row>51</xdr:row>
      <xdr:rowOff>161925</xdr:rowOff>
    </xdr:to>
    <xdr:cxnSp macro="">
      <xdr:nvCxnSpPr>
        <xdr:cNvPr id="569" name="直線コネクタ 568"/>
        <xdr:cNvCxnSpPr/>
      </xdr:nvCxnSpPr>
      <xdr:spPr>
        <a:xfrm>
          <a:off x="14258925" y="89058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54</xdr:row>
      <xdr:rowOff>142875</xdr:rowOff>
    </xdr:from>
    <xdr:to>
      <xdr:col>23</xdr:col>
      <xdr:colOff>514350</xdr:colOff>
      <xdr:row>54</xdr:row>
      <xdr:rowOff>152400</xdr:rowOff>
    </xdr:to>
    <xdr:cxnSp macro="">
      <xdr:nvCxnSpPr>
        <xdr:cNvPr id="570" name="直線コネクタ 569"/>
        <xdr:cNvCxnSpPr/>
      </xdr:nvCxnSpPr>
      <xdr:spPr>
        <a:xfrm flipV="1">
          <a:off x="13592175" y="940117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57150</xdr:rowOff>
    </xdr:from>
    <xdr:ext cx="533400" cy="257175"/>
    <xdr:sp macro="" textlink="">
      <xdr:nvSpPr>
        <xdr:cNvPr id="571" name="教育費平均値テキスト"/>
        <xdr:cNvSpPr txBox="1"/>
      </xdr:nvSpPr>
      <xdr:spPr>
        <a:xfrm>
          <a:off x="14401800" y="948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42,792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85725</xdr:rowOff>
    </xdr:from>
    <xdr:to>
      <xdr:col>23</xdr:col>
      <xdr:colOff>571500</xdr:colOff>
      <xdr:row>56</xdr:row>
      <xdr:rowOff>9525</xdr:rowOff>
    </xdr:to>
    <xdr:sp macro="" textlink="">
      <xdr:nvSpPr>
        <xdr:cNvPr id="572" name="フローチャート : 判断 571"/>
        <xdr:cNvSpPr/>
      </xdr:nvSpPr>
      <xdr:spPr>
        <a:xfrm>
          <a:off x="14297025" y="9515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52</xdr:row>
      <xdr:rowOff>85725</xdr:rowOff>
    </xdr:from>
    <xdr:to>
      <xdr:col>22</xdr:col>
      <xdr:colOff>361950</xdr:colOff>
      <xdr:row>54</xdr:row>
      <xdr:rowOff>152400</xdr:rowOff>
    </xdr:to>
    <xdr:cxnSp macro="">
      <xdr:nvCxnSpPr>
        <xdr:cNvPr id="573" name="直線コネクタ 572"/>
        <xdr:cNvCxnSpPr/>
      </xdr:nvCxnSpPr>
      <xdr:spPr>
        <a:xfrm>
          <a:off x="12792075" y="9001125"/>
          <a:ext cx="800100" cy="409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85725</xdr:rowOff>
    </xdr:from>
    <xdr:to>
      <xdr:col>22</xdr:col>
      <xdr:colOff>419100</xdr:colOff>
      <xdr:row>56</xdr:row>
      <xdr:rowOff>19050</xdr:rowOff>
    </xdr:to>
    <xdr:sp macro="" textlink="">
      <xdr:nvSpPr>
        <xdr:cNvPr id="574" name="フローチャート : 判断 573"/>
        <xdr:cNvSpPr/>
      </xdr:nvSpPr>
      <xdr:spPr>
        <a:xfrm>
          <a:off x="13544550" y="9515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56</xdr:row>
      <xdr:rowOff>9525</xdr:rowOff>
    </xdr:from>
    <xdr:ext cx="533400" cy="257175"/>
    <xdr:sp macro="" textlink="">
      <xdr:nvSpPr>
        <xdr:cNvPr id="575" name="テキスト ボックス 574"/>
        <xdr:cNvSpPr txBox="1"/>
      </xdr:nvSpPr>
      <xdr:spPr>
        <a:xfrm>
          <a:off x="13325475" y="9610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42,457</a:t>
          </a:r>
          <a:endParaRPr kumimoji="1" lang="ja-JP" altLang="en-US" sz="1000" b="1">
            <a:solidFill>
              <a:srgbClr val="000080"/>
            </a:solidFill>
            <a:latin typeface="ＭＳ Ｐゴシック"/>
          </a:endParaRPr>
        </a:p>
      </xdr:txBody>
    </xdr:sp>
    <xdr:clientData/>
  </xdr:oneCellAnchor>
  <xdr:twoCellAnchor>
    <xdr:from>
      <xdr:col>19</xdr:col>
      <xdr:colOff>600075</xdr:colOff>
      <xdr:row>52</xdr:row>
      <xdr:rowOff>85725</xdr:rowOff>
    </xdr:from>
    <xdr:to>
      <xdr:col>21</xdr:col>
      <xdr:colOff>161925</xdr:colOff>
      <xdr:row>53</xdr:row>
      <xdr:rowOff>47625</xdr:rowOff>
    </xdr:to>
    <xdr:cxnSp macro="">
      <xdr:nvCxnSpPr>
        <xdr:cNvPr id="576" name="直線コネクタ 575"/>
        <xdr:cNvCxnSpPr/>
      </xdr:nvCxnSpPr>
      <xdr:spPr>
        <a:xfrm flipV="1">
          <a:off x="12030075" y="9001125"/>
          <a:ext cx="762000"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53</xdr:row>
      <xdr:rowOff>142875</xdr:rowOff>
    </xdr:from>
    <xdr:to>
      <xdr:col>21</xdr:col>
      <xdr:colOff>209550</xdr:colOff>
      <xdr:row>54</xdr:row>
      <xdr:rowOff>66675</xdr:rowOff>
    </xdr:to>
    <xdr:sp macro="" textlink="">
      <xdr:nvSpPr>
        <xdr:cNvPr id="577" name="フローチャート : 判断 576"/>
        <xdr:cNvSpPr/>
      </xdr:nvSpPr>
      <xdr:spPr>
        <a:xfrm>
          <a:off x="12744450" y="92297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54</xdr:row>
      <xdr:rowOff>57150</xdr:rowOff>
    </xdr:from>
    <xdr:ext cx="533400" cy="257175"/>
    <xdr:sp macro="" textlink="">
      <xdr:nvSpPr>
        <xdr:cNvPr id="578" name="テキスト ボックス 577"/>
        <xdr:cNvSpPr txBox="1"/>
      </xdr:nvSpPr>
      <xdr:spPr>
        <a:xfrm>
          <a:off x="12611100" y="9315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55,252</a:t>
          </a:r>
          <a:endParaRPr kumimoji="1" lang="ja-JP" altLang="en-US" sz="1000" b="1">
            <a:solidFill>
              <a:srgbClr val="000080"/>
            </a:solidFill>
            <a:latin typeface="ＭＳ Ｐゴシック"/>
          </a:endParaRPr>
        </a:p>
      </xdr:txBody>
    </xdr:sp>
    <xdr:clientData/>
  </xdr:oneCellAnchor>
  <xdr:twoCellAnchor>
    <xdr:from>
      <xdr:col>18</xdr:col>
      <xdr:colOff>438150</xdr:colOff>
      <xdr:row>51</xdr:row>
      <xdr:rowOff>142875</xdr:rowOff>
    </xdr:from>
    <xdr:to>
      <xdr:col>19</xdr:col>
      <xdr:colOff>600075</xdr:colOff>
      <xdr:row>53</xdr:row>
      <xdr:rowOff>47625</xdr:rowOff>
    </xdr:to>
    <xdr:cxnSp macro="">
      <xdr:nvCxnSpPr>
        <xdr:cNvPr id="579" name="直線コネクタ 578"/>
        <xdr:cNvCxnSpPr/>
      </xdr:nvCxnSpPr>
      <xdr:spPr>
        <a:xfrm>
          <a:off x="11268075" y="8886825"/>
          <a:ext cx="762000" cy="2476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54</xdr:row>
      <xdr:rowOff>19050</xdr:rowOff>
    </xdr:from>
    <xdr:to>
      <xdr:col>20</xdr:col>
      <xdr:colOff>9525</xdr:colOff>
      <xdr:row>54</xdr:row>
      <xdr:rowOff>123825</xdr:rowOff>
    </xdr:to>
    <xdr:sp macro="" textlink="">
      <xdr:nvSpPr>
        <xdr:cNvPr id="580" name="フローチャート : 判断 579"/>
        <xdr:cNvSpPr/>
      </xdr:nvSpPr>
      <xdr:spPr>
        <a:xfrm>
          <a:off x="12020550" y="92773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54</xdr:row>
      <xdr:rowOff>114300</xdr:rowOff>
    </xdr:from>
    <xdr:ext cx="533400" cy="257175"/>
    <xdr:sp macro="" textlink="">
      <xdr:nvSpPr>
        <xdr:cNvPr id="581" name="テキスト ボックス 580"/>
        <xdr:cNvSpPr txBox="1"/>
      </xdr:nvSpPr>
      <xdr:spPr>
        <a:xfrm>
          <a:off x="11811000" y="9372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52,978</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76200</xdr:rowOff>
    </xdr:from>
    <xdr:to>
      <xdr:col>18</xdr:col>
      <xdr:colOff>495300</xdr:colOff>
      <xdr:row>55</xdr:row>
      <xdr:rowOff>9525</xdr:rowOff>
    </xdr:to>
    <xdr:sp macro="" textlink="">
      <xdr:nvSpPr>
        <xdr:cNvPr id="582" name="フローチャート : 判断 581"/>
        <xdr:cNvSpPr/>
      </xdr:nvSpPr>
      <xdr:spPr>
        <a:xfrm>
          <a:off x="11220450" y="9334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55</xdr:row>
      <xdr:rowOff>0</xdr:rowOff>
    </xdr:from>
    <xdr:ext cx="533400" cy="257175"/>
    <xdr:sp macro="" textlink="">
      <xdr:nvSpPr>
        <xdr:cNvPr id="583" name="テキスト ボックス 582"/>
        <xdr:cNvSpPr txBox="1"/>
      </xdr:nvSpPr>
      <xdr:spPr>
        <a:xfrm>
          <a:off x="11001375" y="9429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50,395</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84" name="テキスト ボックス 583"/>
        <xdr:cNvSpPr txBox="1"/>
      </xdr:nvSpPr>
      <xdr:spPr>
        <a:xfrm>
          <a:off x="141541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85" name="テキスト ボックス 584"/>
        <xdr:cNvSpPr txBox="1"/>
      </xdr:nvSpPr>
      <xdr:spPr>
        <a:xfrm>
          <a:off x="134016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61</xdr:row>
      <xdr:rowOff>76200</xdr:rowOff>
    </xdr:from>
    <xdr:ext cx="752475" cy="257175"/>
    <xdr:sp macro="" textlink="">
      <xdr:nvSpPr>
        <xdr:cNvPr id="586" name="テキスト ボックス 585"/>
        <xdr:cNvSpPr txBox="1"/>
      </xdr:nvSpPr>
      <xdr:spPr>
        <a:xfrm>
          <a:off x="126301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87" name="テキスト ボックス 586"/>
        <xdr:cNvSpPr txBox="1"/>
      </xdr:nvSpPr>
      <xdr:spPr>
        <a:xfrm>
          <a:off x="118872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88" name="テキスト ボックス 587"/>
        <xdr:cNvSpPr txBox="1"/>
      </xdr:nvSpPr>
      <xdr:spPr>
        <a:xfrm>
          <a:off x="110775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89" name="円/楕円 588"/>
        <xdr:cNvSpPr/>
      </xdr:nvSpPr>
      <xdr:spPr>
        <a:xfrm>
          <a:off x="142970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53</xdr:row>
      <xdr:rowOff>114300</xdr:rowOff>
    </xdr:from>
    <xdr:ext cx="533400" cy="257175"/>
    <xdr:sp macro="" textlink="">
      <xdr:nvSpPr>
        <xdr:cNvPr id="590" name="教育費該当値テキスト"/>
        <xdr:cNvSpPr txBox="1"/>
      </xdr:nvSpPr>
      <xdr:spPr>
        <a:xfrm>
          <a:off x="14401800" y="9201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49,942</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104775</xdr:rowOff>
    </xdr:from>
    <xdr:to>
      <xdr:col>22</xdr:col>
      <xdr:colOff>419100</xdr:colOff>
      <xdr:row>55</xdr:row>
      <xdr:rowOff>38100</xdr:rowOff>
    </xdr:to>
    <xdr:sp macro="" textlink="">
      <xdr:nvSpPr>
        <xdr:cNvPr id="591" name="円/楕円 590"/>
        <xdr:cNvSpPr/>
      </xdr:nvSpPr>
      <xdr:spPr>
        <a:xfrm>
          <a:off x="13544550" y="9363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53</xdr:row>
      <xdr:rowOff>47625</xdr:rowOff>
    </xdr:from>
    <xdr:ext cx="533400" cy="257175"/>
    <xdr:sp macro="" textlink="">
      <xdr:nvSpPr>
        <xdr:cNvPr id="592" name="テキスト ボックス 591"/>
        <xdr:cNvSpPr txBox="1"/>
      </xdr:nvSpPr>
      <xdr:spPr>
        <a:xfrm>
          <a:off x="13325475" y="913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49,293</a:t>
          </a:r>
          <a:endParaRPr kumimoji="1" lang="ja-JP" altLang="en-US" sz="1000" b="1">
            <a:solidFill>
              <a:srgbClr val="FF0000"/>
            </a:solidFill>
            <a:latin typeface="ＭＳ Ｐゴシック"/>
          </a:endParaRPr>
        </a:p>
      </xdr:txBody>
    </xdr:sp>
    <xdr:clientData/>
  </xdr:oneCellAnchor>
  <xdr:twoCellAnchor>
    <xdr:from>
      <xdr:col>21</xdr:col>
      <xdr:colOff>114300</xdr:colOff>
      <xdr:row>52</xdr:row>
      <xdr:rowOff>38100</xdr:rowOff>
    </xdr:from>
    <xdr:to>
      <xdr:col>21</xdr:col>
      <xdr:colOff>209550</xdr:colOff>
      <xdr:row>52</xdr:row>
      <xdr:rowOff>133350</xdr:rowOff>
    </xdr:to>
    <xdr:sp macro="" textlink="">
      <xdr:nvSpPr>
        <xdr:cNvPr id="593" name="円/楕円 592"/>
        <xdr:cNvSpPr/>
      </xdr:nvSpPr>
      <xdr:spPr>
        <a:xfrm>
          <a:off x="12744450" y="89535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50</xdr:row>
      <xdr:rowOff>152400</xdr:rowOff>
    </xdr:from>
    <xdr:ext cx="533400" cy="257175"/>
    <xdr:sp macro="" textlink="">
      <xdr:nvSpPr>
        <xdr:cNvPr id="594" name="テキスト ボックス 593"/>
        <xdr:cNvSpPr txBox="1"/>
      </xdr:nvSpPr>
      <xdr:spPr>
        <a:xfrm>
          <a:off x="12611100" y="8724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67,395</a:t>
          </a:r>
          <a:endParaRPr kumimoji="1" lang="ja-JP" altLang="en-US" sz="1000" b="1">
            <a:solidFill>
              <a:srgbClr val="FF0000"/>
            </a:solidFill>
            <a:latin typeface="ＭＳ Ｐゴシック"/>
          </a:endParaRPr>
        </a:p>
      </xdr:txBody>
    </xdr:sp>
    <xdr:clientData/>
  </xdr:oneCellAnchor>
  <xdr:twoCellAnchor>
    <xdr:from>
      <xdr:col>19</xdr:col>
      <xdr:colOff>590550</xdr:colOff>
      <xdr:row>53</xdr:row>
      <xdr:rowOff>0</xdr:rowOff>
    </xdr:from>
    <xdr:to>
      <xdr:col>20</xdr:col>
      <xdr:colOff>9525</xdr:colOff>
      <xdr:row>53</xdr:row>
      <xdr:rowOff>104775</xdr:rowOff>
    </xdr:to>
    <xdr:sp macro="" textlink="">
      <xdr:nvSpPr>
        <xdr:cNvPr id="595" name="円/楕円 594"/>
        <xdr:cNvSpPr/>
      </xdr:nvSpPr>
      <xdr:spPr>
        <a:xfrm>
          <a:off x="12020550" y="908685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51</xdr:row>
      <xdr:rowOff>114300</xdr:rowOff>
    </xdr:from>
    <xdr:ext cx="533400" cy="257175"/>
    <xdr:sp macro="" textlink="">
      <xdr:nvSpPr>
        <xdr:cNvPr id="596" name="テキスト ボックス 595"/>
        <xdr:cNvSpPr txBox="1"/>
      </xdr:nvSpPr>
      <xdr:spPr>
        <a:xfrm>
          <a:off x="11811000" y="8858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61,351</a:t>
          </a:r>
          <a:endParaRPr kumimoji="1" lang="ja-JP" altLang="en-US" sz="1000" b="1">
            <a:solidFill>
              <a:srgbClr val="FF0000"/>
            </a:solidFill>
            <a:latin typeface="ＭＳ Ｐゴシック"/>
          </a:endParaRPr>
        </a:p>
      </xdr:txBody>
    </xdr:sp>
    <xdr:clientData/>
  </xdr:oneCellAnchor>
  <xdr:twoCellAnchor>
    <xdr:from>
      <xdr:col>18</xdr:col>
      <xdr:colOff>390525</xdr:colOff>
      <xdr:row>51</xdr:row>
      <xdr:rowOff>95250</xdr:rowOff>
    </xdr:from>
    <xdr:to>
      <xdr:col>18</xdr:col>
      <xdr:colOff>495300</xdr:colOff>
      <xdr:row>52</xdr:row>
      <xdr:rowOff>19050</xdr:rowOff>
    </xdr:to>
    <xdr:sp macro="" textlink="">
      <xdr:nvSpPr>
        <xdr:cNvPr id="597" name="円/楕円 596"/>
        <xdr:cNvSpPr/>
      </xdr:nvSpPr>
      <xdr:spPr>
        <a:xfrm>
          <a:off x="11220450" y="88392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50</xdr:row>
      <xdr:rowOff>38100</xdr:rowOff>
    </xdr:from>
    <xdr:ext cx="533400" cy="257175"/>
    <xdr:sp macro="" textlink="">
      <xdr:nvSpPr>
        <xdr:cNvPr id="598" name="テキスト ボックス 597"/>
        <xdr:cNvSpPr txBox="1"/>
      </xdr:nvSpPr>
      <xdr:spPr>
        <a:xfrm>
          <a:off x="11001375" y="8610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72,375</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600075</xdr:colOff>
      <xdr:row>65</xdr:row>
      <xdr:rowOff>28575</xdr:rowOff>
    </xdr:to>
    <xdr:sp macro="" textlink="">
      <xdr:nvSpPr>
        <xdr:cNvPr id="599" name="正方形/長方形 598"/>
        <xdr:cNvSpPr/>
      </xdr:nvSpPr>
      <xdr:spPr>
        <a:xfrm>
          <a:off x="10906125" y="10858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600" name="正方形/長方形 599"/>
        <xdr:cNvSpPr/>
      </xdr:nvSpPr>
      <xdr:spPr>
        <a:xfrm>
          <a:off x="11029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601" name="正方形/長方形 600"/>
        <xdr:cNvSpPr/>
      </xdr:nvSpPr>
      <xdr:spPr>
        <a:xfrm>
          <a:off x="11029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600075</xdr:colOff>
      <xdr:row>66</xdr:row>
      <xdr:rowOff>142875</xdr:rowOff>
    </xdr:to>
    <xdr:sp macro="" textlink="">
      <xdr:nvSpPr>
        <xdr:cNvPr id="602" name="正方形/長方形 601"/>
        <xdr:cNvSpPr/>
      </xdr:nvSpPr>
      <xdr:spPr>
        <a:xfrm>
          <a:off x="1196340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600075</xdr:colOff>
      <xdr:row>68</xdr:row>
      <xdr:rowOff>0</xdr:rowOff>
    </xdr:to>
    <xdr:sp macro="" textlink="">
      <xdr:nvSpPr>
        <xdr:cNvPr id="603" name="正方形/長方形 602"/>
        <xdr:cNvSpPr/>
      </xdr:nvSpPr>
      <xdr:spPr>
        <a:xfrm>
          <a:off x="1196340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604" name="正方形/長方形 603"/>
        <xdr:cNvSpPr/>
      </xdr:nvSpPr>
      <xdr:spPr>
        <a:xfrm>
          <a:off x="12934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605" name="正方形/長方形 604"/>
        <xdr:cNvSpPr/>
      </xdr:nvSpPr>
      <xdr:spPr>
        <a:xfrm>
          <a:off x="12934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600075</xdr:colOff>
      <xdr:row>81</xdr:row>
      <xdr:rowOff>85725</xdr:rowOff>
    </xdr:to>
    <xdr:sp macro="" textlink="">
      <xdr:nvSpPr>
        <xdr:cNvPr id="606" name="正方形/長方形 605"/>
        <xdr:cNvSpPr/>
      </xdr:nvSpPr>
      <xdr:spPr>
        <a:xfrm>
          <a:off x="10906125" y="11687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607" name="テキスト ボックス 606"/>
        <xdr:cNvSpPr txBox="1"/>
      </xdr:nvSpPr>
      <xdr:spPr>
        <a:xfrm>
          <a:off x="108680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600075</xdr:colOff>
      <xdr:row>81</xdr:row>
      <xdr:rowOff>85725</xdr:rowOff>
    </xdr:to>
    <xdr:cxnSp macro="">
      <xdr:nvCxnSpPr>
        <xdr:cNvPr id="608" name="直線コネクタ 607"/>
        <xdr:cNvCxnSpPr/>
      </xdr:nvCxnSpPr>
      <xdr:spPr>
        <a:xfrm>
          <a:off x="10906125" y="1397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47625</xdr:rowOff>
    </xdr:from>
    <xdr:to>
      <xdr:col>24</xdr:col>
      <xdr:colOff>600075</xdr:colOff>
      <xdr:row>79</xdr:row>
      <xdr:rowOff>47625</xdr:rowOff>
    </xdr:to>
    <xdr:cxnSp macro="">
      <xdr:nvCxnSpPr>
        <xdr:cNvPr id="609" name="直線コネクタ 608"/>
        <xdr:cNvCxnSpPr/>
      </xdr:nvCxnSpPr>
      <xdr:spPr>
        <a:xfrm>
          <a:off x="10906125" y="1359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76200</xdr:rowOff>
    </xdr:from>
    <xdr:ext cx="247650" cy="257175"/>
    <xdr:sp macro="" textlink="">
      <xdr:nvSpPr>
        <xdr:cNvPr id="610" name="テキスト ボックス 609"/>
        <xdr:cNvSpPr txBox="1"/>
      </xdr:nvSpPr>
      <xdr:spPr>
        <a:xfrm>
          <a:off x="10744200"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9525</xdr:rowOff>
    </xdr:from>
    <xdr:to>
      <xdr:col>24</xdr:col>
      <xdr:colOff>600075</xdr:colOff>
      <xdr:row>77</xdr:row>
      <xdr:rowOff>9525</xdr:rowOff>
    </xdr:to>
    <xdr:cxnSp macro="">
      <xdr:nvCxnSpPr>
        <xdr:cNvPr id="611" name="直線コネクタ 610"/>
        <xdr:cNvCxnSpPr/>
      </xdr:nvCxnSpPr>
      <xdr:spPr>
        <a:xfrm>
          <a:off x="10906125" y="1321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76</xdr:row>
      <xdr:rowOff>38100</xdr:rowOff>
    </xdr:from>
    <xdr:ext cx="533400" cy="257175"/>
    <xdr:sp macro="" textlink="">
      <xdr:nvSpPr>
        <xdr:cNvPr id="612" name="テキスト ボックス 611"/>
        <xdr:cNvSpPr txBox="1"/>
      </xdr:nvSpPr>
      <xdr:spPr>
        <a:xfrm>
          <a:off x="10458450"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74</xdr:row>
      <xdr:rowOff>142875</xdr:rowOff>
    </xdr:from>
    <xdr:to>
      <xdr:col>24</xdr:col>
      <xdr:colOff>600075</xdr:colOff>
      <xdr:row>74</xdr:row>
      <xdr:rowOff>142875</xdr:rowOff>
    </xdr:to>
    <xdr:cxnSp macro="">
      <xdr:nvCxnSpPr>
        <xdr:cNvPr id="613" name="直線コネクタ 612"/>
        <xdr:cNvCxnSpPr/>
      </xdr:nvCxnSpPr>
      <xdr:spPr>
        <a:xfrm>
          <a:off x="10906125" y="12830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73</xdr:row>
      <xdr:rowOff>171450</xdr:rowOff>
    </xdr:from>
    <xdr:ext cx="533400" cy="257175"/>
    <xdr:sp macro="" textlink="">
      <xdr:nvSpPr>
        <xdr:cNvPr id="614" name="テキスト ボックス 613"/>
        <xdr:cNvSpPr txBox="1"/>
      </xdr:nvSpPr>
      <xdr:spPr>
        <a:xfrm>
          <a:off x="10458450"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72</xdr:row>
      <xdr:rowOff>104775</xdr:rowOff>
    </xdr:from>
    <xdr:to>
      <xdr:col>24</xdr:col>
      <xdr:colOff>600075</xdr:colOff>
      <xdr:row>72</xdr:row>
      <xdr:rowOff>104775</xdr:rowOff>
    </xdr:to>
    <xdr:cxnSp macro="">
      <xdr:nvCxnSpPr>
        <xdr:cNvPr id="615" name="直線コネクタ 614"/>
        <xdr:cNvCxnSpPr/>
      </xdr:nvCxnSpPr>
      <xdr:spPr>
        <a:xfrm>
          <a:off x="10906125" y="1244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71</xdr:row>
      <xdr:rowOff>133350</xdr:rowOff>
    </xdr:from>
    <xdr:ext cx="533400" cy="257175"/>
    <xdr:sp macro="" textlink="">
      <xdr:nvSpPr>
        <xdr:cNvPr id="616" name="テキスト ボックス 615"/>
        <xdr:cNvSpPr txBox="1"/>
      </xdr:nvSpPr>
      <xdr:spPr>
        <a:xfrm>
          <a:off x="10458450"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76200</xdr:colOff>
      <xdr:row>70</xdr:row>
      <xdr:rowOff>66675</xdr:rowOff>
    </xdr:from>
    <xdr:to>
      <xdr:col>24</xdr:col>
      <xdr:colOff>600075</xdr:colOff>
      <xdr:row>70</xdr:row>
      <xdr:rowOff>66675</xdr:rowOff>
    </xdr:to>
    <xdr:cxnSp macro="">
      <xdr:nvCxnSpPr>
        <xdr:cNvPr id="617" name="直線コネクタ 616"/>
        <xdr:cNvCxnSpPr/>
      </xdr:nvCxnSpPr>
      <xdr:spPr>
        <a:xfrm>
          <a:off x="10906125" y="1206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69</xdr:row>
      <xdr:rowOff>95250</xdr:rowOff>
    </xdr:from>
    <xdr:ext cx="600075" cy="257175"/>
    <xdr:sp macro="" textlink="">
      <xdr:nvSpPr>
        <xdr:cNvPr id="618" name="テキスト ボックス 617"/>
        <xdr:cNvSpPr txBox="1"/>
      </xdr:nvSpPr>
      <xdr:spPr>
        <a:xfrm>
          <a:off x="1039177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68</xdr:row>
      <xdr:rowOff>28575</xdr:rowOff>
    </xdr:to>
    <xdr:cxnSp macro="">
      <xdr:nvCxnSpPr>
        <xdr:cNvPr id="619" name="直線コネクタ 618"/>
        <xdr:cNvCxnSpPr/>
      </xdr:nvCxnSpPr>
      <xdr:spPr>
        <a:xfrm>
          <a:off x="10906125" y="11687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620" name="テキスト ボックス 619"/>
        <xdr:cNvSpPr txBox="1"/>
      </xdr:nvSpPr>
      <xdr:spPr>
        <a:xfrm>
          <a:off x="103917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81</xdr:row>
      <xdr:rowOff>85725</xdr:rowOff>
    </xdr:to>
    <xdr:sp macro="" textlink="">
      <xdr:nvSpPr>
        <xdr:cNvPr id="621" name="災害復旧費グラフ枠"/>
        <xdr:cNvSpPr/>
      </xdr:nvSpPr>
      <xdr:spPr>
        <a:xfrm>
          <a:off x="10906125" y="11687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71</xdr:row>
      <xdr:rowOff>38100</xdr:rowOff>
    </xdr:from>
    <xdr:to>
      <xdr:col>23</xdr:col>
      <xdr:colOff>514350</xdr:colOff>
      <xdr:row>79</xdr:row>
      <xdr:rowOff>47625</xdr:rowOff>
    </xdr:to>
    <xdr:cxnSp macro="">
      <xdr:nvCxnSpPr>
        <xdr:cNvPr id="622" name="直線コネクタ 621"/>
        <xdr:cNvCxnSpPr/>
      </xdr:nvCxnSpPr>
      <xdr:spPr>
        <a:xfrm flipV="1">
          <a:off x="14344650" y="12211050"/>
          <a:ext cx="0"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79</xdr:row>
      <xdr:rowOff>47625</xdr:rowOff>
    </xdr:from>
    <xdr:ext cx="247650" cy="257175"/>
    <xdr:sp macro="" textlink="">
      <xdr:nvSpPr>
        <xdr:cNvPr id="623" name="災害復旧費最小値テキスト"/>
        <xdr:cNvSpPr txBox="1"/>
      </xdr:nvSpPr>
      <xdr:spPr>
        <a:xfrm>
          <a:off x="14401800" y="13592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47625</xdr:rowOff>
    </xdr:from>
    <xdr:to>
      <xdr:col>23</xdr:col>
      <xdr:colOff>600075</xdr:colOff>
      <xdr:row>79</xdr:row>
      <xdr:rowOff>47625</xdr:rowOff>
    </xdr:to>
    <xdr:cxnSp macro="">
      <xdr:nvCxnSpPr>
        <xdr:cNvPr id="624" name="直線コネクタ 623"/>
        <xdr:cNvCxnSpPr/>
      </xdr:nvCxnSpPr>
      <xdr:spPr>
        <a:xfrm>
          <a:off x="14258925" y="13592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69</xdr:row>
      <xdr:rowOff>152400</xdr:rowOff>
    </xdr:from>
    <xdr:ext cx="600075" cy="257175"/>
    <xdr:sp macro="" textlink="">
      <xdr:nvSpPr>
        <xdr:cNvPr id="625" name="災害復旧費最大値テキスト"/>
        <xdr:cNvSpPr txBox="1"/>
      </xdr:nvSpPr>
      <xdr:spPr>
        <a:xfrm>
          <a:off x="14401800" y="119824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71</xdr:row>
      <xdr:rowOff>38100</xdr:rowOff>
    </xdr:from>
    <xdr:to>
      <xdr:col>23</xdr:col>
      <xdr:colOff>600075</xdr:colOff>
      <xdr:row>71</xdr:row>
      <xdr:rowOff>38100</xdr:rowOff>
    </xdr:to>
    <xdr:cxnSp macro="">
      <xdr:nvCxnSpPr>
        <xdr:cNvPr id="626" name="直線コネクタ 625"/>
        <xdr:cNvCxnSpPr/>
      </xdr:nvCxnSpPr>
      <xdr:spPr>
        <a:xfrm>
          <a:off x="14258925" y="122110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79</xdr:row>
      <xdr:rowOff>38100</xdr:rowOff>
    </xdr:from>
    <xdr:to>
      <xdr:col>23</xdr:col>
      <xdr:colOff>514350</xdr:colOff>
      <xdr:row>79</xdr:row>
      <xdr:rowOff>47625</xdr:rowOff>
    </xdr:to>
    <xdr:cxnSp macro="">
      <xdr:nvCxnSpPr>
        <xdr:cNvPr id="627" name="直線コネクタ 626"/>
        <xdr:cNvCxnSpPr/>
      </xdr:nvCxnSpPr>
      <xdr:spPr>
        <a:xfrm>
          <a:off x="13592175" y="1358265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77</xdr:row>
      <xdr:rowOff>133350</xdr:rowOff>
    </xdr:from>
    <xdr:ext cx="466725" cy="257175"/>
    <xdr:sp macro="" textlink="">
      <xdr:nvSpPr>
        <xdr:cNvPr id="628" name="災害復旧費平均値テキスト"/>
        <xdr:cNvSpPr txBox="1"/>
      </xdr:nvSpPr>
      <xdr:spPr>
        <a:xfrm>
          <a:off x="14401800" y="13335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104775</xdr:rowOff>
    </xdr:from>
    <xdr:to>
      <xdr:col>23</xdr:col>
      <xdr:colOff>571500</xdr:colOff>
      <xdr:row>79</xdr:row>
      <xdr:rowOff>38100</xdr:rowOff>
    </xdr:to>
    <xdr:sp macro="" textlink="">
      <xdr:nvSpPr>
        <xdr:cNvPr id="629" name="フローチャート : 判断 628"/>
        <xdr:cNvSpPr/>
      </xdr:nvSpPr>
      <xdr:spPr>
        <a:xfrm>
          <a:off x="14297025" y="13477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28575</xdr:rowOff>
    </xdr:from>
    <xdr:to>
      <xdr:col>22</xdr:col>
      <xdr:colOff>361950</xdr:colOff>
      <xdr:row>79</xdr:row>
      <xdr:rowOff>38100</xdr:rowOff>
    </xdr:to>
    <xdr:cxnSp macro="">
      <xdr:nvCxnSpPr>
        <xdr:cNvPr id="630" name="直線コネクタ 629"/>
        <xdr:cNvCxnSpPr/>
      </xdr:nvCxnSpPr>
      <xdr:spPr>
        <a:xfrm>
          <a:off x="12792075" y="13573125"/>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161925</xdr:rowOff>
    </xdr:from>
    <xdr:to>
      <xdr:col>22</xdr:col>
      <xdr:colOff>419100</xdr:colOff>
      <xdr:row>79</xdr:row>
      <xdr:rowOff>85725</xdr:rowOff>
    </xdr:to>
    <xdr:sp macro="" textlink="">
      <xdr:nvSpPr>
        <xdr:cNvPr id="631" name="フローチャート : 判断 630"/>
        <xdr:cNvSpPr/>
      </xdr:nvSpPr>
      <xdr:spPr>
        <a:xfrm>
          <a:off x="13544550" y="13535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171450</xdr:colOff>
      <xdr:row>77</xdr:row>
      <xdr:rowOff>104775</xdr:rowOff>
    </xdr:from>
    <xdr:ext cx="381000" cy="257175"/>
    <xdr:sp macro="" textlink="">
      <xdr:nvSpPr>
        <xdr:cNvPr id="632" name="テキスト ボックス 631"/>
        <xdr:cNvSpPr txBox="1"/>
      </xdr:nvSpPr>
      <xdr:spPr>
        <a:xfrm>
          <a:off x="13401675" y="133064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600075</xdr:colOff>
      <xdr:row>79</xdr:row>
      <xdr:rowOff>28575</xdr:rowOff>
    </xdr:from>
    <xdr:to>
      <xdr:col>21</xdr:col>
      <xdr:colOff>161925</xdr:colOff>
      <xdr:row>79</xdr:row>
      <xdr:rowOff>38100</xdr:rowOff>
    </xdr:to>
    <xdr:cxnSp macro="">
      <xdr:nvCxnSpPr>
        <xdr:cNvPr id="633" name="直線コネクタ 632"/>
        <xdr:cNvCxnSpPr/>
      </xdr:nvCxnSpPr>
      <xdr:spPr>
        <a:xfrm flipV="1">
          <a:off x="12030075" y="13573125"/>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78</xdr:row>
      <xdr:rowOff>133350</xdr:rowOff>
    </xdr:from>
    <xdr:to>
      <xdr:col>21</xdr:col>
      <xdr:colOff>209550</xdr:colOff>
      <xdr:row>79</xdr:row>
      <xdr:rowOff>66675</xdr:rowOff>
    </xdr:to>
    <xdr:sp macro="" textlink="">
      <xdr:nvSpPr>
        <xdr:cNvPr id="634" name="フローチャート : 判断 633"/>
        <xdr:cNvSpPr/>
      </xdr:nvSpPr>
      <xdr:spPr>
        <a:xfrm>
          <a:off x="12744450" y="135064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77</xdr:row>
      <xdr:rowOff>76200</xdr:rowOff>
    </xdr:from>
    <xdr:ext cx="457200" cy="257175"/>
    <xdr:sp macro="" textlink="">
      <xdr:nvSpPr>
        <xdr:cNvPr id="635" name="テキスト ボックス 634"/>
        <xdr:cNvSpPr txBox="1"/>
      </xdr:nvSpPr>
      <xdr:spPr>
        <a:xfrm>
          <a:off x="12630150" y="132778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2,491</a:t>
          </a:r>
          <a:endParaRPr kumimoji="1" lang="ja-JP" altLang="en-US" sz="1000" b="1">
            <a:solidFill>
              <a:srgbClr val="000080"/>
            </a:solidFill>
            <a:latin typeface="ＭＳ Ｐゴシック"/>
          </a:endParaRPr>
        </a:p>
      </xdr:txBody>
    </xdr:sp>
    <xdr:clientData/>
  </xdr:oneCellAnchor>
  <xdr:twoCellAnchor>
    <xdr:from>
      <xdr:col>18</xdr:col>
      <xdr:colOff>438150</xdr:colOff>
      <xdr:row>79</xdr:row>
      <xdr:rowOff>38100</xdr:rowOff>
    </xdr:from>
    <xdr:to>
      <xdr:col>19</xdr:col>
      <xdr:colOff>600075</xdr:colOff>
      <xdr:row>79</xdr:row>
      <xdr:rowOff>47625</xdr:rowOff>
    </xdr:to>
    <xdr:cxnSp macro="">
      <xdr:nvCxnSpPr>
        <xdr:cNvPr id="636" name="直線コネクタ 635"/>
        <xdr:cNvCxnSpPr/>
      </xdr:nvCxnSpPr>
      <xdr:spPr>
        <a:xfrm flipV="1">
          <a:off x="11268075" y="13582650"/>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78</xdr:row>
      <xdr:rowOff>133350</xdr:rowOff>
    </xdr:from>
    <xdr:to>
      <xdr:col>20</xdr:col>
      <xdr:colOff>9525</xdr:colOff>
      <xdr:row>79</xdr:row>
      <xdr:rowOff>66675</xdr:rowOff>
    </xdr:to>
    <xdr:sp macro="" textlink="">
      <xdr:nvSpPr>
        <xdr:cNvPr id="637" name="フローチャート : 判断 636"/>
        <xdr:cNvSpPr/>
      </xdr:nvSpPr>
      <xdr:spPr>
        <a:xfrm>
          <a:off x="12020550" y="135064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77</xdr:row>
      <xdr:rowOff>76200</xdr:rowOff>
    </xdr:from>
    <xdr:ext cx="466725" cy="257175"/>
    <xdr:sp macro="" textlink="">
      <xdr:nvSpPr>
        <xdr:cNvPr id="638" name="テキスト ボックス 637"/>
        <xdr:cNvSpPr txBox="1"/>
      </xdr:nvSpPr>
      <xdr:spPr>
        <a:xfrm>
          <a:off x="11839575" y="13277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114300</xdr:rowOff>
    </xdr:from>
    <xdr:to>
      <xdr:col>18</xdr:col>
      <xdr:colOff>495300</xdr:colOff>
      <xdr:row>79</xdr:row>
      <xdr:rowOff>47625</xdr:rowOff>
    </xdr:to>
    <xdr:sp macro="" textlink="">
      <xdr:nvSpPr>
        <xdr:cNvPr id="639" name="フローチャート : 判断 638"/>
        <xdr:cNvSpPr/>
      </xdr:nvSpPr>
      <xdr:spPr>
        <a:xfrm>
          <a:off x="11220450" y="13487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77</xdr:row>
      <xdr:rowOff>57150</xdr:rowOff>
    </xdr:from>
    <xdr:ext cx="466725" cy="257175"/>
    <xdr:sp macro="" textlink="">
      <xdr:nvSpPr>
        <xdr:cNvPr id="640" name="テキスト ボックス 639"/>
        <xdr:cNvSpPr txBox="1"/>
      </xdr:nvSpPr>
      <xdr:spPr>
        <a:xfrm>
          <a:off x="11039475" y="13258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4,072</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41" name="テキスト ボックス 640"/>
        <xdr:cNvSpPr txBox="1"/>
      </xdr:nvSpPr>
      <xdr:spPr>
        <a:xfrm>
          <a:off x="141541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42" name="テキスト ボックス 641"/>
        <xdr:cNvSpPr txBox="1"/>
      </xdr:nvSpPr>
      <xdr:spPr>
        <a:xfrm>
          <a:off x="134016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81</xdr:row>
      <xdr:rowOff>76200</xdr:rowOff>
    </xdr:from>
    <xdr:ext cx="752475" cy="257175"/>
    <xdr:sp macro="" textlink="">
      <xdr:nvSpPr>
        <xdr:cNvPr id="643" name="テキスト ボックス 642"/>
        <xdr:cNvSpPr txBox="1"/>
      </xdr:nvSpPr>
      <xdr:spPr>
        <a:xfrm>
          <a:off x="126301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44" name="テキスト ボックス 643"/>
        <xdr:cNvSpPr txBox="1"/>
      </xdr:nvSpPr>
      <xdr:spPr>
        <a:xfrm>
          <a:off x="118872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45" name="テキスト ボックス 644"/>
        <xdr:cNvSpPr txBox="1"/>
      </xdr:nvSpPr>
      <xdr:spPr>
        <a:xfrm>
          <a:off x="110775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161925</xdr:rowOff>
    </xdr:from>
    <xdr:to>
      <xdr:col>23</xdr:col>
      <xdr:colOff>571500</xdr:colOff>
      <xdr:row>79</xdr:row>
      <xdr:rowOff>95250</xdr:rowOff>
    </xdr:to>
    <xdr:sp macro="" textlink="">
      <xdr:nvSpPr>
        <xdr:cNvPr id="646" name="円/楕円 645"/>
        <xdr:cNvSpPr/>
      </xdr:nvSpPr>
      <xdr:spPr>
        <a:xfrm>
          <a:off x="14297025"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78</xdr:row>
      <xdr:rowOff>85725</xdr:rowOff>
    </xdr:from>
    <xdr:ext cx="314325" cy="257175"/>
    <xdr:sp macro="" textlink="">
      <xdr:nvSpPr>
        <xdr:cNvPr id="647" name="災害復旧費該当値テキスト"/>
        <xdr:cNvSpPr txBox="1"/>
      </xdr:nvSpPr>
      <xdr:spPr>
        <a:xfrm>
          <a:off x="14401800" y="134588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161925</xdr:rowOff>
    </xdr:from>
    <xdr:to>
      <xdr:col>22</xdr:col>
      <xdr:colOff>419100</xdr:colOff>
      <xdr:row>79</xdr:row>
      <xdr:rowOff>85725</xdr:rowOff>
    </xdr:to>
    <xdr:sp macro="" textlink="">
      <xdr:nvSpPr>
        <xdr:cNvPr id="648" name="円/楕円 647"/>
        <xdr:cNvSpPr/>
      </xdr:nvSpPr>
      <xdr:spPr>
        <a:xfrm>
          <a:off x="13544550" y="135350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171450</xdr:colOff>
      <xdr:row>79</xdr:row>
      <xdr:rowOff>76200</xdr:rowOff>
    </xdr:from>
    <xdr:ext cx="381000" cy="257175"/>
    <xdr:sp macro="" textlink="">
      <xdr:nvSpPr>
        <xdr:cNvPr id="649" name="テキスト ボックス 648"/>
        <xdr:cNvSpPr txBox="1"/>
      </xdr:nvSpPr>
      <xdr:spPr>
        <a:xfrm>
          <a:off x="13401675" y="136207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21</xdr:col>
      <xdr:colOff>114300</xdr:colOff>
      <xdr:row>78</xdr:row>
      <xdr:rowOff>152400</xdr:rowOff>
    </xdr:from>
    <xdr:to>
      <xdr:col>21</xdr:col>
      <xdr:colOff>209550</xdr:colOff>
      <xdr:row>79</xdr:row>
      <xdr:rowOff>85725</xdr:rowOff>
    </xdr:to>
    <xdr:sp macro="" textlink="">
      <xdr:nvSpPr>
        <xdr:cNvPr id="650" name="円/楕円 649"/>
        <xdr:cNvSpPr/>
      </xdr:nvSpPr>
      <xdr:spPr>
        <a:xfrm>
          <a:off x="12744450" y="135255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79</xdr:row>
      <xdr:rowOff>76200</xdr:rowOff>
    </xdr:from>
    <xdr:ext cx="371475" cy="257175"/>
    <xdr:sp macro="" textlink="">
      <xdr:nvSpPr>
        <xdr:cNvPr id="651" name="テキスト ボックス 650"/>
        <xdr:cNvSpPr txBox="1"/>
      </xdr:nvSpPr>
      <xdr:spPr>
        <a:xfrm>
          <a:off x="12630150" y="13620750"/>
          <a:ext cx="371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19</xdr:col>
      <xdr:colOff>590550</xdr:colOff>
      <xdr:row>78</xdr:row>
      <xdr:rowOff>161925</xdr:rowOff>
    </xdr:from>
    <xdr:to>
      <xdr:col>20</xdr:col>
      <xdr:colOff>9525</xdr:colOff>
      <xdr:row>79</xdr:row>
      <xdr:rowOff>95250</xdr:rowOff>
    </xdr:to>
    <xdr:sp macro="" textlink="">
      <xdr:nvSpPr>
        <xdr:cNvPr id="652" name="円/楕円 651"/>
        <xdr:cNvSpPr/>
      </xdr:nvSpPr>
      <xdr:spPr>
        <a:xfrm>
          <a:off x="12020550" y="135350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457200</xdr:colOff>
      <xdr:row>79</xdr:row>
      <xdr:rowOff>85725</xdr:rowOff>
    </xdr:from>
    <xdr:ext cx="381000" cy="257175"/>
    <xdr:sp macro="" textlink="">
      <xdr:nvSpPr>
        <xdr:cNvPr id="653" name="テキスト ボックス 652"/>
        <xdr:cNvSpPr txBox="1"/>
      </xdr:nvSpPr>
      <xdr:spPr>
        <a:xfrm>
          <a:off x="11887200" y="136302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161925</xdr:rowOff>
    </xdr:from>
    <xdr:to>
      <xdr:col>18</xdr:col>
      <xdr:colOff>495300</xdr:colOff>
      <xdr:row>79</xdr:row>
      <xdr:rowOff>95250</xdr:rowOff>
    </xdr:to>
    <xdr:sp macro="" textlink="">
      <xdr:nvSpPr>
        <xdr:cNvPr id="654" name="円/楕円 653"/>
        <xdr:cNvSpPr/>
      </xdr:nvSpPr>
      <xdr:spPr>
        <a:xfrm>
          <a:off x="11220450"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285750</xdr:colOff>
      <xdr:row>79</xdr:row>
      <xdr:rowOff>85725</xdr:rowOff>
    </xdr:from>
    <xdr:ext cx="314325" cy="257175"/>
    <xdr:sp macro="" textlink="">
      <xdr:nvSpPr>
        <xdr:cNvPr id="655" name="テキスト ボックス 654"/>
        <xdr:cNvSpPr txBox="1"/>
      </xdr:nvSpPr>
      <xdr:spPr>
        <a:xfrm>
          <a:off x="11115675" y="136302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600075</xdr:colOff>
      <xdr:row>85</xdr:row>
      <xdr:rowOff>28575</xdr:rowOff>
    </xdr:to>
    <xdr:sp macro="" textlink="">
      <xdr:nvSpPr>
        <xdr:cNvPr id="656" name="正方形/長方形 655"/>
        <xdr:cNvSpPr/>
      </xdr:nvSpPr>
      <xdr:spPr>
        <a:xfrm>
          <a:off x="10906125" y="14287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57" name="正方形/長方形 656"/>
        <xdr:cNvSpPr/>
      </xdr:nvSpPr>
      <xdr:spPr>
        <a:xfrm>
          <a:off x="11029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58" name="正方形/長方形 657"/>
        <xdr:cNvSpPr/>
      </xdr:nvSpPr>
      <xdr:spPr>
        <a:xfrm>
          <a:off x="11029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600075</xdr:colOff>
      <xdr:row>86</xdr:row>
      <xdr:rowOff>142875</xdr:rowOff>
    </xdr:to>
    <xdr:sp macro="" textlink="">
      <xdr:nvSpPr>
        <xdr:cNvPr id="659" name="正方形/長方形 658"/>
        <xdr:cNvSpPr/>
      </xdr:nvSpPr>
      <xdr:spPr>
        <a:xfrm>
          <a:off x="1196340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600075</xdr:colOff>
      <xdr:row>88</xdr:row>
      <xdr:rowOff>0</xdr:rowOff>
    </xdr:to>
    <xdr:sp macro="" textlink="">
      <xdr:nvSpPr>
        <xdr:cNvPr id="660" name="正方形/長方形 659"/>
        <xdr:cNvSpPr/>
      </xdr:nvSpPr>
      <xdr:spPr>
        <a:xfrm>
          <a:off x="1196340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61" name="正方形/長方形 660"/>
        <xdr:cNvSpPr/>
      </xdr:nvSpPr>
      <xdr:spPr>
        <a:xfrm>
          <a:off x="12934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62" name="正方形/長方形 661"/>
        <xdr:cNvSpPr/>
      </xdr:nvSpPr>
      <xdr:spPr>
        <a:xfrm>
          <a:off x="12934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40,207</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600075</xdr:colOff>
      <xdr:row>101</xdr:row>
      <xdr:rowOff>85725</xdr:rowOff>
    </xdr:to>
    <xdr:sp macro="" textlink="">
      <xdr:nvSpPr>
        <xdr:cNvPr id="663" name="正方形/長方形 662"/>
        <xdr:cNvSpPr/>
      </xdr:nvSpPr>
      <xdr:spPr>
        <a:xfrm>
          <a:off x="10906125" y="15116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64" name="テキスト ボックス 663"/>
        <xdr:cNvSpPr txBox="1"/>
      </xdr:nvSpPr>
      <xdr:spPr>
        <a:xfrm>
          <a:off x="108680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600075</xdr:colOff>
      <xdr:row>101</xdr:row>
      <xdr:rowOff>85725</xdr:rowOff>
    </xdr:to>
    <xdr:cxnSp macro="">
      <xdr:nvCxnSpPr>
        <xdr:cNvPr id="665" name="直線コネクタ 664"/>
        <xdr:cNvCxnSpPr/>
      </xdr:nvCxnSpPr>
      <xdr:spPr>
        <a:xfrm>
          <a:off x="10906125" y="1740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47625</xdr:rowOff>
    </xdr:from>
    <xdr:to>
      <xdr:col>24</xdr:col>
      <xdr:colOff>600075</xdr:colOff>
      <xdr:row>99</xdr:row>
      <xdr:rowOff>47625</xdr:rowOff>
    </xdr:to>
    <xdr:cxnSp macro="">
      <xdr:nvCxnSpPr>
        <xdr:cNvPr id="666" name="直線コネクタ 665"/>
        <xdr:cNvCxnSpPr/>
      </xdr:nvCxnSpPr>
      <xdr:spPr>
        <a:xfrm>
          <a:off x="10906125" y="1702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76200</xdr:rowOff>
    </xdr:from>
    <xdr:ext cx="247650" cy="257175"/>
    <xdr:sp macro="" textlink="">
      <xdr:nvSpPr>
        <xdr:cNvPr id="667" name="テキスト ボックス 666"/>
        <xdr:cNvSpPr txBox="1"/>
      </xdr:nvSpPr>
      <xdr:spPr>
        <a:xfrm>
          <a:off x="10744200"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9525</xdr:rowOff>
    </xdr:from>
    <xdr:to>
      <xdr:col>24</xdr:col>
      <xdr:colOff>600075</xdr:colOff>
      <xdr:row>97</xdr:row>
      <xdr:rowOff>9525</xdr:rowOff>
    </xdr:to>
    <xdr:cxnSp macro="">
      <xdr:nvCxnSpPr>
        <xdr:cNvPr id="668" name="直線コネクタ 667"/>
        <xdr:cNvCxnSpPr/>
      </xdr:nvCxnSpPr>
      <xdr:spPr>
        <a:xfrm>
          <a:off x="10906125" y="16640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96</xdr:row>
      <xdr:rowOff>38100</xdr:rowOff>
    </xdr:from>
    <xdr:ext cx="533400" cy="257175"/>
    <xdr:sp macro="" textlink="">
      <xdr:nvSpPr>
        <xdr:cNvPr id="669" name="テキスト ボックス 668"/>
        <xdr:cNvSpPr txBox="1"/>
      </xdr:nvSpPr>
      <xdr:spPr>
        <a:xfrm>
          <a:off x="1045845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94</xdr:row>
      <xdr:rowOff>142875</xdr:rowOff>
    </xdr:from>
    <xdr:to>
      <xdr:col>24</xdr:col>
      <xdr:colOff>600075</xdr:colOff>
      <xdr:row>94</xdr:row>
      <xdr:rowOff>142875</xdr:rowOff>
    </xdr:to>
    <xdr:cxnSp macro="">
      <xdr:nvCxnSpPr>
        <xdr:cNvPr id="670" name="直線コネクタ 669"/>
        <xdr:cNvCxnSpPr/>
      </xdr:nvCxnSpPr>
      <xdr:spPr>
        <a:xfrm>
          <a:off x="10906125" y="1625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93</xdr:row>
      <xdr:rowOff>171450</xdr:rowOff>
    </xdr:from>
    <xdr:ext cx="533400" cy="257175"/>
    <xdr:sp macro="" textlink="">
      <xdr:nvSpPr>
        <xdr:cNvPr id="671" name="テキスト ボックス 670"/>
        <xdr:cNvSpPr txBox="1"/>
      </xdr:nvSpPr>
      <xdr:spPr>
        <a:xfrm>
          <a:off x="1045845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92</xdr:row>
      <xdr:rowOff>104775</xdr:rowOff>
    </xdr:from>
    <xdr:to>
      <xdr:col>24</xdr:col>
      <xdr:colOff>600075</xdr:colOff>
      <xdr:row>92</xdr:row>
      <xdr:rowOff>104775</xdr:rowOff>
    </xdr:to>
    <xdr:cxnSp macro="">
      <xdr:nvCxnSpPr>
        <xdr:cNvPr id="672" name="直線コネクタ 671"/>
        <xdr:cNvCxnSpPr/>
      </xdr:nvCxnSpPr>
      <xdr:spPr>
        <a:xfrm>
          <a:off x="10906125" y="1587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91</xdr:row>
      <xdr:rowOff>133350</xdr:rowOff>
    </xdr:from>
    <xdr:ext cx="533400" cy="257175"/>
    <xdr:sp macro="" textlink="">
      <xdr:nvSpPr>
        <xdr:cNvPr id="673" name="テキスト ボックス 672"/>
        <xdr:cNvSpPr txBox="1"/>
      </xdr:nvSpPr>
      <xdr:spPr>
        <a:xfrm>
          <a:off x="1045845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90</xdr:row>
      <xdr:rowOff>66675</xdr:rowOff>
    </xdr:from>
    <xdr:to>
      <xdr:col>24</xdr:col>
      <xdr:colOff>600075</xdr:colOff>
      <xdr:row>90</xdr:row>
      <xdr:rowOff>66675</xdr:rowOff>
    </xdr:to>
    <xdr:cxnSp macro="">
      <xdr:nvCxnSpPr>
        <xdr:cNvPr id="674" name="直線コネクタ 673"/>
        <xdr:cNvCxnSpPr/>
      </xdr:nvCxnSpPr>
      <xdr:spPr>
        <a:xfrm>
          <a:off x="10906125" y="15497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89</xdr:row>
      <xdr:rowOff>95250</xdr:rowOff>
    </xdr:from>
    <xdr:ext cx="533400" cy="257175"/>
    <xdr:sp macro="" textlink="">
      <xdr:nvSpPr>
        <xdr:cNvPr id="675" name="テキスト ボックス 674"/>
        <xdr:cNvSpPr txBox="1"/>
      </xdr:nvSpPr>
      <xdr:spPr>
        <a:xfrm>
          <a:off x="10458450" y="1535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88</xdr:row>
      <xdr:rowOff>28575</xdr:rowOff>
    </xdr:to>
    <xdr:cxnSp macro="">
      <xdr:nvCxnSpPr>
        <xdr:cNvPr id="676" name="直線コネクタ 675"/>
        <xdr:cNvCxnSpPr/>
      </xdr:nvCxnSpPr>
      <xdr:spPr>
        <a:xfrm>
          <a:off x="10906125" y="15116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77" name="テキスト ボックス 676"/>
        <xdr:cNvSpPr txBox="1"/>
      </xdr:nvSpPr>
      <xdr:spPr>
        <a:xfrm>
          <a:off x="103917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101</xdr:row>
      <xdr:rowOff>85725</xdr:rowOff>
    </xdr:to>
    <xdr:sp macro="" textlink="">
      <xdr:nvSpPr>
        <xdr:cNvPr id="678" name="公債費グラフ枠"/>
        <xdr:cNvSpPr/>
      </xdr:nvSpPr>
      <xdr:spPr>
        <a:xfrm>
          <a:off x="10906125" y="15116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91</xdr:row>
      <xdr:rowOff>142875</xdr:rowOff>
    </xdr:from>
    <xdr:to>
      <xdr:col>23</xdr:col>
      <xdr:colOff>514350</xdr:colOff>
      <xdr:row>98</xdr:row>
      <xdr:rowOff>9525</xdr:rowOff>
    </xdr:to>
    <xdr:cxnSp macro="">
      <xdr:nvCxnSpPr>
        <xdr:cNvPr id="679" name="直線コネクタ 678"/>
        <xdr:cNvCxnSpPr/>
      </xdr:nvCxnSpPr>
      <xdr:spPr>
        <a:xfrm flipV="1">
          <a:off x="14344650" y="15744825"/>
          <a:ext cx="0" cy="10668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9525</xdr:rowOff>
    </xdr:from>
    <xdr:ext cx="533400" cy="257175"/>
    <xdr:sp macro="" textlink="">
      <xdr:nvSpPr>
        <xdr:cNvPr id="680" name="公債費最小値テキスト"/>
        <xdr:cNvSpPr txBox="1"/>
      </xdr:nvSpPr>
      <xdr:spPr>
        <a:xfrm>
          <a:off x="14401800" y="16811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98</xdr:row>
      <xdr:rowOff>9525</xdr:rowOff>
    </xdr:from>
    <xdr:to>
      <xdr:col>23</xdr:col>
      <xdr:colOff>600075</xdr:colOff>
      <xdr:row>98</xdr:row>
      <xdr:rowOff>9525</xdr:rowOff>
    </xdr:to>
    <xdr:cxnSp macro="">
      <xdr:nvCxnSpPr>
        <xdr:cNvPr id="681" name="直線コネクタ 680"/>
        <xdr:cNvCxnSpPr/>
      </xdr:nvCxnSpPr>
      <xdr:spPr>
        <a:xfrm>
          <a:off x="14258925" y="168116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90</xdr:row>
      <xdr:rowOff>85725</xdr:rowOff>
    </xdr:from>
    <xdr:ext cx="533400" cy="257175"/>
    <xdr:sp macro="" textlink="">
      <xdr:nvSpPr>
        <xdr:cNvPr id="682" name="公債費最大値テキスト"/>
        <xdr:cNvSpPr txBox="1"/>
      </xdr:nvSpPr>
      <xdr:spPr>
        <a:xfrm>
          <a:off x="14401800" y="15516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91</xdr:row>
      <xdr:rowOff>142875</xdr:rowOff>
    </xdr:from>
    <xdr:to>
      <xdr:col>23</xdr:col>
      <xdr:colOff>600075</xdr:colOff>
      <xdr:row>91</xdr:row>
      <xdr:rowOff>142875</xdr:rowOff>
    </xdr:to>
    <xdr:cxnSp macro="">
      <xdr:nvCxnSpPr>
        <xdr:cNvPr id="683" name="直線コネクタ 682"/>
        <xdr:cNvCxnSpPr/>
      </xdr:nvCxnSpPr>
      <xdr:spPr>
        <a:xfrm>
          <a:off x="14258925" y="15744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93</xdr:row>
      <xdr:rowOff>114300</xdr:rowOff>
    </xdr:from>
    <xdr:to>
      <xdr:col>23</xdr:col>
      <xdr:colOff>514350</xdr:colOff>
      <xdr:row>94</xdr:row>
      <xdr:rowOff>95250</xdr:rowOff>
    </xdr:to>
    <xdr:cxnSp macro="">
      <xdr:nvCxnSpPr>
        <xdr:cNvPr id="684" name="直線コネクタ 683"/>
        <xdr:cNvCxnSpPr/>
      </xdr:nvCxnSpPr>
      <xdr:spPr>
        <a:xfrm flipV="1">
          <a:off x="13592175" y="16059150"/>
          <a:ext cx="752475"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94</xdr:row>
      <xdr:rowOff>133350</xdr:rowOff>
    </xdr:from>
    <xdr:ext cx="533400" cy="257175"/>
    <xdr:sp macro="" textlink="">
      <xdr:nvSpPr>
        <xdr:cNvPr id="685" name="公債費平均値テキスト"/>
        <xdr:cNvSpPr txBox="1"/>
      </xdr:nvSpPr>
      <xdr:spPr>
        <a:xfrm>
          <a:off x="14401800" y="16249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152400</xdr:rowOff>
    </xdr:from>
    <xdr:to>
      <xdr:col>23</xdr:col>
      <xdr:colOff>571500</xdr:colOff>
      <xdr:row>95</xdr:row>
      <xdr:rowOff>85725</xdr:rowOff>
    </xdr:to>
    <xdr:sp macro="" textlink="">
      <xdr:nvSpPr>
        <xdr:cNvPr id="686" name="フローチャート : 判断 685"/>
        <xdr:cNvSpPr/>
      </xdr:nvSpPr>
      <xdr:spPr>
        <a:xfrm>
          <a:off x="14297025" y="16268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114300</xdr:rowOff>
    </xdr:from>
    <xdr:to>
      <xdr:col>22</xdr:col>
      <xdr:colOff>361950</xdr:colOff>
      <xdr:row>94</xdr:row>
      <xdr:rowOff>95250</xdr:rowOff>
    </xdr:to>
    <xdr:cxnSp macro="">
      <xdr:nvCxnSpPr>
        <xdr:cNvPr id="687" name="直線コネクタ 686"/>
        <xdr:cNvCxnSpPr/>
      </xdr:nvCxnSpPr>
      <xdr:spPr>
        <a:xfrm>
          <a:off x="12792075" y="15887700"/>
          <a:ext cx="800100" cy="3238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161925</xdr:rowOff>
    </xdr:from>
    <xdr:to>
      <xdr:col>22</xdr:col>
      <xdr:colOff>419100</xdr:colOff>
      <xdr:row>95</xdr:row>
      <xdr:rowOff>95250</xdr:rowOff>
    </xdr:to>
    <xdr:sp macro="" textlink="">
      <xdr:nvSpPr>
        <xdr:cNvPr id="688" name="フローチャート : 判断 687"/>
        <xdr:cNvSpPr/>
      </xdr:nvSpPr>
      <xdr:spPr>
        <a:xfrm>
          <a:off x="13544550" y="16278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95</xdr:row>
      <xdr:rowOff>85725</xdr:rowOff>
    </xdr:from>
    <xdr:ext cx="533400" cy="257175"/>
    <xdr:sp macro="" textlink="">
      <xdr:nvSpPr>
        <xdr:cNvPr id="689" name="テキスト ボックス 688"/>
        <xdr:cNvSpPr txBox="1"/>
      </xdr:nvSpPr>
      <xdr:spPr>
        <a:xfrm>
          <a:off x="13325475" y="16373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35,965</a:t>
          </a:r>
          <a:endParaRPr kumimoji="1" lang="ja-JP" altLang="en-US" sz="1000" b="1">
            <a:solidFill>
              <a:srgbClr val="000080"/>
            </a:solidFill>
            <a:latin typeface="ＭＳ Ｐゴシック"/>
          </a:endParaRPr>
        </a:p>
      </xdr:txBody>
    </xdr:sp>
    <xdr:clientData/>
  </xdr:oneCellAnchor>
  <xdr:twoCellAnchor>
    <xdr:from>
      <xdr:col>19</xdr:col>
      <xdr:colOff>600075</xdr:colOff>
      <xdr:row>91</xdr:row>
      <xdr:rowOff>85725</xdr:rowOff>
    </xdr:from>
    <xdr:to>
      <xdr:col>21</xdr:col>
      <xdr:colOff>161925</xdr:colOff>
      <xdr:row>92</xdr:row>
      <xdr:rowOff>114300</xdr:rowOff>
    </xdr:to>
    <xdr:cxnSp macro="">
      <xdr:nvCxnSpPr>
        <xdr:cNvPr id="690" name="直線コネクタ 689"/>
        <xdr:cNvCxnSpPr/>
      </xdr:nvCxnSpPr>
      <xdr:spPr>
        <a:xfrm>
          <a:off x="12030075" y="15687675"/>
          <a:ext cx="762000" cy="2000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93</xdr:row>
      <xdr:rowOff>123825</xdr:rowOff>
    </xdr:from>
    <xdr:to>
      <xdr:col>21</xdr:col>
      <xdr:colOff>209550</xdr:colOff>
      <xdr:row>94</xdr:row>
      <xdr:rowOff>47625</xdr:rowOff>
    </xdr:to>
    <xdr:sp macro="" textlink="">
      <xdr:nvSpPr>
        <xdr:cNvPr id="691" name="フローチャート : 判断 690"/>
        <xdr:cNvSpPr/>
      </xdr:nvSpPr>
      <xdr:spPr>
        <a:xfrm>
          <a:off x="12744450" y="160686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94</xdr:row>
      <xdr:rowOff>38100</xdr:rowOff>
    </xdr:from>
    <xdr:ext cx="533400" cy="257175"/>
    <xdr:sp macro="" textlink="">
      <xdr:nvSpPr>
        <xdr:cNvPr id="692" name="テキスト ボックス 691"/>
        <xdr:cNvSpPr txBox="1"/>
      </xdr:nvSpPr>
      <xdr:spPr>
        <a:xfrm>
          <a:off x="12611100" y="16154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47,410</a:t>
          </a:r>
          <a:endParaRPr kumimoji="1" lang="ja-JP" altLang="en-US" sz="1000" b="1">
            <a:solidFill>
              <a:srgbClr val="000080"/>
            </a:solidFill>
            <a:latin typeface="ＭＳ Ｐゴシック"/>
          </a:endParaRPr>
        </a:p>
      </xdr:txBody>
    </xdr:sp>
    <xdr:clientData/>
  </xdr:oneCellAnchor>
  <xdr:twoCellAnchor>
    <xdr:from>
      <xdr:col>18</xdr:col>
      <xdr:colOff>438150</xdr:colOff>
      <xdr:row>90</xdr:row>
      <xdr:rowOff>76200</xdr:rowOff>
    </xdr:from>
    <xdr:to>
      <xdr:col>19</xdr:col>
      <xdr:colOff>600075</xdr:colOff>
      <xdr:row>91</xdr:row>
      <xdr:rowOff>85725</xdr:rowOff>
    </xdr:to>
    <xdr:cxnSp macro="">
      <xdr:nvCxnSpPr>
        <xdr:cNvPr id="693" name="直線コネクタ 692"/>
        <xdr:cNvCxnSpPr/>
      </xdr:nvCxnSpPr>
      <xdr:spPr>
        <a:xfrm>
          <a:off x="11268075" y="15506700"/>
          <a:ext cx="762000" cy="180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93</xdr:row>
      <xdr:rowOff>114300</xdr:rowOff>
    </xdr:from>
    <xdr:to>
      <xdr:col>20</xdr:col>
      <xdr:colOff>9525</xdr:colOff>
      <xdr:row>94</xdr:row>
      <xdr:rowOff>47625</xdr:rowOff>
    </xdr:to>
    <xdr:sp macro="" textlink="">
      <xdr:nvSpPr>
        <xdr:cNvPr id="694" name="フローチャート : 判断 693"/>
        <xdr:cNvSpPr/>
      </xdr:nvSpPr>
      <xdr:spPr>
        <a:xfrm>
          <a:off x="12020550" y="160591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94</xdr:row>
      <xdr:rowOff>38100</xdr:rowOff>
    </xdr:from>
    <xdr:ext cx="533400" cy="257175"/>
    <xdr:sp macro="" textlink="">
      <xdr:nvSpPr>
        <xdr:cNvPr id="695" name="テキスト ボックス 694"/>
        <xdr:cNvSpPr txBox="1"/>
      </xdr:nvSpPr>
      <xdr:spPr>
        <a:xfrm>
          <a:off x="11811000" y="16154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47,629</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123825</xdr:rowOff>
    </xdr:from>
    <xdr:to>
      <xdr:col>18</xdr:col>
      <xdr:colOff>495300</xdr:colOff>
      <xdr:row>94</xdr:row>
      <xdr:rowOff>57150</xdr:rowOff>
    </xdr:to>
    <xdr:sp macro="" textlink="">
      <xdr:nvSpPr>
        <xdr:cNvPr id="696" name="フローチャート : 判断 695"/>
        <xdr:cNvSpPr/>
      </xdr:nvSpPr>
      <xdr:spPr>
        <a:xfrm>
          <a:off x="11220450" y="16068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94</xdr:row>
      <xdr:rowOff>47625</xdr:rowOff>
    </xdr:from>
    <xdr:ext cx="533400" cy="257175"/>
    <xdr:sp macro="" textlink="">
      <xdr:nvSpPr>
        <xdr:cNvPr id="697" name="テキスト ボックス 696"/>
        <xdr:cNvSpPr txBox="1"/>
      </xdr:nvSpPr>
      <xdr:spPr>
        <a:xfrm>
          <a:off x="11001375" y="16163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47,126</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98" name="テキスト ボックス 697"/>
        <xdr:cNvSpPr txBox="1"/>
      </xdr:nvSpPr>
      <xdr:spPr>
        <a:xfrm>
          <a:off x="141541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99" name="テキスト ボックス 698"/>
        <xdr:cNvSpPr txBox="1"/>
      </xdr:nvSpPr>
      <xdr:spPr>
        <a:xfrm>
          <a:off x="134016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101</xdr:row>
      <xdr:rowOff>76200</xdr:rowOff>
    </xdr:from>
    <xdr:ext cx="752475" cy="257175"/>
    <xdr:sp macro="" textlink="">
      <xdr:nvSpPr>
        <xdr:cNvPr id="700" name="テキスト ボックス 699"/>
        <xdr:cNvSpPr txBox="1"/>
      </xdr:nvSpPr>
      <xdr:spPr>
        <a:xfrm>
          <a:off x="126301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701" name="テキスト ボックス 700"/>
        <xdr:cNvSpPr txBox="1"/>
      </xdr:nvSpPr>
      <xdr:spPr>
        <a:xfrm>
          <a:off x="118872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702" name="テキスト ボックス 701"/>
        <xdr:cNvSpPr txBox="1"/>
      </xdr:nvSpPr>
      <xdr:spPr>
        <a:xfrm>
          <a:off x="110775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66675</xdr:rowOff>
    </xdr:from>
    <xdr:to>
      <xdr:col>23</xdr:col>
      <xdr:colOff>571500</xdr:colOff>
      <xdr:row>93</xdr:row>
      <xdr:rowOff>161925</xdr:rowOff>
    </xdr:to>
    <xdr:sp macro="" textlink="">
      <xdr:nvSpPr>
        <xdr:cNvPr id="703" name="円/楕円 702"/>
        <xdr:cNvSpPr/>
      </xdr:nvSpPr>
      <xdr:spPr>
        <a:xfrm>
          <a:off x="14297025" y="16011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92</xdr:row>
      <xdr:rowOff>85725</xdr:rowOff>
    </xdr:from>
    <xdr:ext cx="533400" cy="257175"/>
    <xdr:sp macro="" textlink="">
      <xdr:nvSpPr>
        <xdr:cNvPr id="704" name="公債費該当値テキスト"/>
        <xdr:cNvSpPr txBox="1"/>
      </xdr:nvSpPr>
      <xdr:spPr>
        <a:xfrm>
          <a:off x="14401800" y="15859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50,383</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47625</xdr:rowOff>
    </xdr:from>
    <xdr:to>
      <xdr:col>22</xdr:col>
      <xdr:colOff>419100</xdr:colOff>
      <xdr:row>94</xdr:row>
      <xdr:rowOff>142875</xdr:rowOff>
    </xdr:to>
    <xdr:sp macro="" textlink="">
      <xdr:nvSpPr>
        <xdr:cNvPr id="705" name="円/楕円 704"/>
        <xdr:cNvSpPr/>
      </xdr:nvSpPr>
      <xdr:spPr>
        <a:xfrm>
          <a:off x="13544550" y="16163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92</xdr:row>
      <xdr:rowOff>161925</xdr:rowOff>
    </xdr:from>
    <xdr:ext cx="533400" cy="257175"/>
    <xdr:sp macro="" textlink="">
      <xdr:nvSpPr>
        <xdr:cNvPr id="706" name="テキスト ボックス 705"/>
        <xdr:cNvSpPr txBox="1"/>
      </xdr:nvSpPr>
      <xdr:spPr>
        <a:xfrm>
          <a:off x="13325475" y="15935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42,346</a:t>
          </a:r>
          <a:endParaRPr kumimoji="1" lang="ja-JP" altLang="en-US" sz="1000" b="1">
            <a:solidFill>
              <a:srgbClr val="FF0000"/>
            </a:solidFill>
            <a:latin typeface="ＭＳ Ｐゴシック"/>
          </a:endParaRPr>
        </a:p>
      </xdr:txBody>
    </xdr:sp>
    <xdr:clientData/>
  </xdr:oneCellAnchor>
  <xdr:twoCellAnchor>
    <xdr:from>
      <xdr:col>21</xdr:col>
      <xdr:colOff>114300</xdr:colOff>
      <xdr:row>92</xdr:row>
      <xdr:rowOff>57150</xdr:rowOff>
    </xdr:from>
    <xdr:to>
      <xdr:col>21</xdr:col>
      <xdr:colOff>209550</xdr:colOff>
      <xdr:row>92</xdr:row>
      <xdr:rowOff>161925</xdr:rowOff>
    </xdr:to>
    <xdr:sp macro="" textlink="">
      <xdr:nvSpPr>
        <xdr:cNvPr id="707" name="円/楕円 706"/>
        <xdr:cNvSpPr/>
      </xdr:nvSpPr>
      <xdr:spPr>
        <a:xfrm>
          <a:off x="12744450" y="158305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91</xdr:row>
      <xdr:rowOff>9525</xdr:rowOff>
    </xdr:from>
    <xdr:ext cx="533400" cy="257175"/>
    <xdr:sp macro="" textlink="">
      <xdr:nvSpPr>
        <xdr:cNvPr id="708" name="テキスト ボックス 707"/>
        <xdr:cNvSpPr txBox="1"/>
      </xdr:nvSpPr>
      <xdr:spPr>
        <a:xfrm>
          <a:off x="12611100" y="15611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59,545</a:t>
          </a:r>
          <a:endParaRPr kumimoji="1" lang="ja-JP" altLang="en-US" sz="1000" b="1">
            <a:solidFill>
              <a:srgbClr val="FF0000"/>
            </a:solidFill>
            <a:latin typeface="ＭＳ Ｐゴシック"/>
          </a:endParaRPr>
        </a:p>
      </xdr:txBody>
    </xdr:sp>
    <xdr:clientData/>
  </xdr:oneCellAnchor>
  <xdr:twoCellAnchor>
    <xdr:from>
      <xdr:col>19</xdr:col>
      <xdr:colOff>590550</xdr:colOff>
      <xdr:row>91</xdr:row>
      <xdr:rowOff>28575</xdr:rowOff>
    </xdr:from>
    <xdr:to>
      <xdr:col>20</xdr:col>
      <xdr:colOff>9525</xdr:colOff>
      <xdr:row>91</xdr:row>
      <xdr:rowOff>133350</xdr:rowOff>
    </xdr:to>
    <xdr:sp macro="" textlink="">
      <xdr:nvSpPr>
        <xdr:cNvPr id="709" name="円/楕円 708"/>
        <xdr:cNvSpPr/>
      </xdr:nvSpPr>
      <xdr:spPr>
        <a:xfrm>
          <a:off x="12020550" y="156305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89</xdr:row>
      <xdr:rowOff>152400</xdr:rowOff>
    </xdr:from>
    <xdr:ext cx="533400" cy="257175"/>
    <xdr:sp macro="" textlink="">
      <xdr:nvSpPr>
        <xdr:cNvPr id="710" name="テキスト ボックス 709"/>
        <xdr:cNvSpPr txBox="1"/>
      </xdr:nvSpPr>
      <xdr:spPr>
        <a:xfrm>
          <a:off x="11811000" y="15411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70,044</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19050</xdr:rowOff>
    </xdr:from>
    <xdr:to>
      <xdr:col>18</xdr:col>
      <xdr:colOff>495300</xdr:colOff>
      <xdr:row>90</xdr:row>
      <xdr:rowOff>123825</xdr:rowOff>
    </xdr:to>
    <xdr:sp macro="" textlink="">
      <xdr:nvSpPr>
        <xdr:cNvPr id="711" name="円/楕円 710"/>
        <xdr:cNvSpPr/>
      </xdr:nvSpPr>
      <xdr:spPr>
        <a:xfrm>
          <a:off x="11220450" y="15449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88</xdr:row>
      <xdr:rowOff>142875</xdr:rowOff>
    </xdr:from>
    <xdr:ext cx="533400" cy="257175"/>
    <xdr:sp macro="" textlink="">
      <xdr:nvSpPr>
        <xdr:cNvPr id="712" name="テキスト ボックス 711"/>
        <xdr:cNvSpPr txBox="1"/>
      </xdr:nvSpPr>
      <xdr:spPr>
        <a:xfrm>
          <a:off x="11001375" y="15230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79,572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713" name="正方形/長方形 712"/>
        <xdr:cNvSpPr/>
      </xdr:nvSpPr>
      <xdr:spPr>
        <a:xfrm>
          <a:off x="1605915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714" name="正方形/長方形 713"/>
        <xdr:cNvSpPr/>
      </xdr:nvSpPr>
      <xdr:spPr>
        <a:xfrm>
          <a:off x="16182975"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715" name="正方形/長方形 714"/>
        <xdr:cNvSpPr/>
      </xdr:nvSpPr>
      <xdr:spPr>
        <a:xfrm>
          <a:off x="16182975"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716" name="正方形/長方形 715"/>
        <xdr:cNvSpPr/>
      </xdr:nvSpPr>
      <xdr:spPr>
        <a:xfrm>
          <a:off x="170307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717" name="正方形/長方形 716"/>
        <xdr:cNvSpPr/>
      </xdr:nvSpPr>
      <xdr:spPr>
        <a:xfrm>
          <a:off x="170307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600075</xdr:colOff>
      <xdr:row>25</xdr:row>
      <xdr:rowOff>57150</xdr:rowOff>
    </xdr:from>
    <xdr:to>
      <xdr:col>32</xdr:col>
      <xdr:colOff>123825</xdr:colOff>
      <xdr:row>26</xdr:row>
      <xdr:rowOff>142875</xdr:rowOff>
    </xdr:to>
    <xdr:sp macro="" textlink="">
      <xdr:nvSpPr>
        <xdr:cNvPr id="718" name="正方形/長方形 717"/>
        <xdr:cNvSpPr/>
      </xdr:nvSpPr>
      <xdr:spPr>
        <a:xfrm>
          <a:off x="18030825" y="4343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26</xdr:row>
      <xdr:rowOff>85725</xdr:rowOff>
    </xdr:from>
    <xdr:to>
      <xdr:col>32</xdr:col>
      <xdr:colOff>123825</xdr:colOff>
      <xdr:row>28</xdr:row>
      <xdr:rowOff>0</xdr:rowOff>
    </xdr:to>
    <xdr:sp macro="" textlink="">
      <xdr:nvSpPr>
        <xdr:cNvPr id="719" name="正方形/長方形 718"/>
        <xdr:cNvSpPr/>
      </xdr:nvSpPr>
      <xdr:spPr>
        <a:xfrm>
          <a:off x="18030825" y="4543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720" name="正方形/長方形 719"/>
        <xdr:cNvSpPr/>
      </xdr:nvSpPr>
      <xdr:spPr>
        <a:xfrm>
          <a:off x="1605915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721" name="テキスト ボックス 720"/>
        <xdr:cNvSpPr txBox="1"/>
      </xdr:nvSpPr>
      <xdr:spPr>
        <a:xfrm>
          <a:off x="1602105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22" name="直線コネクタ 721"/>
        <xdr:cNvCxnSpPr/>
      </xdr:nvCxnSpPr>
      <xdr:spPr>
        <a:xfrm>
          <a:off x="1605915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28575</xdr:rowOff>
    </xdr:from>
    <xdr:to>
      <xdr:col>33</xdr:col>
      <xdr:colOff>314325</xdr:colOff>
      <xdr:row>38</xdr:row>
      <xdr:rowOff>28575</xdr:rowOff>
    </xdr:to>
    <xdr:cxnSp macro="">
      <xdr:nvCxnSpPr>
        <xdr:cNvPr id="723" name="直線コネクタ 722"/>
        <xdr:cNvCxnSpPr/>
      </xdr:nvCxnSpPr>
      <xdr:spPr>
        <a:xfrm>
          <a:off x="16059150" y="65436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37</xdr:row>
      <xdr:rowOff>57150</xdr:rowOff>
    </xdr:from>
    <xdr:ext cx="247650" cy="257175"/>
    <xdr:sp macro="" textlink="">
      <xdr:nvSpPr>
        <xdr:cNvPr id="724" name="テキスト ボックス 723"/>
        <xdr:cNvSpPr txBox="1"/>
      </xdr:nvSpPr>
      <xdr:spPr>
        <a:xfrm>
          <a:off x="15811500" y="6400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142875</xdr:rowOff>
    </xdr:from>
    <xdr:to>
      <xdr:col>33</xdr:col>
      <xdr:colOff>314325</xdr:colOff>
      <xdr:row>34</xdr:row>
      <xdr:rowOff>142875</xdr:rowOff>
    </xdr:to>
    <xdr:cxnSp macro="">
      <xdr:nvCxnSpPr>
        <xdr:cNvPr id="725" name="直線コネクタ 724"/>
        <xdr:cNvCxnSpPr/>
      </xdr:nvCxnSpPr>
      <xdr:spPr>
        <a:xfrm>
          <a:off x="16059150" y="597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33</xdr:row>
      <xdr:rowOff>171450</xdr:rowOff>
    </xdr:from>
    <xdr:ext cx="457200" cy="257175"/>
    <xdr:sp macro="" textlink="">
      <xdr:nvSpPr>
        <xdr:cNvPr id="726" name="テキスト ボックス 725"/>
        <xdr:cNvSpPr txBox="1"/>
      </xdr:nvSpPr>
      <xdr:spPr>
        <a:xfrm>
          <a:off x="15630525" y="5829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85725</xdr:rowOff>
    </xdr:from>
    <xdr:to>
      <xdr:col>33</xdr:col>
      <xdr:colOff>314325</xdr:colOff>
      <xdr:row>31</xdr:row>
      <xdr:rowOff>85725</xdr:rowOff>
    </xdr:to>
    <xdr:cxnSp macro="">
      <xdr:nvCxnSpPr>
        <xdr:cNvPr id="727" name="直線コネクタ 726"/>
        <xdr:cNvCxnSpPr/>
      </xdr:nvCxnSpPr>
      <xdr:spPr>
        <a:xfrm>
          <a:off x="16059150" y="54006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30</xdr:row>
      <xdr:rowOff>114300</xdr:rowOff>
    </xdr:from>
    <xdr:ext cx="457200" cy="257175"/>
    <xdr:sp macro="" textlink="">
      <xdr:nvSpPr>
        <xdr:cNvPr id="728" name="テキスト ボックス 727"/>
        <xdr:cNvSpPr txBox="1"/>
      </xdr:nvSpPr>
      <xdr:spPr>
        <a:xfrm>
          <a:off x="15630525" y="52578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29" name="直線コネクタ 728"/>
        <xdr:cNvCxnSpPr/>
      </xdr:nvCxnSpPr>
      <xdr:spPr>
        <a:xfrm>
          <a:off x="1605915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27</xdr:row>
      <xdr:rowOff>57150</xdr:rowOff>
    </xdr:from>
    <xdr:ext cx="457200" cy="257175"/>
    <xdr:sp macro="" textlink="">
      <xdr:nvSpPr>
        <xdr:cNvPr id="730" name="テキスト ボックス 729"/>
        <xdr:cNvSpPr txBox="1"/>
      </xdr:nvSpPr>
      <xdr:spPr>
        <a:xfrm>
          <a:off x="15630525" y="4686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31" name="諸支出金グラフ枠"/>
        <xdr:cNvSpPr/>
      </xdr:nvSpPr>
      <xdr:spPr>
        <a:xfrm>
          <a:off x="1605915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31</xdr:row>
      <xdr:rowOff>28575</xdr:rowOff>
    </xdr:from>
    <xdr:to>
      <xdr:col>32</xdr:col>
      <xdr:colOff>190500</xdr:colOff>
      <xdr:row>38</xdr:row>
      <xdr:rowOff>28575</xdr:rowOff>
    </xdr:to>
    <xdr:cxnSp macro="">
      <xdr:nvCxnSpPr>
        <xdr:cNvPr id="732" name="直線コネクタ 731"/>
        <xdr:cNvCxnSpPr/>
      </xdr:nvCxnSpPr>
      <xdr:spPr>
        <a:xfrm flipV="1">
          <a:off x="19411950" y="5343525"/>
          <a:ext cx="9525" cy="12001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28575</xdr:rowOff>
    </xdr:from>
    <xdr:ext cx="247650" cy="257175"/>
    <xdr:sp macro="" textlink="">
      <xdr:nvSpPr>
        <xdr:cNvPr id="733" name="諸支出金最小値テキスト"/>
        <xdr:cNvSpPr txBox="1"/>
      </xdr:nvSpPr>
      <xdr:spPr>
        <a:xfrm>
          <a:off x="19469100" y="6543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38</xdr:row>
      <xdr:rowOff>28575</xdr:rowOff>
    </xdr:from>
    <xdr:to>
      <xdr:col>32</xdr:col>
      <xdr:colOff>276225</xdr:colOff>
      <xdr:row>38</xdr:row>
      <xdr:rowOff>28575</xdr:rowOff>
    </xdr:to>
    <xdr:cxnSp macro="">
      <xdr:nvCxnSpPr>
        <xdr:cNvPr id="734" name="直線コネクタ 733"/>
        <xdr:cNvCxnSpPr/>
      </xdr:nvCxnSpPr>
      <xdr:spPr>
        <a:xfrm>
          <a:off x="19326225" y="6543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152400</xdr:rowOff>
    </xdr:from>
    <xdr:ext cx="466725" cy="257175"/>
    <xdr:sp macro="" textlink="">
      <xdr:nvSpPr>
        <xdr:cNvPr id="735" name="諸支出金最大値テキスト"/>
        <xdr:cNvSpPr txBox="1"/>
      </xdr:nvSpPr>
      <xdr:spPr>
        <a:xfrm>
          <a:off x="19469100" y="5124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2,090</a:t>
          </a:r>
          <a:endParaRPr kumimoji="1" lang="ja-JP" altLang="en-US" sz="1000" b="1">
            <a:latin typeface="ＭＳ Ｐゴシック"/>
          </a:endParaRPr>
        </a:p>
      </xdr:txBody>
    </xdr:sp>
    <xdr:clientData/>
  </xdr:oneCellAnchor>
  <xdr:twoCellAnchor>
    <xdr:from>
      <xdr:col>32</xdr:col>
      <xdr:colOff>95250</xdr:colOff>
      <xdr:row>31</xdr:row>
      <xdr:rowOff>28575</xdr:rowOff>
    </xdr:from>
    <xdr:to>
      <xdr:col>32</xdr:col>
      <xdr:colOff>276225</xdr:colOff>
      <xdr:row>31</xdr:row>
      <xdr:rowOff>28575</xdr:rowOff>
    </xdr:to>
    <xdr:cxnSp macro="">
      <xdr:nvCxnSpPr>
        <xdr:cNvPr id="736" name="直線コネクタ 735"/>
        <xdr:cNvCxnSpPr/>
      </xdr:nvCxnSpPr>
      <xdr:spPr>
        <a:xfrm>
          <a:off x="19326225" y="53435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35</xdr:row>
      <xdr:rowOff>47625</xdr:rowOff>
    </xdr:from>
    <xdr:to>
      <xdr:col>32</xdr:col>
      <xdr:colOff>190500</xdr:colOff>
      <xdr:row>36</xdr:row>
      <xdr:rowOff>66675</xdr:rowOff>
    </xdr:to>
    <xdr:cxnSp macro="">
      <xdr:nvCxnSpPr>
        <xdr:cNvPr id="737" name="直線コネクタ 736"/>
        <xdr:cNvCxnSpPr/>
      </xdr:nvCxnSpPr>
      <xdr:spPr>
        <a:xfrm>
          <a:off x="18669000" y="6048375"/>
          <a:ext cx="752475"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47625</xdr:rowOff>
    </xdr:from>
    <xdr:ext cx="381000" cy="257175"/>
    <xdr:sp macro="" textlink="">
      <xdr:nvSpPr>
        <xdr:cNvPr id="738" name="諸支出金平均値テキスト"/>
        <xdr:cNvSpPr txBox="1"/>
      </xdr:nvSpPr>
      <xdr:spPr>
        <a:xfrm>
          <a:off x="19469100" y="63912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32</xdr:col>
      <xdr:colOff>133350</xdr:colOff>
      <xdr:row>37</xdr:row>
      <xdr:rowOff>76200</xdr:rowOff>
    </xdr:from>
    <xdr:to>
      <xdr:col>32</xdr:col>
      <xdr:colOff>238125</xdr:colOff>
      <xdr:row>38</xdr:row>
      <xdr:rowOff>0</xdr:rowOff>
    </xdr:to>
    <xdr:sp macro="" textlink="">
      <xdr:nvSpPr>
        <xdr:cNvPr id="739" name="フローチャート : 判断 738"/>
        <xdr:cNvSpPr/>
      </xdr:nvSpPr>
      <xdr:spPr>
        <a:xfrm>
          <a:off x="19364325" y="6419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35</xdr:row>
      <xdr:rowOff>47625</xdr:rowOff>
    </xdr:from>
    <xdr:to>
      <xdr:col>31</xdr:col>
      <xdr:colOff>38100</xdr:colOff>
      <xdr:row>38</xdr:row>
      <xdr:rowOff>28575</xdr:rowOff>
    </xdr:to>
    <xdr:cxnSp macro="">
      <xdr:nvCxnSpPr>
        <xdr:cNvPr id="740" name="直線コネクタ 739"/>
        <xdr:cNvCxnSpPr/>
      </xdr:nvCxnSpPr>
      <xdr:spPr>
        <a:xfrm flipV="1">
          <a:off x="17945100" y="6048375"/>
          <a:ext cx="723900" cy="495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37</xdr:row>
      <xdr:rowOff>57150</xdr:rowOff>
    </xdr:from>
    <xdr:to>
      <xdr:col>31</xdr:col>
      <xdr:colOff>85725</xdr:colOff>
      <xdr:row>37</xdr:row>
      <xdr:rowOff>161925</xdr:rowOff>
    </xdr:to>
    <xdr:sp macro="" textlink="">
      <xdr:nvSpPr>
        <xdr:cNvPr id="741" name="フローチャート : 判断 740"/>
        <xdr:cNvSpPr/>
      </xdr:nvSpPr>
      <xdr:spPr>
        <a:xfrm>
          <a:off x="18630900" y="64008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37</xdr:row>
      <xdr:rowOff>152400</xdr:rowOff>
    </xdr:from>
    <xdr:ext cx="381000" cy="257175"/>
    <xdr:sp macro="" textlink="">
      <xdr:nvSpPr>
        <xdr:cNvPr id="742" name="テキスト ボックス 741"/>
        <xdr:cNvSpPr txBox="1"/>
      </xdr:nvSpPr>
      <xdr:spPr>
        <a:xfrm>
          <a:off x="18564225" y="64960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28575</xdr:rowOff>
    </xdr:from>
    <xdr:to>
      <xdr:col>29</xdr:col>
      <xdr:colOff>514350</xdr:colOff>
      <xdr:row>38</xdr:row>
      <xdr:rowOff>28575</xdr:rowOff>
    </xdr:to>
    <xdr:cxnSp macro="">
      <xdr:nvCxnSpPr>
        <xdr:cNvPr id="743" name="直線コネクタ 742"/>
        <xdr:cNvCxnSpPr/>
      </xdr:nvCxnSpPr>
      <xdr:spPr>
        <a:xfrm>
          <a:off x="17145000" y="65436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66675</xdr:rowOff>
    </xdr:from>
    <xdr:to>
      <xdr:col>29</xdr:col>
      <xdr:colOff>571500</xdr:colOff>
      <xdr:row>37</xdr:row>
      <xdr:rowOff>0</xdr:rowOff>
    </xdr:to>
    <xdr:sp macro="" textlink="">
      <xdr:nvSpPr>
        <xdr:cNvPr id="744" name="フローチャート : 判断 743"/>
        <xdr:cNvSpPr/>
      </xdr:nvSpPr>
      <xdr:spPr>
        <a:xfrm>
          <a:off x="17897475" y="6238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35</xdr:row>
      <xdr:rowOff>19050</xdr:rowOff>
    </xdr:from>
    <xdr:ext cx="381000" cy="257175"/>
    <xdr:sp macro="" textlink="">
      <xdr:nvSpPr>
        <xdr:cNvPr id="745" name="テキスト ボックス 744"/>
        <xdr:cNvSpPr txBox="1"/>
      </xdr:nvSpPr>
      <xdr:spPr>
        <a:xfrm>
          <a:off x="17754600" y="60198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a:t>
          </a:r>
          <a:endParaRPr kumimoji="1" lang="ja-JP" altLang="en-US" sz="1000" b="1">
            <a:solidFill>
              <a:srgbClr val="000080"/>
            </a:solidFill>
            <a:latin typeface="ＭＳ Ｐゴシック"/>
          </a:endParaRPr>
        </a:p>
      </xdr:txBody>
    </xdr:sp>
    <xdr:clientData/>
  </xdr:oneCellAnchor>
  <xdr:twoCellAnchor>
    <xdr:from>
      <xdr:col>27</xdr:col>
      <xdr:colOff>114300</xdr:colOff>
      <xdr:row>33</xdr:row>
      <xdr:rowOff>123825</xdr:rowOff>
    </xdr:from>
    <xdr:to>
      <xdr:col>28</xdr:col>
      <xdr:colOff>314325</xdr:colOff>
      <xdr:row>38</xdr:row>
      <xdr:rowOff>28575</xdr:rowOff>
    </xdr:to>
    <xdr:cxnSp macro="">
      <xdr:nvCxnSpPr>
        <xdr:cNvPr id="746" name="直線コネクタ 745"/>
        <xdr:cNvCxnSpPr/>
      </xdr:nvCxnSpPr>
      <xdr:spPr>
        <a:xfrm>
          <a:off x="16344900" y="5781675"/>
          <a:ext cx="800100" cy="7620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37</xdr:row>
      <xdr:rowOff>104775</xdr:rowOff>
    </xdr:from>
    <xdr:to>
      <xdr:col>28</xdr:col>
      <xdr:colOff>361950</xdr:colOff>
      <xdr:row>38</xdr:row>
      <xdr:rowOff>38100</xdr:rowOff>
    </xdr:to>
    <xdr:sp macro="" textlink="">
      <xdr:nvSpPr>
        <xdr:cNvPr id="747" name="フローチャート : 判断 746"/>
        <xdr:cNvSpPr/>
      </xdr:nvSpPr>
      <xdr:spPr>
        <a:xfrm>
          <a:off x="17097375" y="6448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161925</xdr:colOff>
      <xdr:row>36</xdr:row>
      <xdr:rowOff>57150</xdr:rowOff>
    </xdr:from>
    <xdr:ext cx="314325" cy="257175"/>
    <xdr:sp macro="" textlink="">
      <xdr:nvSpPr>
        <xdr:cNvPr id="748" name="テキスト ボックス 747"/>
        <xdr:cNvSpPr txBox="1"/>
      </xdr:nvSpPr>
      <xdr:spPr>
        <a:xfrm>
          <a:off x="16992600" y="62293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27</xdr:col>
      <xdr:colOff>57150</xdr:colOff>
      <xdr:row>37</xdr:row>
      <xdr:rowOff>0</xdr:rowOff>
    </xdr:from>
    <xdr:to>
      <xdr:col>27</xdr:col>
      <xdr:colOff>161925</xdr:colOff>
      <xdr:row>37</xdr:row>
      <xdr:rowOff>104775</xdr:rowOff>
    </xdr:to>
    <xdr:sp macro="" textlink="">
      <xdr:nvSpPr>
        <xdr:cNvPr id="749" name="フローチャート : 判断 748"/>
        <xdr:cNvSpPr/>
      </xdr:nvSpPr>
      <xdr:spPr>
        <a:xfrm>
          <a:off x="16287750" y="6343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37</xdr:row>
      <xdr:rowOff>95250</xdr:rowOff>
    </xdr:from>
    <xdr:ext cx="371475" cy="257175"/>
    <xdr:sp macro="" textlink="">
      <xdr:nvSpPr>
        <xdr:cNvPr id="750" name="テキスト ボックス 749"/>
        <xdr:cNvSpPr txBox="1"/>
      </xdr:nvSpPr>
      <xdr:spPr>
        <a:xfrm>
          <a:off x="16230600" y="6438900"/>
          <a:ext cx="371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251</a:t>
          </a:r>
          <a:endParaRPr kumimoji="1" lang="ja-JP" altLang="en-US" sz="1000" b="1">
            <a:solidFill>
              <a:srgbClr val="000080"/>
            </a:solidFill>
            <a:latin typeface="ＭＳ Ｐゴシック"/>
          </a:endParaRPr>
        </a:p>
      </xdr:txBody>
    </xdr:sp>
    <xdr:clientData/>
  </xdr:oneCellAnchor>
  <xdr:oneCellAnchor>
    <xdr:from>
      <xdr:col>31</xdr:col>
      <xdr:colOff>600075</xdr:colOff>
      <xdr:row>41</xdr:row>
      <xdr:rowOff>76200</xdr:rowOff>
    </xdr:from>
    <xdr:ext cx="752475" cy="257175"/>
    <xdr:sp macro="" textlink="">
      <xdr:nvSpPr>
        <xdr:cNvPr id="751" name="テキスト ボックス 750"/>
        <xdr:cNvSpPr txBox="1"/>
      </xdr:nvSpPr>
      <xdr:spPr>
        <a:xfrm>
          <a:off x="1923097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52" name="テキスト ボックス 751"/>
        <xdr:cNvSpPr txBox="1"/>
      </xdr:nvSpPr>
      <xdr:spPr>
        <a:xfrm>
          <a:off x="185642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53" name="テキスト ボックス 752"/>
        <xdr:cNvSpPr txBox="1"/>
      </xdr:nvSpPr>
      <xdr:spPr>
        <a:xfrm>
          <a:off x="177546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54" name="テキスト ボックス 753"/>
        <xdr:cNvSpPr txBox="1"/>
      </xdr:nvSpPr>
      <xdr:spPr>
        <a:xfrm>
          <a:off x="169545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41</xdr:row>
      <xdr:rowOff>76200</xdr:rowOff>
    </xdr:from>
    <xdr:ext cx="752475" cy="257175"/>
    <xdr:sp macro="" textlink="">
      <xdr:nvSpPr>
        <xdr:cNvPr id="755" name="テキスト ボックス 754"/>
        <xdr:cNvSpPr txBox="1"/>
      </xdr:nvSpPr>
      <xdr:spPr>
        <a:xfrm>
          <a:off x="1623060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36</xdr:row>
      <xdr:rowOff>19050</xdr:rowOff>
    </xdr:from>
    <xdr:to>
      <xdr:col>32</xdr:col>
      <xdr:colOff>238125</xdr:colOff>
      <xdr:row>36</xdr:row>
      <xdr:rowOff>123825</xdr:rowOff>
    </xdr:to>
    <xdr:sp macro="" textlink="">
      <xdr:nvSpPr>
        <xdr:cNvPr id="756" name="円/楕円 755"/>
        <xdr:cNvSpPr/>
      </xdr:nvSpPr>
      <xdr:spPr>
        <a:xfrm>
          <a:off x="19364325" y="6191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47625</xdr:rowOff>
    </xdr:from>
    <xdr:ext cx="381000" cy="257175"/>
    <xdr:sp macro="" textlink="">
      <xdr:nvSpPr>
        <xdr:cNvPr id="757" name="諸支出金該当値テキスト"/>
        <xdr:cNvSpPr txBox="1"/>
      </xdr:nvSpPr>
      <xdr:spPr>
        <a:xfrm>
          <a:off x="19469100" y="6048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30</xdr:col>
      <xdr:colOff>600075</xdr:colOff>
      <xdr:row>34</xdr:row>
      <xdr:rowOff>171450</xdr:rowOff>
    </xdr:from>
    <xdr:to>
      <xdr:col>31</xdr:col>
      <xdr:colOff>85725</xdr:colOff>
      <xdr:row>35</xdr:row>
      <xdr:rowOff>104775</xdr:rowOff>
    </xdr:to>
    <xdr:sp macro="" textlink="">
      <xdr:nvSpPr>
        <xdr:cNvPr id="758" name="円/楕円 757"/>
        <xdr:cNvSpPr/>
      </xdr:nvSpPr>
      <xdr:spPr>
        <a:xfrm>
          <a:off x="18630900" y="600075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33</xdr:row>
      <xdr:rowOff>114300</xdr:rowOff>
    </xdr:from>
    <xdr:ext cx="381000" cy="257175"/>
    <xdr:sp macro="" textlink="">
      <xdr:nvSpPr>
        <xdr:cNvPr id="759" name="テキスト ボックス 758"/>
        <xdr:cNvSpPr txBox="1"/>
      </xdr:nvSpPr>
      <xdr:spPr>
        <a:xfrm>
          <a:off x="18564225" y="57721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142875</xdr:rowOff>
    </xdr:from>
    <xdr:to>
      <xdr:col>29</xdr:col>
      <xdr:colOff>571500</xdr:colOff>
      <xdr:row>38</xdr:row>
      <xdr:rowOff>76200</xdr:rowOff>
    </xdr:to>
    <xdr:sp macro="" textlink="">
      <xdr:nvSpPr>
        <xdr:cNvPr id="760" name="円/楕円 759"/>
        <xdr:cNvSpPr/>
      </xdr:nvSpPr>
      <xdr:spPr>
        <a:xfrm>
          <a:off x="17897475"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38</xdr:row>
      <xdr:rowOff>66675</xdr:rowOff>
    </xdr:from>
    <xdr:ext cx="247650" cy="257175"/>
    <xdr:sp macro="" textlink="">
      <xdr:nvSpPr>
        <xdr:cNvPr id="761" name="テキスト ボックス 760"/>
        <xdr:cNvSpPr txBox="1"/>
      </xdr:nvSpPr>
      <xdr:spPr>
        <a:xfrm>
          <a:off x="17821275" y="6581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37</xdr:row>
      <xdr:rowOff>142875</xdr:rowOff>
    </xdr:from>
    <xdr:to>
      <xdr:col>28</xdr:col>
      <xdr:colOff>361950</xdr:colOff>
      <xdr:row>38</xdr:row>
      <xdr:rowOff>76200</xdr:rowOff>
    </xdr:to>
    <xdr:sp macro="" textlink="">
      <xdr:nvSpPr>
        <xdr:cNvPr id="762" name="円/楕円 761"/>
        <xdr:cNvSpPr/>
      </xdr:nvSpPr>
      <xdr:spPr>
        <a:xfrm>
          <a:off x="17097375" y="6486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38</xdr:row>
      <xdr:rowOff>66675</xdr:rowOff>
    </xdr:from>
    <xdr:ext cx="247650" cy="257175"/>
    <xdr:sp macro="" textlink="">
      <xdr:nvSpPr>
        <xdr:cNvPr id="763" name="テキスト ボックス 762"/>
        <xdr:cNvSpPr txBox="1"/>
      </xdr:nvSpPr>
      <xdr:spPr>
        <a:xfrm>
          <a:off x="17021175" y="6581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33</xdr:row>
      <xdr:rowOff>76200</xdr:rowOff>
    </xdr:from>
    <xdr:to>
      <xdr:col>27</xdr:col>
      <xdr:colOff>161925</xdr:colOff>
      <xdr:row>34</xdr:row>
      <xdr:rowOff>0</xdr:rowOff>
    </xdr:to>
    <xdr:sp macro="" textlink="">
      <xdr:nvSpPr>
        <xdr:cNvPr id="764" name="円/楕円 763"/>
        <xdr:cNvSpPr/>
      </xdr:nvSpPr>
      <xdr:spPr>
        <a:xfrm>
          <a:off x="16287750" y="5734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32</xdr:row>
      <xdr:rowOff>19050</xdr:rowOff>
    </xdr:from>
    <xdr:ext cx="466725" cy="257175"/>
    <xdr:sp macro="" textlink="">
      <xdr:nvSpPr>
        <xdr:cNvPr id="765" name="テキスト ボックス 764"/>
        <xdr:cNvSpPr txBox="1"/>
      </xdr:nvSpPr>
      <xdr:spPr>
        <a:xfrm>
          <a:off x="16192500" y="5505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66" name="正方形/長方形 765"/>
        <xdr:cNvSpPr/>
      </xdr:nvSpPr>
      <xdr:spPr>
        <a:xfrm>
          <a:off x="1605915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67" name="正方形/長方形 766"/>
        <xdr:cNvSpPr/>
      </xdr:nvSpPr>
      <xdr:spPr>
        <a:xfrm>
          <a:off x="16182975"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68" name="正方形/長方形 767"/>
        <xdr:cNvSpPr/>
      </xdr:nvSpPr>
      <xdr:spPr>
        <a:xfrm>
          <a:off x="16182975"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69" name="正方形/長方形 768"/>
        <xdr:cNvSpPr/>
      </xdr:nvSpPr>
      <xdr:spPr>
        <a:xfrm>
          <a:off x="170307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70" name="正方形/長方形 769"/>
        <xdr:cNvSpPr/>
      </xdr:nvSpPr>
      <xdr:spPr>
        <a:xfrm>
          <a:off x="170307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600075</xdr:colOff>
      <xdr:row>45</xdr:row>
      <xdr:rowOff>57150</xdr:rowOff>
    </xdr:from>
    <xdr:to>
      <xdr:col>32</xdr:col>
      <xdr:colOff>123825</xdr:colOff>
      <xdr:row>46</xdr:row>
      <xdr:rowOff>142875</xdr:rowOff>
    </xdr:to>
    <xdr:sp macro="" textlink="">
      <xdr:nvSpPr>
        <xdr:cNvPr id="771" name="正方形/長方形 770"/>
        <xdr:cNvSpPr/>
      </xdr:nvSpPr>
      <xdr:spPr>
        <a:xfrm>
          <a:off x="18030825" y="7772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46</xdr:row>
      <xdr:rowOff>85725</xdr:rowOff>
    </xdr:from>
    <xdr:to>
      <xdr:col>32</xdr:col>
      <xdr:colOff>123825</xdr:colOff>
      <xdr:row>48</xdr:row>
      <xdr:rowOff>0</xdr:rowOff>
    </xdr:to>
    <xdr:sp macro="" textlink="">
      <xdr:nvSpPr>
        <xdr:cNvPr id="772" name="正方形/長方形 771"/>
        <xdr:cNvSpPr/>
      </xdr:nvSpPr>
      <xdr:spPr>
        <a:xfrm>
          <a:off x="18030825" y="7972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73" name="正方形/長方形 772"/>
        <xdr:cNvSpPr/>
      </xdr:nvSpPr>
      <xdr:spPr>
        <a:xfrm>
          <a:off x="1605915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74" name="テキスト ボックス 773"/>
        <xdr:cNvSpPr txBox="1"/>
      </xdr:nvSpPr>
      <xdr:spPr>
        <a:xfrm>
          <a:off x="1602105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75" name="直線コネクタ 774"/>
        <xdr:cNvCxnSpPr/>
      </xdr:nvCxnSpPr>
      <xdr:spPr>
        <a:xfrm>
          <a:off x="1605915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142875</xdr:rowOff>
    </xdr:from>
    <xdr:to>
      <xdr:col>33</xdr:col>
      <xdr:colOff>314325</xdr:colOff>
      <xdr:row>54</xdr:row>
      <xdr:rowOff>142875</xdr:rowOff>
    </xdr:to>
    <xdr:cxnSp macro="">
      <xdr:nvCxnSpPr>
        <xdr:cNvPr id="776" name="直線コネクタ 775"/>
        <xdr:cNvCxnSpPr/>
      </xdr:nvCxnSpPr>
      <xdr:spPr>
        <a:xfrm>
          <a:off x="16059150" y="940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53</xdr:row>
      <xdr:rowOff>171450</xdr:rowOff>
    </xdr:from>
    <xdr:ext cx="247650" cy="257175"/>
    <xdr:sp macro="" textlink="">
      <xdr:nvSpPr>
        <xdr:cNvPr id="777" name="テキスト ボックス 776"/>
        <xdr:cNvSpPr txBox="1"/>
      </xdr:nvSpPr>
      <xdr:spPr>
        <a:xfrm>
          <a:off x="15811500"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78" name="直線コネクタ 777"/>
        <xdr:cNvCxnSpPr/>
      </xdr:nvCxnSpPr>
      <xdr:spPr>
        <a:xfrm>
          <a:off x="1605915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47</xdr:row>
      <xdr:rowOff>57150</xdr:rowOff>
    </xdr:from>
    <xdr:ext cx="247650" cy="257175"/>
    <xdr:sp macro="" textlink="">
      <xdr:nvSpPr>
        <xdr:cNvPr id="779" name="テキスト ボックス 778"/>
        <xdr:cNvSpPr txBox="1"/>
      </xdr:nvSpPr>
      <xdr:spPr>
        <a:xfrm>
          <a:off x="15811500"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80" name="前年度繰上充用金グラフ枠"/>
        <xdr:cNvSpPr/>
      </xdr:nvSpPr>
      <xdr:spPr>
        <a:xfrm>
          <a:off x="1605915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54</xdr:row>
      <xdr:rowOff>142875</xdr:rowOff>
    </xdr:from>
    <xdr:to>
      <xdr:col>32</xdr:col>
      <xdr:colOff>190500</xdr:colOff>
      <xdr:row>54</xdr:row>
      <xdr:rowOff>142875</xdr:rowOff>
    </xdr:to>
    <xdr:cxnSp macro="">
      <xdr:nvCxnSpPr>
        <xdr:cNvPr id="781" name="直線コネクタ 780"/>
        <xdr:cNvCxnSpPr/>
      </xdr:nvCxnSpPr>
      <xdr:spPr>
        <a:xfrm>
          <a:off x="19411950" y="94011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9525</xdr:rowOff>
    </xdr:from>
    <xdr:ext cx="247650" cy="257175"/>
    <xdr:sp macro="" textlink="">
      <xdr:nvSpPr>
        <xdr:cNvPr id="782" name="前年度繰上充用金最小値テキスト"/>
        <xdr:cNvSpPr txBox="1"/>
      </xdr:nvSpPr>
      <xdr:spPr>
        <a:xfrm>
          <a:off x="194691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54</xdr:row>
      <xdr:rowOff>142875</xdr:rowOff>
    </xdr:from>
    <xdr:to>
      <xdr:col>32</xdr:col>
      <xdr:colOff>276225</xdr:colOff>
      <xdr:row>54</xdr:row>
      <xdr:rowOff>142875</xdr:rowOff>
    </xdr:to>
    <xdr:cxnSp macro="">
      <xdr:nvCxnSpPr>
        <xdr:cNvPr id="783" name="直線コネクタ 782"/>
        <xdr:cNvCxnSpPr/>
      </xdr:nvCxnSpPr>
      <xdr:spPr>
        <a:xfrm>
          <a:off x="19326225"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9525</xdr:rowOff>
    </xdr:from>
    <xdr:ext cx="247650" cy="257175"/>
    <xdr:sp macro="" textlink="">
      <xdr:nvSpPr>
        <xdr:cNvPr id="784" name="前年度繰上充用金最大値テキスト"/>
        <xdr:cNvSpPr txBox="1"/>
      </xdr:nvSpPr>
      <xdr:spPr>
        <a:xfrm>
          <a:off x="19469100"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54</xdr:row>
      <xdr:rowOff>142875</xdr:rowOff>
    </xdr:from>
    <xdr:to>
      <xdr:col>32</xdr:col>
      <xdr:colOff>276225</xdr:colOff>
      <xdr:row>54</xdr:row>
      <xdr:rowOff>142875</xdr:rowOff>
    </xdr:to>
    <xdr:cxnSp macro="">
      <xdr:nvCxnSpPr>
        <xdr:cNvPr id="785" name="直線コネクタ 784"/>
        <xdr:cNvCxnSpPr/>
      </xdr:nvCxnSpPr>
      <xdr:spPr>
        <a:xfrm>
          <a:off x="19326225"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54</xdr:row>
      <xdr:rowOff>142875</xdr:rowOff>
    </xdr:from>
    <xdr:to>
      <xdr:col>32</xdr:col>
      <xdr:colOff>190500</xdr:colOff>
      <xdr:row>54</xdr:row>
      <xdr:rowOff>142875</xdr:rowOff>
    </xdr:to>
    <xdr:cxnSp macro="">
      <xdr:nvCxnSpPr>
        <xdr:cNvPr id="786" name="直線コネクタ 785"/>
        <xdr:cNvCxnSpPr/>
      </xdr:nvCxnSpPr>
      <xdr:spPr>
        <a:xfrm>
          <a:off x="18669000" y="9401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66675</xdr:rowOff>
    </xdr:from>
    <xdr:ext cx="247650" cy="257175"/>
    <xdr:sp macro="" textlink="">
      <xdr:nvSpPr>
        <xdr:cNvPr id="787" name="前年度繰上充用金平均値テキスト"/>
        <xdr:cNvSpPr txBox="1"/>
      </xdr:nvSpPr>
      <xdr:spPr>
        <a:xfrm>
          <a:off x="19469100"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54</xdr:row>
      <xdr:rowOff>85725</xdr:rowOff>
    </xdr:from>
    <xdr:to>
      <xdr:col>32</xdr:col>
      <xdr:colOff>238125</xdr:colOff>
      <xdr:row>55</xdr:row>
      <xdr:rowOff>19050</xdr:rowOff>
    </xdr:to>
    <xdr:sp macro="" textlink="">
      <xdr:nvSpPr>
        <xdr:cNvPr id="788" name="フローチャート : 判断 787"/>
        <xdr:cNvSpPr/>
      </xdr:nvSpPr>
      <xdr:spPr>
        <a:xfrm>
          <a:off x="19364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54</xdr:row>
      <xdr:rowOff>142875</xdr:rowOff>
    </xdr:from>
    <xdr:to>
      <xdr:col>31</xdr:col>
      <xdr:colOff>38100</xdr:colOff>
      <xdr:row>54</xdr:row>
      <xdr:rowOff>142875</xdr:rowOff>
    </xdr:to>
    <xdr:cxnSp macro="">
      <xdr:nvCxnSpPr>
        <xdr:cNvPr id="789" name="直線コネクタ 788"/>
        <xdr:cNvCxnSpPr/>
      </xdr:nvCxnSpPr>
      <xdr:spPr>
        <a:xfrm>
          <a:off x="17945100" y="94011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54</xdr:row>
      <xdr:rowOff>85725</xdr:rowOff>
    </xdr:from>
    <xdr:to>
      <xdr:col>31</xdr:col>
      <xdr:colOff>85725</xdr:colOff>
      <xdr:row>55</xdr:row>
      <xdr:rowOff>19050</xdr:rowOff>
    </xdr:to>
    <xdr:sp macro="" textlink="">
      <xdr:nvSpPr>
        <xdr:cNvPr id="790" name="フローチャート : 判断 789"/>
        <xdr:cNvSpPr/>
      </xdr:nvSpPr>
      <xdr:spPr>
        <a:xfrm>
          <a:off x="18630900" y="93440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55</xdr:row>
      <xdr:rowOff>9525</xdr:rowOff>
    </xdr:from>
    <xdr:ext cx="247650" cy="257175"/>
    <xdr:sp macro="" textlink="">
      <xdr:nvSpPr>
        <xdr:cNvPr id="791" name="テキスト ボックス 790"/>
        <xdr:cNvSpPr txBox="1"/>
      </xdr:nvSpPr>
      <xdr:spPr>
        <a:xfrm>
          <a:off x="186309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142875</xdr:rowOff>
    </xdr:from>
    <xdr:to>
      <xdr:col>29</xdr:col>
      <xdr:colOff>514350</xdr:colOff>
      <xdr:row>54</xdr:row>
      <xdr:rowOff>142875</xdr:rowOff>
    </xdr:to>
    <xdr:cxnSp macro="">
      <xdr:nvCxnSpPr>
        <xdr:cNvPr id="792" name="直線コネクタ 791"/>
        <xdr:cNvCxnSpPr/>
      </xdr:nvCxnSpPr>
      <xdr:spPr>
        <a:xfrm>
          <a:off x="17145000" y="9401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85725</xdr:rowOff>
    </xdr:from>
    <xdr:to>
      <xdr:col>29</xdr:col>
      <xdr:colOff>571500</xdr:colOff>
      <xdr:row>55</xdr:row>
      <xdr:rowOff>19050</xdr:rowOff>
    </xdr:to>
    <xdr:sp macro="" textlink="">
      <xdr:nvSpPr>
        <xdr:cNvPr id="793" name="フローチャート : 判断 792"/>
        <xdr:cNvSpPr/>
      </xdr:nvSpPr>
      <xdr:spPr>
        <a:xfrm>
          <a:off x="1789747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55</xdr:row>
      <xdr:rowOff>9525</xdr:rowOff>
    </xdr:from>
    <xdr:ext cx="247650" cy="257175"/>
    <xdr:sp macro="" textlink="">
      <xdr:nvSpPr>
        <xdr:cNvPr id="794" name="テキスト ボックス 793"/>
        <xdr:cNvSpPr txBox="1"/>
      </xdr:nvSpPr>
      <xdr:spPr>
        <a:xfrm>
          <a:off x="178212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54</xdr:row>
      <xdr:rowOff>142875</xdr:rowOff>
    </xdr:from>
    <xdr:to>
      <xdr:col>28</xdr:col>
      <xdr:colOff>314325</xdr:colOff>
      <xdr:row>54</xdr:row>
      <xdr:rowOff>142875</xdr:rowOff>
    </xdr:to>
    <xdr:cxnSp macro="">
      <xdr:nvCxnSpPr>
        <xdr:cNvPr id="795" name="直線コネクタ 794"/>
        <xdr:cNvCxnSpPr/>
      </xdr:nvCxnSpPr>
      <xdr:spPr>
        <a:xfrm>
          <a:off x="16344900" y="9401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54</xdr:row>
      <xdr:rowOff>85725</xdr:rowOff>
    </xdr:from>
    <xdr:to>
      <xdr:col>28</xdr:col>
      <xdr:colOff>361950</xdr:colOff>
      <xdr:row>55</xdr:row>
      <xdr:rowOff>19050</xdr:rowOff>
    </xdr:to>
    <xdr:sp macro="" textlink="">
      <xdr:nvSpPr>
        <xdr:cNvPr id="796" name="フローチャート : 判断 795"/>
        <xdr:cNvSpPr/>
      </xdr:nvSpPr>
      <xdr:spPr>
        <a:xfrm>
          <a:off x="17097375"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55</xdr:row>
      <xdr:rowOff>9525</xdr:rowOff>
    </xdr:from>
    <xdr:ext cx="247650" cy="257175"/>
    <xdr:sp macro="" textlink="">
      <xdr:nvSpPr>
        <xdr:cNvPr id="797" name="テキスト ボックス 796"/>
        <xdr:cNvSpPr txBox="1"/>
      </xdr:nvSpPr>
      <xdr:spPr>
        <a:xfrm>
          <a:off x="170211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54</xdr:row>
      <xdr:rowOff>85725</xdr:rowOff>
    </xdr:from>
    <xdr:to>
      <xdr:col>27</xdr:col>
      <xdr:colOff>161925</xdr:colOff>
      <xdr:row>55</xdr:row>
      <xdr:rowOff>19050</xdr:rowOff>
    </xdr:to>
    <xdr:sp macro="" textlink="">
      <xdr:nvSpPr>
        <xdr:cNvPr id="798" name="フローチャート : 判断 797"/>
        <xdr:cNvSpPr/>
      </xdr:nvSpPr>
      <xdr:spPr>
        <a:xfrm>
          <a:off x="1628775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55</xdr:row>
      <xdr:rowOff>9525</xdr:rowOff>
    </xdr:from>
    <xdr:ext cx="238125" cy="257175"/>
    <xdr:sp macro="" textlink="">
      <xdr:nvSpPr>
        <xdr:cNvPr id="799" name="テキスト ボックス 798"/>
        <xdr:cNvSpPr txBox="1"/>
      </xdr:nvSpPr>
      <xdr:spPr>
        <a:xfrm>
          <a:off x="16230600" y="94392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600075</xdr:colOff>
      <xdr:row>61</xdr:row>
      <xdr:rowOff>76200</xdr:rowOff>
    </xdr:from>
    <xdr:ext cx="752475" cy="257175"/>
    <xdr:sp macro="" textlink="">
      <xdr:nvSpPr>
        <xdr:cNvPr id="800" name="テキスト ボックス 799"/>
        <xdr:cNvSpPr txBox="1"/>
      </xdr:nvSpPr>
      <xdr:spPr>
        <a:xfrm>
          <a:off x="1923097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801" name="テキスト ボックス 800"/>
        <xdr:cNvSpPr txBox="1"/>
      </xdr:nvSpPr>
      <xdr:spPr>
        <a:xfrm>
          <a:off x="185642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802" name="テキスト ボックス 801"/>
        <xdr:cNvSpPr txBox="1"/>
      </xdr:nvSpPr>
      <xdr:spPr>
        <a:xfrm>
          <a:off x="177546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803" name="テキスト ボックス 802"/>
        <xdr:cNvSpPr txBox="1"/>
      </xdr:nvSpPr>
      <xdr:spPr>
        <a:xfrm>
          <a:off x="169545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61</xdr:row>
      <xdr:rowOff>76200</xdr:rowOff>
    </xdr:from>
    <xdr:ext cx="752475" cy="257175"/>
    <xdr:sp macro="" textlink="">
      <xdr:nvSpPr>
        <xdr:cNvPr id="804" name="テキスト ボックス 803"/>
        <xdr:cNvSpPr txBox="1"/>
      </xdr:nvSpPr>
      <xdr:spPr>
        <a:xfrm>
          <a:off x="1623060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54</xdr:row>
      <xdr:rowOff>85725</xdr:rowOff>
    </xdr:from>
    <xdr:to>
      <xdr:col>32</xdr:col>
      <xdr:colOff>238125</xdr:colOff>
      <xdr:row>55</xdr:row>
      <xdr:rowOff>19050</xdr:rowOff>
    </xdr:to>
    <xdr:sp macro="" textlink="">
      <xdr:nvSpPr>
        <xdr:cNvPr id="805" name="円/楕円 804"/>
        <xdr:cNvSpPr/>
      </xdr:nvSpPr>
      <xdr:spPr>
        <a:xfrm>
          <a:off x="19364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123825</xdr:rowOff>
    </xdr:from>
    <xdr:ext cx="247650" cy="257175"/>
    <xdr:sp macro="" textlink="">
      <xdr:nvSpPr>
        <xdr:cNvPr id="806" name="前年度繰上充用金該当値テキスト"/>
        <xdr:cNvSpPr txBox="1"/>
      </xdr:nvSpPr>
      <xdr:spPr>
        <a:xfrm>
          <a:off x="19469100"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54</xdr:row>
      <xdr:rowOff>85725</xdr:rowOff>
    </xdr:from>
    <xdr:to>
      <xdr:col>31</xdr:col>
      <xdr:colOff>85725</xdr:colOff>
      <xdr:row>55</xdr:row>
      <xdr:rowOff>19050</xdr:rowOff>
    </xdr:to>
    <xdr:sp macro="" textlink="">
      <xdr:nvSpPr>
        <xdr:cNvPr id="807" name="円/楕円 806"/>
        <xdr:cNvSpPr/>
      </xdr:nvSpPr>
      <xdr:spPr>
        <a:xfrm>
          <a:off x="18630900" y="93440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53</xdr:row>
      <xdr:rowOff>38100</xdr:rowOff>
    </xdr:from>
    <xdr:ext cx="247650" cy="257175"/>
    <xdr:sp macro="" textlink="">
      <xdr:nvSpPr>
        <xdr:cNvPr id="808" name="テキスト ボックス 807"/>
        <xdr:cNvSpPr txBox="1"/>
      </xdr:nvSpPr>
      <xdr:spPr>
        <a:xfrm>
          <a:off x="186309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85725</xdr:rowOff>
    </xdr:from>
    <xdr:to>
      <xdr:col>29</xdr:col>
      <xdr:colOff>571500</xdr:colOff>
      <xdr:row>55</xdr:row>
      <xdr:rowOff>19050</xdr:rowOff>
    </xdr:to>
    <xdr:sp macro="" textlink="">
      <xdr:nvSpPr>
        <xdr:cNvPr id="809" name="円/楕円 808"/>
        <xdr:cNvSpPr/>
      </xdr:nvSpPr>
      <xdr:spPr>
        <a:xfrm>
          <a:off x="1789747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53</xdr:row>
      <xdr:rowOff>38100</xdr:rowOff>
    </xdr:from>
    <xdr:ext cx="247650" cy="257175"/>
    <xdr:sp macro="" textlink="">
      <xdr:nvSpPr>
        <xdr:cNvPr id="810" name="テキスト ボックス 809"/>
        <xdr:cNvSpPr txBox="1"/>
      </xdr:nvSpPr>
      <xdr:spPr>
        <a:xfrm>
          <a:off x="178212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54</xdr:row>
      <xdr:rowOff>85725</xdr:rowOff>
    </xdr:from>
    <xdr:to>
      <xdr:col>28</xdr:col>
      <xdr:colOff>361950</xdr:colOff>
      <xdr:row>55</xdr:row>
      <xdr:rowOff>19050</xdr:rowOff>
    </xdr:to>
    <xdr:sp macro="" textlink="">
      <xdr:nvSpPr>
        <xdr:cNvPr id="811" name="円/楕円 810"/>
        <xdr:cNvSpPr/>
      </xdr:nvSpPr>
      <xdr:spPr>
        <a:xfrm>
          <a:off x="17097375"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53</xdr:row>
      <xdr:rowOff>38100</xdr:rowOff>
    </xdr:from>
    <xdr:ext cx="247650" cy="257175"/>
    <xdr:sp macro="" textlink="">
      <xdr:nvSpPr>
        <xdr:cNvPr id="812" name="テキスト ボックス 811"/>
        <xdr:cNvSpPr txBox="1"/>
      </xdr:nvSpPr>
      <xdr:spPr>
        <a:xfrm>
          <a:off x="170211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54</xdr:row>
      <xdr:rowOff>85725</xdr:rowOff>
    </xdr:from>
    <xdr:to>
      <xdr:col>27</xdr:col>
      <xdr:colOff>161925</xdr:colOff>
      <xdr:row>55</xdr:row>
      <xdr:rowOff>19050</xdr:rowOff>
    </xdr:to>
    <xdr:sp macro="" textlink="">
      <xdr:nvSpPr>
        <xdr:cNvPr id="813" name="円/楕円 812"/>
        <xdr:cNvSpPr/>
      </xdr:nvSpPr>
      <xdr:spPr>
        <a:xfrm>
          <a:off x="1628775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53</xdr:row>
      <xdr:rowOff>38100</xdr:rowOff>
    </xdr:from>
    <xdr:ext cx="238125" cy="257175"/>
    <xdr:sp macro="" textlink="">
      <xdr:nvSpPr>
        <xdr:cNvPr id="814" name="テキスト ボックス 813"/>
        <xdr:cNvSpPr txBox="1"/>
      </xdr:nvSpPr>
      <xdr:spPr>
        <a:xfrm>
          <a:off x="16230600" y="9124950"/>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815" name="正方形/長方形 814"/>
        <xdr:cNvSpPr/>
      </xdr:nvSpPr>
      <xdr:spPr>
        <a:xfrm>
          <a:off x="676275" y="17783175"/>
          <a:ext cx="194691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816" name="正方形/長方形 815"/>
        <xdr:cNvSpPr/>
      </xdr:nvSpPr>
      <xdr:spPr>
        <a:xfrm>
          <a:off x="676275" y="17840325"/>
          <a:ext cx="34194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817" name="テキスト ボックス 816"/>
        <xdr:cNvSpPr txBox="1"/>
      </xdr:nvSpPr>
      <xdr:spPr>
        <a:xfrm>
          <a:off x="704850" y="18097500"/>
          <a:ext cx="194119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445,875</a:t>
          </a:r>
          <a:r>
            <a:rPr kumimoji="1" lang="ja-JP" altLang="en-US" sz="1300">
              <a:latin typeface="ＭＳ Ｐゴシック"/>
            </a:rPr>
            <a:t>円となり、前年度の</a:t>
          </a:r>
          <a:r>
            <a:rPr kumimoji="1" lang="en-US" altLang="ja-JP" sz="1300">
              <a:latin typeface="ＭＳ Ｐゴシック"/>
            </a:rPr>
            <a:t>440,485</a:t>
          </a:r>
          <a:r>
            <a:rPr kumimoji="1" lang="ja-JP" altLang="en-US" sz="1300">
              <a:latin typeface="ＭＳ Ｐゴシック"/>
            </a:rPr>
            <a:t>円から</a:t>
          </a:r>
          <a:r>
            <a:rPr kumimoji="1" lang="en-US" altLang="ja-JP" sz="1300">
              <a:latin typeface="ＭＳ Ｐゴシック"/>
            </a:rPr>
            <a:t>5,390</a:t>
          </a:r>
          <a:r>
            <a:rPr kumimoji="1" lang="ja-JP" altLang="en-US" sz="1300">
              <a:latin typeface="ＭＳ Ｐゴシック"/>
            </a:rPr>
            <a:t>円増加した。</a:t>
          </a:r>
          <a:endParaRPr kumimoji="1" lang="en-US" altLang="ja-JP" sz="1300">
            <a:latin typeface="ＭＳ Ｐゴシック"/>
          </a:endParaRPr>
        </a:p>
        <a:p>
          <a:r>
            <a:rPr kumimoji="1" lang="ja-JP" altLang="en-US" sz="1300">
              <a:latin typeface="ＭＳ Ｐゴシック"/>
            </a:rPr>
            <a:t>　このうち、民生費は住民一人当たり、</a:t>
          </a:r>
          <a:r>
            <a:rPr kumimoji="1" lang="en-US" altLang="ja-JP" sz="1300">
              <a:latin typeface="ＭＳ Ｐゴシック"/>
            </a:rPr>
            <a:t>150,669</a:t>
          </a:r>
          <a:r>
            <a:rPr kumimoji="1" lang="ja-JP" altLang="en-US" sz="1300">
              <a:latin typeface="ＭＳ Ｐゴシック"/>
            </a:rPr>
            <a:t>円となり、平成</a:t>
          </a:r>
          <a:r>
            <a:rPr kumimoji="1" lang="en-US" altLang="ja-JP" sz="1300">
              <a:latin typeface="ＭＳ Ｐゴシック"/>
            </a:rPr>
            <a:t>24</a:t>
          </a:r>
          <a:r>
            <a:rPr kumimoji="1" lang="ja-JP" altLang="en-US" sz="1300">
              <a:latin typeface="ＭＳ Ｐゴシック"/>
            </a:rPr>
            <a:t>年度以降年々増加している。国民健康保険特別会計繰出金や児童手当支給事業費は前年度より減少しているものの、自立支援給付費、臨時福祉給付金給付事業費、地域介護・福祉空間整備事業費、保育所等施設整備支援事業費等が増加しており、今後もこうした傾向は続くと予想される。</a:t>
          </a:r>
          <a:endParaRPr kumimoji="1" lang="en-US" altLang="ja-JP" sz="1300">
            <a:latin typeface="ＭＳ Ｐゴシック"/>
          </a:endParaRPr>
        </a:p>
        <a:p>
          <a:r>
            <a:rPr kumimoji="1" lang="ja-JP" altLang="en-US" sz="1300">
              <a:latin typeface="ＭＳ Ｐゴシック"/>
            </a:rPr>
            <a:t>　また、公債費については、これまでからの計画的な繰上償還による市債残高の削減や大型建設事業の終了による起債の減少により減少傾向であったが、平成</a:t>
          </a:r>
          <a:r>
            <a:rPr kumimoji="1" lang="en-US" altLang="ja-JP" sz="1300">
              <a:latin typeface="ＭＳ Ｐゴシック"/>
            </a:rPr>
            <a:t>28</a:t>
          </a:r>
          <a:r>
            <a:rPr kumimoji="1" lang="ja-JP" altLang="en-US" sz="1300">
              <a:latin typeface="ＭＳ Ｐゴシック"/>
            </a:rPr>
            <a:t>年度は繰上償還を</a:t>
          </a:r>
          <a:r>
            <a:rPr kumimoji="1" lang="en-US" altLang="ja-JP" sz="1300">
              <a:latin typeface="ＭＳ Ｐゴシック"/>
            </a:rPr>
            <a:t>1,589</a:t>
          </a:r>
          <a:r>
            <a:rPr kumimoji="1" lang="ja-JP" altLang="en-US" sz="1300">
              <a:latin typeface="ＭＳ Ｐゴシック"/>
            </a:rPr>
            <a:t>百万円行ったことにより増加しており、類似団体平均と比較しても高い水準にある。</a:t>
          </a:r>
          <a:endParaRPr kumimoji="1" lang="en-US" altLang="ja-JP" sz="1300">
            <a:latin typeface="ＭＳ Ｐゴシック"/>
          </a:endParaRPr>
        </a:p>
        <a:p>
          <a:r>
            <a:rPr kumimoji="1" lang="ja-JP" altLang="en-US" sz="1300">
              <a:latin typeface="ＭＳ Ｐゴシック"/>
            </a:rPr>
            <a:t>　したがって、財政運営の自由度を高めるため今後も引き続き計画的な繰上償還の実施等により市債残高の抑制に努める必要がある。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152400" y="923925"/>
        <a:ext cx="14744700" cy="8210550"/>
      </xdr:xfrm>
      <a:graphic>
        <a:graphicData uri="http://schemas.openxmlformats.org/drawingml/2006/chart">
          <c:chart xmlns:c="http://schemas.openxmlformats.org/drawingml/2006/chart"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752475" y="10067925"/>
          <a:ext cx="695325" cy="514350"/>
        </a:xfrm>
        <a:prstGeom prst="rect">
          <a:avLst/>
        </a:prstGeom>
        <a:solidFill>
          <a:srgbClr val="FF8080"/>
        </a:solidFill>
        <a:ln w="6350">
          <a:solidFill>
            <a:srgbClr val="000000"/>
          </a:solidFill>
          <a:miter lim="800000"/>
          <a:headEnd type="none"/>
          <a:tailEnd type="none"/>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752475" y="10810875"/>
          <a:ext cx="695325" cy="504825"/>
        </a:xfrm>
        <a:prstGeom prst="rect">
          <a:avLst/>
        </a:prstGeom>
        <a:solidFill>
          <a:srgbClr val="00FFFF"/>
        </a:solidFill>
        <a:ln w="6350">
          <a:solidFill>
            <a:srgbClr val="000000"/>
          </a:solidFill>
          <a:miter lim="800000"/>
          <a:headEnd type="none"/>
          <a:tailEnd type="none"/>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752475" y="11801475"/>
          <a:ext cx="695325" cy="0"/>
        </a:xfrm>
        <a:prstGeom prst="line">
          <a:avLst/>
        </a:prstGeom>
        <a:noFill/>
        <a:ln w="38100">
          <a:solidFill>
            <a:srgbClr val="FF0000"/>
          </a:solidFill>
          <a:round/>
          <a:headEnd type="none"/>
          <a:tailEnd type="none"/>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00125" y="11706225"/>
          <a:ext cx="190500" cy="190500"/>
        </a:xfrm>
        <a:prstGeom prst="ellipse">
          <a:avLst/>
        </a:prstGeom>
        <a:solidFill>
          <a:srgbClr val="FF0000"/>
        </a:solidFill>
        <a:ln w="6350">
          <a:noFill/>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9620250" y="9601200"/>
          <a:ext cx="5257800" cy="2562225"/>
        </a:xfrm>
        <a:prstGeom prst="rect">
          <a:avLst/>
        </a:prstGeom>
        <a:solidFill>
          <a:srgbClr val="FFFFFF"/>
        </a:solidFill>
        <a:ln w="19050">
          <a:solidFill>
            <a:srgbClr val="000000"/>
          </a:solidFill>
          <a:miter lim="800000"/>
          <a:headEnd type="none"/>
          <a:tailEnd type="none"/>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9620250" y="9601200"/>
          <a:ext cx="752475" cy="314325"/>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83058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552450" y="9591675"/>
          <a:ext cx="3886200" cy="371475"/>
        </a:xfrm>
        <a:prstGeom prst="line">
          <a:avLst/>
        </a:prstGeom>
        <a:noFill/>
        <a:ln w="19050">
          <a:solidFill>
            <a:srgbClr val="000000"/>
          </a:solidFill>
          <a:round/>
          <a:headEnd type="none"/>
          <a:tailEnd type="none"/>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8953500" y="285750"/>
          <a:ext cx="224790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1458575" y="285750"/>
          <a:ext cx="3381375"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滋賀県長浜市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2762250" cy="485775"/>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342900</xdr:rowOff>
    </xdr:from>
    <xdr:to>
      <xdr:col>15</xdr:col>
      <xdr:colOff>542925</xdr:colOff>
      <xdr:row>48</xdr:row>
      <xdr:rowOff>590550</xdr:rowOff>
    </xdr:to>
    <xdr:sp macro="" fLocksText="0" textlink="">
      <xdr:nvSpPr>
        <xdr:cNvPr id="14" name="テキスト ボックス 13"/>
        <xdr:cNvSpPr txBox="1"/>
      </xdr:nvSpPr>
      <xdr:spPr>
        <a:xfrm>
          <a:off x="9782175" y="9934575"/>
          <a:ext cx="4914900" cy="2085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実質収支額は、自立支援給付費や生活保護費等の未執行額が大きく、</a:t>
          </a:r>
          <a:r>
            <a:rPr kumimoji="1" lang="en-US" altLang="ja-JP" sz="1300">
              <a:latin typeface="ＭＳ ゴシック" pitchFamily="49" charset="-128"/>
              <a:ea typeface="ＭＳ ゴシック" pitchFamily="49" charset="-128"/>
            </a:rPr>
            <a:t>1,203</a:t>
          </a:r>
          <a:r>
            <a:rPr kumimoji="1" lang="ja-JP" altLang="en-US" sz="1300">
              <a:latin typeface="ＭＳ ゴシック" pitchFamily="49" charset="-128"/>
              <a:ea typeface="ＭＳ ゴシック" pitchFamily="49" charset="-128"/>
            </a:rPr>
            <a:t>百万円となったが、標準財政規模に対する比率は前年度からは</a:t>
          </a:r>
          <a:r>
            <a:rPr kumimoji="1" lang="en-US" altLang="ja-JP" sz="1300">
              <a:latin typeface="ＭＳ ゴシック" pitchFamily="49" charset="-128"/>
              <a:ea typeface="ＭＳ ゴシック" pitchFamily="49" charset="-128"/>
            </a:rPr>
            <a:t>1.12</a:t>
          </a:r>
          <a:r>
            <a:rPr kumimoji="1" lang="ja-JP" altLang="en-US" sz="1300">
              <a:latin typeface="ＭＳ ゴシック" pitchFamily="49" charset="-128"/>
              <a:ea typeface="ＭＳ ゴシック" pitchFamily="49" charset="-128"/>
            </a:rPr>
            <a:t>ポイント減少した。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実質単年度収支は、繰上償還額が多かったことなどから</a:t>
          </a:r>
          <a:r>
            <a:rPr kumimoji="1" lang="en-US" altLang="ja-JP" sz="1300">
              <a:latin typeface="ＭＳ ゴシック" pitchFamily="49" charset="-128"/>
              <a:ea typeface="ＭＳ ゴシック" pitchFamily="49" charset="-128"/>
            </a:rPr>
            <a:t>1,172</a:t>
          </a:r>
          <a:r>
            <a:rPr kumimoji="1" lang="ja-JP" altLang="en-US" sz="1300">
              <a:latin typeface="ＭＳ ゴシック" pitchFamily="49" charset="-128"/>
              <a:ea typeface="ＭＳ ゴシック" pitchFamily="49" charset="-128"/>
            </a:rPr>
            <a:t>百万円となり、標準財政規模に対する比率は</a:t>
          </a:r>
          <a:r>
            <a:rPr kumimoji="1" lang="en-US" altLang="ja-JP" sz="1300">
              <a:latin typeface="ＭＳ ゴシック" pitchFamily="49" charset="-128"/>
              <a:ea typeface="ＭＳ ゴシック" pitchFamily="49" charset="-128"/>
            </a:rPr>
            <a:t>1.52</a:t>
          </a:r>
          <a:r>
            <a:rPr kumimoji="1" lang="ja-JP" altLang="en-US" sz="1300">
              <a:latin typeface="ＭＳ ゴシック" pitchFamily="49" charset="-128"/>
              <a:ea typeface="ＭＳ ゴシック" pitchFamily="49" charset="-128"/>
            </a:rPr>
            <a:t>ポイント増加した。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財政調整基金残高は適切な財源の確保と歳出の精査により、取り崩しを回避しており、前年度とほぼ同額を維持しているが、標準財政規模の縮小により、</a:t>
          </a:r>
          <a:r>
            <a:rPr kumimoji="1" lang="en-US" altLang="ja-JP" sz="1300">
              <a:latin typeface="ＭＳ ゴシック" pitchFamily="49" charset="-128"/>
              <a:ea typeface="ＭＳ ゴシック" pitchFamily="49" charset="-128"/>
            </a:rPr>
            <a:t>0.37</a:t>
          </a:r>
          <a:r>
            <a:rPr kumimoji="1" lang="ja-JP" altLang="en-US" sz="1300">
              <a:latin typeface="ＭＳ ゴシック" pitchFamily="49" charset="-128"/>
              <a:ea typeface="ＭＳ ゴシック" pitchFamily="49" charset="-128"/>
            </a:rPr>
            <a:t>ポイント増加した。</a:t>
          </a:r>
          <a:endParaRPr kumimoji="1" lang="en-US" altLang="ja-JP"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3</xdr:row>
      <xdr:rowOff>104775</xdr:rowOff>
    </xdr:from>
    <xdr:to>
      <xdr:col>15</xdr:col>
      <xdr:colOff>1447800</xdr:colOff>
      <xdr:row>31</xdr:row>
      <xdr:rowOff>0</xdr:rowOff>
    </xdr:to>
    <xdr:graphicFrame macro="">
      <xdr:nvGraphicFramePr>
        <xdr:cNvPr id="2" name="Chart 5"/>
        <xdr:cNvGraphicFramePr/>
      </xdr:nvGraphicFramePr>
      <xdr:xfrm>
        <a:off x="438150" y="733425"/>
        <a:ext cx="15525750" cy="5762625"/>
      </xdr:xfrm>
      <a:graphic>
        <a:graphicData uri="http://schemas.openxmlformats.org/drawingml/2006/chart">
          <c:chart xmlns:c="http://schemas.openxmlformats.org/drawingml/2006/chart"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9982200" y="6896100"/>
          <a:ext cx="5591175" cy="54483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0048875" y="6924675"/>
          <a:ext cx="1381125" cy="485775"/>
        </a:xfrm>
        <a:prstGeom prst="rect">
          <a:avLst/>
        </a:prstGeom>
        <a:noFill/>
        <a:ln w="9525">
          <a:noFill/>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5" name="直線コネクタ 4"/>
        <xdr:cNvCxnSpPr/>
      </xdr:nvCxnSpPr>
      <xdr:spPr>
        <a:xfrm>
          <a:off x="438150" y="6896100"/>
          <a:ext cx="408622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9096375"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1000125</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9515475" y="238125"/>
          <a:ext cx="21717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2172950" y="238125"/>
          <a:ext cx="3381375"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滋賀県長浜市</a:t>
          </a:r>
        </a:p>
      </xdr:txBody>
    </xdr:sp>
    <xdr:clientData/>
  </xdr:twoCellAnchor>
  <xdr:oneCellAnchor>
    <xdr:from>
      <xdr:col>1</xdr:col>
      <xdr:colOff>0</xdr:colOff>
      <xdr:row>3</xdr:row>
      <xdr:rowOff>28575</xdr:rowOff>
    </xdr:from>
    <xdr:ext cx="3886200" cy="381000"/>
    <xdr:sp macro="" textlink="">
      <xdr:nvSpPr>
        <xdr:cNvPr id="9" name="テキスト ボックス 6"/>
        <xdr:cNvSpPr txBox="1">
          <a:spLocks noChangeArrowheads="1"/>
        </xdr:cNvSpPr>
      </xdr:nvSpPr>
      <xdr:spPr bwMode="auto">
        <a:xfrm>
          <a:off x="438150" y="657225"/>
          <a:ext cx="3886200"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923925</xdr:colOff>
      <xdr:row>42</xdr:row>
      <xdr:rowOff>276225</xdr:rowOff>
    </xdr:to>
    <xdr:sp macro="" fLocksText="0" textlink="">
      <xdr:nvSpPr>
        <xdr:cNvPr id="10" name="テキスト ボックス 9"/>
        <xdr:cNvSpPr txBox="1"/>
      </xdr:nvSpPr>
      <xdr:spPr>
        <a:xfrm>
          <a:off x="10115550" y="7248525"/>
          <a:ext cx="5324475" cy="48768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年度以降、全ての会計において黒字決算を維持しているが、平成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年度においては、一般会計の実質収支額は</a:t>
          </a:r>
          <a:r>
            <a:rPr kumimoji="1" lang="en-US" altLang="ja-JP" sz="1400">
              <a:latin typeface="ＭＳ ゴシック" pitchFamily="49" charset="-128"/>
              <a:ea typeface="ＭＳ ゴシック" pitchFamily="49" charset="-128"/>
            </a:rPr>
            <a:t>419</a:t>
          </a:r>
          <a:r>
            <a:rPr kumimoji="1" lang="ja-JP" altLang="en-US" sz="1400">
              <a:latin typeface="ＭＳ ゴシック" pitchFamily="49" charset="-128"/>
              <a:ea typeface="ＭＳ ゴシック" pitchFamily="49" charset="-128"/>
            </a:rPr>
            <a:t>百万円減少しており、病院事業会計の資金剰余額は、平成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年度に引き続き病床利用率の減少等による収益的収支の赤字等から</a:t>
          </a:r>
          <a:r>
            <a:rPr kumimoji="1" lang="en-US" altLang="ja-JP" sz="1400">
              <a:latin typeface="ＭＳ ゴシック" pitchFamily="49" charset="-128"/>
              <a:ea typeface="ＭＳ ゴシック" pitchFamily="49" charset="-128"/>
            </a:rPr>
            <a:t>1,546</a:t>
          </a:r>
          <a:r>
            <a:rPr kumimoji="1" lang="ja-JP" altLang="en-US" sz="1400">
              <a:latin typeface="ＭＳ ゴシック" pitchFamily="49" charset="-128"/>
              <a:ea typeface="ＭＳ ゴシック" pitchFamily="49" charset="-128"/>
            </a:rPr>
            <a:t>百万円減少した。病院事業においては病院事業中期経営計画に基づき、経営の健全化を図ることとしている。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これらのことから、連結実質黒字額は、</a:t>
          </a:r>
          <a:r>
            <a:rPr kumimoji="1" lang="en-US" altLang="ja-JP" sz="1400">
              <a:latin typeface="ＭＳ ゴシック" pitchFamily="49" charset="-128"/>
              <a:ea typeface="ＭＳ ゴシック" pitchFamily="49" charset="-128"/>
            </a:rPr>
            <a:t>1,470</a:t>
          </a:r>
          <a:r>
            <a:rPr kumimoji="1" lang="ja-JP" altLang="en-US" sz="1400">
              <a:latin typeface="ＭＳ ゴシック" pitchFamily="49" charset="-128"/>
              <a:ea typeface="ＭＳ ゴシック" pitchFamily="49" charset="-128"/>
            </a:rPr>
            <a:t>百万円減少し、連結実質赤字比率は前年度の△</a:t>
          </a:r>
          <a:r>
            <a:rPr kumimoji="1" lang="en-US" altLang="ja-JP" sz="1400">
              <a:latin typeface="ＭＳ ゴシック" pitchFamily="49" charset="-128"/>
              <a:ea typeface="ＭＳ ゴシック" pitchFamily="49" charset="-128"/>
            </a:rPr>
            <a:t>29.17</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25.54</a:t>
          </a:r>
          <a:r>
            <a:rPr kumimoji="1" lang="ja-JP" altLang="en-US" sz="1400">
              <a:latin typeface="ＭＳ ゴシック" pitchFamily="49" charset="-128"/>
              <a:ea typeface="ＭＳ ゴシック" pitchFamily="49" charset="-128"/>
            </a:rPr>
            <a:t>％へ</a:t>
          </a:r>
          <a:r>
            <a:rPr kumimoji="1" lang="en-US" altLang="ja-JP" sz="1400">
              <a:latin typeface="ＭＳ ゴシック" pitchFamily="49" charset="-128"/>
              <a:ea typeface="ＭＳ ゴシック" pitchFamily="49" charset="-128"/>
            </a:rPr>
            <a:t>3.63</a:t>
          </a:r>
          <a:r>
            <a:rPr kumimoji="1" lang="ja-JP" altLang="en-US" sz="1400">
              <a:latin typeface="ＭＳ ゴシック" pitchFamily="49" charset="-128"/>
              <a:ea typeface="ＭＳ ゴシック" pitchFamily="49" charset="-128"/>
            </a:rPr>
            <a:t>ポイント上昇した。</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11" name="直線コネクタ 10"/>
        <xdr:cNvCxnSpPr/>
      </xdr:nvCxnSpPr>
      <xdr:spPr>
        <a:xfrm>
          <a:off x="438150" y="6896100"/>
          <a:ext cx="408622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12" name="凡例1"/>
        <xdr:cNvSpPr/>
      </xdr:nvSpPr>
      <xdr:spPr bwMode="auto">
        <a:xfrm>
          <a:off x="571500" y="7477125"/>
          <a:ext cx="504825" cy="295275"/>
        </a:xfrm>
        <a:prstGeom prst="rect">
          <a:avLst/>
        </a:prstGeom>
        <a:solidFill>
          <a:srgbClr val="FF8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13" name="凡例2"/>
        <xdr:cNvSpPr/>
      </xdr:nvSpPr>
      <xdr:spPr bwMode="auto">
        <a:xfrm>
          <a:off x="571500" y="7972425"/>
          <a:ext cx="504825" cy="295275"/>
        </a:xfrm>
        <a:prstGeom prst="rect">
          <a:avLst/>
        </a:prstGeom>
        <a:solidFill>
          <a:srgbClr val="00FF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14" name="凡例3"/>
        <xdr:cNvSpPr/>
      </xdr:nvSpPr>
      <xdr:spPr bwMode="auto">
        <a:xfrm>
          <a:off x="571500" y="8467725"/>
          <a:ext cx="504825" cy="295275"/>
        </a:xfrm>
        <a:prstGeom prst="rect">
          <a:avLst/>
        </a:prstGeom>
        <a:solidFill>
          <a:srgbClr val="008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15" name="凡例4"/>
        <xdr:cNvSpPr/>
      </xdr:nvSpPr>
      <xdr:spPr bwMode="auto">
        <a:xfrm>
          <a:off x="571500" y="8963025"/>
          <a:ext cx="504825" cy="295275"/>
        </a:xfrm>
        <a:prstGeom prst="rect">
          <a:avLst/>
        </a:prstGeom>
        <a:solidFill>
          <a:srgbClr val="9999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16" name="凡例5"/>
        <xdr:cNvSpPr/>
      </xdr:nvSpPr>
      <xdr:spPr bwMode="auto">
        <a:xfrm>
          <a:off x="571500" y="9458325"/>
          <a:ext cx="504825" cy="295275"/>
        </a:xfrm>
        <a:prstGeom prst="rect">
          <a:avLst/>
        </a:prstGeom>
        <a:solidFill>
          <a:srgbClr val="FF66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17" name="凡例6"/>
        <xdr:cNvSpPr/>
      </xdr:nvSpPr>
      <xdr:spPr bwMode="auto">
        <a:xfrm>
          <a:off x="571500" y="9953625"/>
          <a:ext cx="504825" cy="295275"/>
        </a:xfrm>
        <a:prstGeom prst="rect">
          <a:avLst/>
        </a:prstGeom>
        <a:solidFill>
          <a:srgbClr val="FF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18" name="凡例7"/>
        <xdr:cNvSpPr/>
      </xdr:nvSpPr>
      <xdr:spPr bwMode="auto">
        <a:xfrm>
          <a:off x="571500" y="10448925"/>
          <a:ext cx="504825" cy="295275"/>
        </a:xfrm>
        <a:prstGeom prst="rect">
          <a:avLst/>
        </a:prstGeom>
        <a:solidFill>
          <a:srgbClr val="800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19" name="凡例8"/>
        <xdr:cNvSpPr/>
      </xdr:nvSpPr>
      <xdr:spPr bwMode="auto">
        <a:xfrm>
          <a:off x="571500" y="10944225"/>
          <a:ext cx="504825" cy="295275"/>
        </a:xfrm>
        <a:prstGeom prst="rect">
          <a:avLst/>
        </a:prstGeom>
        <a:solidFill>
          <a:srgbClr val="00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20" name="凡例9"/>
        <xdr:cNvSpPr/>
      </xdr:nvSpPr>
      <xdr:spPr bwMode="auto">
        <a:xfrm>
          <a:off x="571500" y="11439525"/>
          <a:ext cx="504825" cy="295275"/>
        </a:xfrm>
        <a:prstGeom prst="rect">
          <a:avLst/>
        </a:prstGeom>
        <a:solidFill>
          <a:srgbClr val="FF0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21" name="凡例10"/>
        <xdr:cNvSpPr/>
      </xdr:nvSpPr>
      <xdr:spPr bwMode="auto">
        <a:xfrm>
          <a:off x="571500" y="11934825"/>
          <a:ext cx="504825" cy="295275"/>
        </a:xfrm>
        <a:prstGeom prst="rect">
          <a:avLst/>
        </a:prstGeom>
        <a:solidFill>
          <a:srgbClr val="0000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304;&#36001;&#25919;&#29366;&#27841;&#36039;&#26009;&#38598;&#12305;_252034_&#38263;&#27996;&#24066;_2016(2&#22238;&#30446;)_20181127&#20462;&#2749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3">
          <cell r="N53">
            <v>53.2</v>
          </cell>
          <cell r="O53">
            <v>54.7</v>
          </cell>
        </row>
        <row r="55">
          <cell r="G55" t="str">
            <v>類似団体内平均値</v>
          </cell>
          <cell r="N55">
            <v>15.8</v>
          </cell>
          <cell r="O55">
            <v>6.5</v>
          </cell>
        </row>
        <row r="57">
          <cell r="N57">
            <v>54.5</v>
          </cell>
          <cell r="O57">
            <v>57.9</v>
          </cell>
        </row>
        <row r="72">
          <cell r="K72" t="str">
            <v>H24</v>
          </cell>
          <cell r="L72" t="str">
            <v>H25</v>
          </cell>
          <cell r="M72" t="str">
            <v>H26</v>
          </cell>
          <cell r="N72" t="str">
            <v>H27</v>
          </cell>
          <cell r="O72" t="str">
            <v>H28</v>
          </cell>
        </row>
        <row r="73">
          <cell r="G73" t="str">
            <v>当該団体値</v>
          </cell>
        </row>
        <row r="75">
          <cell r="K75">
            <v>11.8</v>
          </cell>
          <cell r="L75">
            <v>11.1</v>
          </cell>
          <cell r="M75">
            <v>10</v>
          </cell>
          <cell r="N75">
            <v>8.5</v>
          </cell>
          <cell r="O75">
            <v>6.1</v>
          </cell>
        </row>
        <row r="77">
          <cell r="G77" t="str">
            <v>類似団体内平均値</v>
          </cell>
          <cell r="K77">
            <v>55.4</v>
          </cell>
          <cell r="L77">
            <v>42.2</v>
          </cell>
          <cell r="M77">
            <v>33.3</v>
          </cell>
          <cell r="N77">
            <v>15.8</v>
          </cell>
          <cell r="O77">
            <v>6.5</v>
          </cell>
        </row>
        <row r="79">
          <cell r="K79">
            <v>10.9</v>
          </cell>
          <cell r="L79">
            <v>10.2</v>
          </cell>
          <cell r="M79">
            <v>9.3</v>
          </cell>
          <cell r="N79">
            <v>6.2</v>
          </cell>
          <cell r="O79">
            <v>5.9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2"/>
  <sheetViews>
    <sheetView showGridLines="0" tabSelected="1" workbookViewId="0" topLeftCell="A1"/>
  </sheetViews>
  <sheetFormatPr defaultColWidth="0" defaultRowHeight="15" zeroHeight="1"/>
  <cols>
    <col min="1" max="11" width="2.140625" style="141" customWidth="1"/>
    <col min="12" max="12" width="2.28125" style="141" customWidth="1"/>
    <col min="13" max="17" width="2.421875" style="141" customWidth="1"/>
    <col min="18" max="119" width="2.140625" style="141" customWidth="1"/>
    <col min="120" max="16384" width="0" style="141" hidden="1" customWidth="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55227770</v>
      </c>
      <c r="BO4" s="381"/>
      <c r="BP4" s="381"/>
      <c r="BQ4" s="381"/>
      <c r="BR4" s="381"/>
      <c r="BS4" s="381"/>
      <c r="BT4" s="381"/>
      <c r="BU4" s="382"/>
      <c r="BV4" s="380">
        <v>55732668</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3.5</v>
      </c>
      <c r="CU4" s="387"/>
      <c r="CV4" s="387"/>
      <c r="CW4" s="387"/>
      <c r="CX4" s="387"/>
      <c r="CY4" s="387"/>
      <c r="CZ4" s="387"/>
      <c r="DA4" s="388"/>
      <c r="DB4" s="386">
        <v>4.6</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53559894</v>
      </c>
      <c r="BO5" s="418"/>
      <c r="BP5" s="418"/>
      <c r="BQ5" s="418"/>
      <c r="BR5" s="418"/>
      <c r="BS5" s="418"/>
      <c r="BT5" s="418"/>
      <c r="BU5" s="419"/>
      <c r="BV5" s="417">
        <v>53296564</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89.5</v>
      </c>
      <c r="CU5" s="415"/>
      <c r="CV5" s="415"/>
      <c r="CW5" s="415"/>
      <c r="CX5" s="415"/>
      <c r="CY5" s="415"/>
      <c r="CZ5" s="415"/>
      <c r="DA5" s="416"/>
      <c r="DB5" s="414">
        <v>84.1</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1667876</v>
      </c>
      <c r="BO6" s="418"/>
      <c r="BP6" s="418"/>
      <c r="BQ6" s="418"/>
      <c r="BR6" s="418"/>
      <c r="BS6" s="418"/>
      <c r="BT6" s="418"/>
      <c r="BU6" s="419"/>
      <c r="BV6" s="417">
        <v>2436104</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94.8</v>
      </c>
      <c r="CU6" s="455"/>
      <c r="CV6" s="455"/>
      <c r="CW6" s="455"/>
      <c r="CX6" s="455"/>
      <c r="CY6" s="455"/>
      <c r="CZ6" s="455"/>
      <c r="DA6" s="456"/>
      <c r="DB6" s="454">
        <v>90.2</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465006</v>
      </c>
      <c r="BO7" s="418"/>
      <c r="BP7" s="418"/>
      <c r="BQ7" s="418"/>
      <c r="BR7" s="418"/>
      <c r="BS7" s="418"/>
      <c r="BT7" s="418"/>
      <c r="BU7" s="419"/>
      <c r="BV7" s="417">
        <v>815819</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34422452</v>
      </c>
      <c r="CU7" s="418"/>
      <c r="CV7" s="418"/>
      <c r="CW7" s="418"/>
      <c r="CX7" s="418"/>
      <c r="CY7" s="418"/>
      <c r="CZ7" s="418"/>
      <c r="DA7" s="419"/>
      <c r="DB7" s="417">
        <v>35178057</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1202870</v>
      </c>
      <c r="BO8" s="418"/>
      <c r="BP8" s="418"/>
      <c r="BQ8" s="418"/>
      <c r="BR8" s="418"/>
      <c r="BS8" s="418"/>
      <c r="BT8" s="418"/>
      <c r="BU8" s="419"/>
      <c r="BV8" s="417">
        <v>1620285</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0.56</v>
      </c>
      <c r="CU8" s="458"/>
      <c r="CV8" s="458"/>
      <c r="CW8" s="458"/>
      <c r="CX8" s="458"/>
      <c r="CY8" s="458"/>
      <c r="CZ8" s="458"/>
      <c r="DA8" s="459"/>
      <c r="DB8" s="457">
        <v>0.57</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118193</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-417415</v>
      </c>
      <c r="BO9" s="418"/>
      <c r="BP9" s="418"/>
      <c r="BQ9" s="418"/>
      <c r="BR9" s="418"/>
      <c r="BS9" s="418"/>
      <c r="BT9" s="418"/>
      <c r="BU9" s="419"/>
      <c r="BV9" s="417">
        <v>244821</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14.8</v>
      </c>
      <c r="CU9" s="415"/>
      <c r="CV9" s="415"/>
      <c r="CW9" s="415"/>
      <c r="CX9" s="415"/>
      <c r="CY9" s="415"/>
      <c r="CZ9" s="415"/>
      <c r="DA9" s="416"/>
      <c r="DB9" s="414">
        <v>12.2</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124131</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209</v>
      </c>
      <c r="BO10" s="418"/>
      <c r="BP10" s="418"/>
      <c r="BQ10" s="418"/>
      <c r="BR10" s="418"/>
      <c r="BS10" s="418"/>
      <c r="BT10" s="418"/>
      <c r="BU10" s="419"/>
      <c r="BV10" s="417">
        <v>10022</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105</v>
      </c>
      <c r="AV11" s="450"/>
      <c r="AW11" s="450"/>
      <c r="AX11" s="450"/>
      <c r="AY11" s="451" t="s">
        <v>111</v>
      </c>
      <c r="AZ11" s="452"/>
      <c r="BA11" s="452"/>
      <c r="BB11" s="452"/>
      <c r="BC11" s="452"/>
      <c r="BD11" s="452"/>
      <c r="BE11" s="452"/>
      <c r="BF11" s="452"/>
      <c r="BG11" s="452"/>
      <c r="BH11" s="452"/>
      <c r="BI11" s="452"/>
      <c r="BJ11" s="452"/>
      <c r="BK11" s="452"/>
      <c r="BL11" s="452"/>
      <c r="BM11" s="453"/>
      <c r="BN11" s="417">
        <v>1589114</v>
      </c>
      <c r="BO11" s="418"/>
      <c r="BP11" s="418"/>
      <c r="BQ11" s="418"/>
      <c r="BR11" s="418"/>
      <c r="BS11" s="418"/>
      <c r="BT11" s="418"/>
      <c r="BU11" s="419"/>
      <c r="BV11" s="417">
        <v>406902</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120123</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117065</v>
      </c>
      <c r="S13" s="499"/>
      <c r="T13" s="499"/>
      <c r="U13" s="499"/>
      <c r="V13" s="500"/>
      <c r="W13" s="433" t="s">
        <v>124</v>
      </c>
      <c r="X13" s="434"/>
      <c r="Y13" s="434"/>
      <c r="Z13" s="434"/>
      <c r="AA13" s="434"/>
      <c r="AB13" s="424"/>
      <c r="AC13" s="468">
        <v>1883</v>
      </c>
      <c r="AD13" s="469"/>
      <c r="AE13" s="469"/>
      <c r="AF13" s="469"/>
      <c r="AG13" s="508"/>
      <c r="AH13" s="468">
        <v>2056</v>
      </c>
      <c r="AI13" s="469"/>
      <c r="AJ13" s="469"/>
      <c r="AK13" s="469"/>
      <c r="AL13" s="470"/>
      <c r="AM13" s="446" t="s">
        <v>125</v>
      </c>
      <c r="AN13" s="447"/>
      <c r="AO13" s="447"/>
      <c r="AP13" s="447"/>
      <c r="AQ13" s="447"/>
      <c r="AR13" s="447"/>
      <c r="AS13" s="447"/>
      <c r="AT13" s="448"/>
      <c r="AU13" s="449" t="s">
        <v>119</v>
      </c>
      <c r="AV13" s="450"/>
      <c r="AW13" s="450"/>
      <c r="AX13" s="450"/>
      <c r="AY13" s="451" t="s">
        <v>126</v>
      </c>
      <c r="AZ13" s="452"/>
      <c r="BA13" s="452"/>
      <c r="BB13" s="452"/>
      <c r="BC13" s="452"/>
      <c r="BD13" s="452"/>
      <c r="BE13" s="452"/>
      <c r="BF13" s="452"/>
      <c r="BG13" s="452"/>
      <c r="BH13" s="452"/>
      <c r="BI13" s="452"/>
      <c r="BJ13" s="452"/>
      <c r="BK13" s="452"/>
      <c r="BL13" s="452"/>
      <c r="BM13" s="453"/>
      <c r="BN13" s="417">
        <v>1171908</v>
      </c>
      <c r="BO13" s="418"/>
      <c r="BP13" s="418"/>
      <c r="BQ13" s="418"/>
      <c r="BR13" s="418"/>
      <c r="BS13" s="418"/>
      <c r="BT13" s="418"/>
      <c r="BU13" s="419"/>
      <c r="BV13" s="417">
        <v>661745</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6.1</v>
      </c>
      <c r="CU13" s="415"/>
      <c r="CV13" s="415"/>
      <c r="CW13" s="415"/>
      <c r="CX13" s="415"/>
      <c r="CY13" s="415"/>
      <c r="CZ13" s="415"/>
      <c r="DA13" s="416"/>
      <c r="DB13" s="414">
        <v>8.5</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120995</v>
      </c>
      <c r="S14" s="499"/>
      <c r="T14" s="499"/>
      <c r="U14" s="499"/>
      <c r="V14" s="500"/>
      <c r="W14" s="407"/>
      <c r="X14" s="408"/>
      <c r="Y14" s="408"/>
      <c r="Z14" s="408"/>
      <c r="AA14" s="408"/>
      <c r="AB14" s="397"/>
      <c r="AC14" s="501">
        <v>3.4</v>
      </c>
      <c r="AD14" s="502"/>
      <c r="AE14" s="502"/>
      <c r="AF14" s="502"/>
      <c r="AG14" s="503"/>
      <c r="AH14" s="501">
        <v>3.7</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118024</v>
      </c>
      <c r="S15" s="499"/>
      <c r="T15" s="499"/>
      <c r="U15" s="499"/>
      <c r="V15" s="500"/>
      <c r="W15" s="433" t="s">
        <v>130</v>
      </c>
      <c r="X15" s="434"/>
      <c r="Y15" s="434"/>
      <c r="Z15" s="434"/>
      <c r="AA15" s="434"/>
      <c r="AB15" s="424"/>
      <c r="AC15" s="468">
        <v>20668</v>
      </c>
      <c r="AD15" s="469"/>
      <c r="AE15" s="469"/>
      <c r="AF15" s="469"/>
      <c r="AG15" s="508"/>
      <c r="AH15" s="468">
        <v>22065</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14450367</v>
      </c>
      <c r="BO15" s="381"/>
      <c r="BP15" s="381"/>
      <c r="BQ15" s="381"/>
      <c r="BR15" s="381"/>
      <c r="BS15" s="381"/>
      <c r="BT15" s="381"/>
      <c r="BU15" s="382"/>
      <c r="BV15" s="380">
        <v>14110409</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37.3</v>
      </c>
      <c r="AD16" s="502"/>
      <c r="AE16" s="502"/>
      <c r="AF16" s="502"/>
      <c r="AG16" s="503"/>
      <c r="AH16" s="501">
        <v>39.4</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25964876</v>
      </c>
      <c r="BO16" s="418"/>
      <c r="BP16" s="418"/>
      <c r="BQ16" s="418"/>
      <c r="BR16" s="418"/>
      <c r="BS16" s="418"/>
      <c r="BT16" s="418"/>
      <c r="BU16" s="419"/>
      <c r="BV16" s="417">
        <v>25127962</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32800</v>
      </c>
      <c r="AD17" s="469"/>
      <c r="AE17" s="469"/>
      <c r="AF17" s="469"/>
      <c r="AG17" s="508"/>
      <c r="AH17" s="468">
        <v>31936</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18429866</v>
      </c>
      <c r="BO17" s="418"/>
      <c r="BP17" s="418"/>
      <c r="BQ17" s="418"/>
      <c r="BR17" s="418"/>
      <c r="BS17" s="418"/>
      <c r="BT17" s="418"/>
      <c r="BU17" s="419"/>
      <c r="BV17" s="417">
        <v>17942766</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681.02</v>
      </c>
      <c r="M18" s="530"/>
      <c r="N18" s="530"/>
      <c r="O18" s="530"/>
      <c r="P18" s="530"/>
      <c r="Q18" s="530"/>
      <c r="R18" s="531"/>
      <c r="S18" s="531"/>
      <c r="T18" s="531"/>
      <c r="U18" s="531"/>
      <c r="V18" s="532"/>
      <c r="W18" s="435"/>
      <c r="X18" s="436"/>
      <c r="Y18" s="436"/>
      <c r="Z18" s="436"/>
      <c r="AA18" s="436"/>
      <c r="AB18" s="427"/>
      <c r="AC18" s="533">
        <v>59.3</v>
      </c>
      <c r="AD18" s="534"/>
      <c r="AE18" s="534"/>
      <c r="AF18" s="534"/>
      <c r="AG18" s="535"/>
      <c r="AH18" s="533">
        <v>57</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31164833</v>
      </c>
      <c r="BO18" s="418"/>
      <c r="BP18" s="418"/>
      <c r="BQ18" s="418"/>
      <c r="BR18" s="418"/>
      <c r="BS18" s="418"/>
      <c r="BT18" s="418"/>
      <c r="BU18" s="419"/>
      <c r="BV18" s="417">
        <v>30599365</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174</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40793635</v>
      </c>
      <c r="BO19" s="418"/>
      <c r="BP19" s="418"/>
      <c r="BQ19" s="418"/>
      <c r="BR19" s="418"/>
      <c r="BS19" s="418"/>
      <c r="BT19" s="418"/>
      <c r="BU19" s="419"/>
      <c r="BV19" s="417">
        <v>41671586</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41788</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46844925</v>
      </c>
      <c r="BO23" s="418"/>
      <c r="BP23" s="418"/>
      <c r="BQ23" s="418"/>
      <c r="BR23" s="418"/>
      <c r="BS23" s="418"/>
      <c r="BT23" s="418"/>
      <c r="BU23" s="419"/>
      <c r="BV23" s="417">
        <v>49890256</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9000</v>
      </c>
      <c r="R24" s="469"/>
      <c r="S24" s="469"/>
      <c r="T24" s="469"/>
      <c r="U24" s="469"/>
      <c r="V24" s="508"/>
      <c r="W24" s="563"/>
      <c r="X24" s="551"/>
      <c r="Y24" s="552"/>
      <c r="Z24" s="467" t="s">
        <v>154</v>
      </c>
      <c r="AA24" s="447"/>
      <c r="AB24" s="447"/>
      <c r="AC24" s="447"/>
      <c r="AD24" s="447"/>
      <c r="AE24" s="447"/>
      <c r="AF24" s="447"/>
      <c r="AG24" s="448"/>
      <c r="AH24" s="468">
        <v>815</v>
      </c>
      <c r="AI24" s="469"/>
      <c r="AJ24" s="469"/>
      <c r="AK24" s="469"/>
      <c r="AL24" s="508"/>
      <c r="AM24" s="468">
        <v>2518350</v>
      </c>
      <c r="AN24" s="469"/>
      <c r="AO24" s="469"/>
      <c r="AP24" s="469"/>
      <c r="AQ24" s="469"/>
      <c r="AR24" s="508"/>
      <c r="AS24" s="468">
        <v>3090</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22307683</v>
      </c>
      <c r="BO24" s="418"/>
      <c r="BP24" s="418"/>
      <c r="BQ24" s="418"/>
      <c r="BR24" s="418"/>
      <c r="BS24" s="418"/>
      <c r="BT24" s="418"/>
      <c r="BU24" s="419"/>
      <c r="BV24" s="417">
        <v>25334035</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3" s="139" customFormat="1" ht="18.75" customHeight="1">
      <c r="A25" s="140"/>
      <c r="B25" s="550"/>
      <c r="C25" s="551"/>
      <c r="D25" s="552"/>
      <c r="E25" s="467" t="s">
        <v>156</v>
      </c>
      <c r="F25" s="447"/>
      <c r="G25" s="447"/>
      <c r="H25" s="447"/>
      <c r="I25" s="447"/>
      <c r="J25" s="447"/>
      <c r="K25" s="448"/>
      <c r="L25" s="468">
        <v>1</v>
      </c>
      <c r="M25" s="469"/>
      <c r="N25" s="469"/>
      <c r="O25" s="469"/>
      <c r="P25" s="508"/>
      <c r="Q25" s="468">
        <v>7500</v>
      </c>
      <c r="R25" s="469"/>
      <c r="S25" s="469"/>
      <c r="T25" s="469"/>
      <c r="U25" s="469"/>
      <c r="V25" s="508"/>
      <c r="W25" s="563"/>
      <c r="X25" s="551"/>
      <c r="Y25" s="552"/>
      <c r="Z25" s="467" t="s">
        <v>157</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2321864</v>
      </c>
      <c r="BO25" s="381"/>
      <c r="BP25" s="381"/>
      <c r="BQ25" s="381"/>
      <c r="BR25" s="381"/>
      <c r="BS25" s="381"/>
      <c r="BT25" s="381"/>
      <c r="BU25" s="382"/>
      <c r="BV25" s="380">
        <v>2412318</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3" s="139" customFormat="1" ht="18.75" customHeight="1">
      <c r="A26" s="140"/>
      <c r="B26" s="550"/>
      <c r="C26" s="551"/>
      <c r="D26" s="552"/>
      <c r="E26" s="467" t="s">
        <v>159</v>
      </c>
      <c r="F26" s="447"/>
      <c r="G26" s="447"/>
      <c r="H26" s="447"/>
      <c r="I26" s="447"/>
      <c r="J26" s="447"/>
      <c r="K26" s="448"/>
      <c r="L26" s="468">
        <v>1</v>
      </c>
      <c r="M26" s="469"/>
      <c r="N26" s="469"/>
      <c r="O26" s="469"/>
      <c r="P26" s="508"/>
      <c r="Q26" s="468">
        <v>7000</v>
      </c>
      <c r="R26" s="469"/>
      <c r="S26" s="469"/>
      <c r="T26" s="469"/>
      <c r="U26" s="469"/>
      <c r="V26" s="508"/>
      <c r="W26" s="563"/>
      <c r="X26" s="551"/>
      <c r="Y26" s="552"/>
      <c r="Z26" s="467" t="s">
        <v>160</v>
      </c>
      <c r="AA26" s="573"/>
      <c r="AB26" s="573"/>
      <c r="AC26" s="573"/>
      <c r="AD26" s="573"/>
      <c r="AE26" s="573"/>
      <c r="AF26" s="573"/>
      <c r="AG26" s="574"/>
      <c r="AH26" s="468">
        <v>32</v>
      </c>
      <c r="AI26" s="469"/>
      <c r="AJ26" s="469"/>
      <c r="AK26" s="469"/>
      <c r="AL26" s="508"/>
      <c r="AM26" s="468">
        <v>93728</v>
      </c>
      <c r="AN26" s="469"/>
      <c r="AO26" s="469"/>
      <c r="AP26" s="469"/>
      <c r="AQ26" s="469"/>
      <c r="AR26" s="508"/>
      <c r="AS26" s="468">
        <v>2929</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4600</v>
      </c>
      <c r="R27" s="469"/>
      <c r="S27" s="469"/>
      <c r="T27" s="469"/>
      <c r="U27" s="469"/>
      <c r="V27" s="508"/>
      <c r="W27" s="563"/>
      <c r="X27" s="551"/>
      <c r="Y27" s="552"/>
      <c r="Z27" s="467" t="s">
        <v>163</v>
      </c>
      <c r="AA27" s="447"/>
      <c r="AB27" s="447"/>
      <c r="AC27" s="447"/>
      <c r="AD27" s="447"/>
      <c r="AE27" s="447"/>
      <c r="AF27" s="447"/>
      <c r="AG27" s="448"/>
      <c r="AH27" s="468">
        <v>132</v>
      </c>
      <c r="AI27" s="469"/>
      <c r="AJ27" s="469"/>
      <c r="AK27" s="469"/>
      <c r="AL27" s="508"/>
      <c r="AM27" s="468">
        <v>409860</v>
      </c>
      <c r="AN27" s="469"/>
      <c r="AO27" s="469"/>
      <c r="AP27" s="469"/>
      <c r="AQ27" s="469"/>
      <c r="AR27" s="508"/>
      <c r="AS27" s="468">
        <v>3105</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1107693</v>
      </c>
      <c r="BO27" s="587"/>
      <c r="BP27" s="587"/>
      <c r="BQ27" s="587"/>
      <c r="BR27" s="587"/>
      <c r="BS27" s="587"/>
      <c r="BT27" s="587"/>
      <c r="BU27" s="588"/>
      <c r="BV27" s="586">
        <v>1102943</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165</v>
      </c>
      <c r="F28" s="447"/>
      <c r="G28" s="447"/>
      <c r="H28" s="447"/>
      <c r="I28" s="447"/>
      <c r="J28" s="447"/>
      <c r="K28" s="448"/>
      <c r="L28" s="468">
        <v>1</v>
      </c>
      <c r="M28" s="469"/>
      <c r="N28" s="469"/>
      <c r="O28" s="469"/>
      <c r="P28" s="508"/>
      <c r="Q28" s="468">
        <v>4000</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5846667</v>
      </c>
      <c r="BO28" s="381"/>
      <c r="BP28" s="381"/>
      <c r="BQ28" s="381"/>
      <c r="BR28" s="381"/>
      <c r="BS28" s="381"/>
      <c r="BT28" s="381"/>
      <c r="BU28" s="382"/>
      <c r="BV28" s="380">
        <v>5846458</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169</v>
      </c>
      <c r="F29" s="447"/>
      <c r="G29" s="447"/>
      <c r="H29" s="447"/>
      <c r="I29" s="447"/>
      <c r="J29" s="447"/>
      <c r="K29" s="448"/>
      <c r="L29" s="468">
        <v>24</v>
      </c>
      <c r="M29" s="469"/>
      <c r="N29" s="469"/>
      <c r="O29" s="469"/>
      <c r="P29" s="508"/>
      <c r="Q29" s="468">
        <v>3700</v>
      </c>
      <c r="R29" s="469"/>
      <c r="S29" s="469"/>
      <c r="T29" s="469"/>
      <c r="U29" s="469"/>
      <c r="V29" s="508"/>
      <c r="W29" s="564"/>
      <c r="X29" s="565"/>
      <c r="Y29" s="566"/>
      <c r="Z29" s="467" t="s">
        <v>170</v>
      </c>
      <c r="AA29" s="447"/>
      <c r="AB29" s="447"/>
      <c r="AC29" s="447"/>
      <c r="AD29" s="447"/>
      <c r="AE29" s="447"/>
      <c r="AF29" s="447"/>
      <c r="AG29" s="448"/>
      <c r="AH29" s="468">
        <v>947</v>
      </c>
      <c r="AI29" s="469"/>
      <c r="AJ29" s="469"/>
      <c r="AK29" s="469"/>
      <c r="AL29" s="508"/>
      <c r="AM29" s="468">
        <v>2928210</v>
      </c>
      <c r="AN29" s="469"/>
      <c r="AO29" s="469"/>
      <c r="AP29" s="469"/>
      <c r="AQ29" s="469"/>
      <c r="AR29" s="508"/>
      <c r="AS29" s="468">
        <v>3092</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11817981</v>
      </c>
      <c r="BO29" s="418"/>
      <c r="BP29" s="418"/>
      <c r="BQ29" s="418"/>
      <c r="BR29" s="418"/>
      <c r="BS29" s="418"/>
      <c r="BT29" s="418"/>
      <c r="BU29" s="419"/>
      <c r="BV29" s="417">
        <v>12214906</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97.2</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19777075</v>
      </c>
      <c r="BO30" s="587"/>
      <c r="BP30" s="587"/>
      <c r="BQ30" s="587"/>
      <c r="BR30" s="587"/>
      <c r="BS30" s="587"/>
      <c r="BT30" s="587"/>
      <c r="BU30" s="588"/>
      <c r="BV30" s="586">
        <v>17514598</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IF('各会計、関係団体の財政状況及び健全化判断比率'!B32="","",'各会計、関係団体の財政状況及び健全化判断比率'!B32)</f>
        <v>病院事業会計</v>
      </c>
      <c r="AP34" s="599"/>
      <c r="AQ34" s="599"/>
      <c r="AR34" s="599"/>
      <c r="AS34" s="599"/>
      <c r="AT34" s="599"/>
      <c r="AU34" s="599"/>
      <c r="AV34" s="599"/>
      <c r="AW34" s="599"/>
      <c r="AX34" s="599"/>
      <c r="AY34" s="599"/>
      <c r="AZ34" s="599"/>
      <c r="BA34" s="599"/>
      <c r="BB34" s="599"/>
      <c r="BC34" s="599"/>
      <c r="BD34" s="167"/>
      <c r="BE34" s="598">
        <f>IF(BG34="","",MAX(C34:D43,U34:V43,AM34:AN43)+1)</f>
        <v>9</v>
      </c>
      <c r="BF34" s="598"/>
      <c r="BG34" s="599" t="str">
        <f>IF('各会計、関係団体の財政状況及び健全化判断比率'!B34="","",'各会計、関係団体の財政状況及び健全化判断比率'!B34)</f>
        <v>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12</v>
      </c>
      <c r="BX34" s="598"/>
      <c r="BY34" s="599" t="str">
        <f>IF('各会計、関係団体の財政状況及び健全化判断比率'!B68="","",'各会計、関係団体の財政状況及び健全化判断比率'!B68)</f>
        <v>長浜水道企業団</v>
      </c>
      <c r="BZ34" s="599"/>
      <c r="CA34" s="599"/>
      <c r="CB34" s="599"/>
      <c r="CC34" s="599"/>
      <c r="CD34" s="599"/>
      <c r="CE34" s="599"/>
      <c r="CF34" s="599"/>
      <c r="CG34" s="599"/>
      <c r="CH34" s="599"/>
      <c r="CI34" s="599"/>
      <c r="CJ34" s="599"/>
      <c r="CK34" s="599"/>
      <c r="CL34" s="599"/>
      <c r="CM34" s="599"/>
      <c r="CN34" s="167"/>
      <c r="CO34" s="598">
        <f>IF(CQ34="","",MAX(C34:D43,U34:V43,AM34:AN43,BE34:BF43,BW34:BX43)+1)</f>
        <v>19</v>
      </c>
      <c r="CP34" s="598"/>
      <c r="CQ34" s="599" t="str">
        <f>IF('各会計、関係団体の財政状況及び健全化判断比率'!BS7="","",'各会計、関係団体の財政状況及び健全化判断比率'!BS7)</f>
        <v>長浜市土地開発公社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休日急患診療所特別会計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国民健康保険特別会計（直診勘定）</v>
      </c>
      <c r="X35" s="599"/>
      <c r="Y35" s="599"/>
      <c r="Z35" s="599"/>
      <c r="AA35" s="599"/>
      <c r="AB35" s="599"/>
      <c r="AC35" s="599"/>
      <c r="AD35" s="599"/>
      <c r="AE35" s="599"/>
      <c r="AF35" s="599"/>
      <c r="AG35" s="599"/>
      <c r="AH35" s="599"/>
      <c r="AI35" s="599"/>
      <c r="AJ35" s="599"/>
      <c r="AK35" s="599"/>
      <c r="AL35" s="167"/>
      <c r="AM35" s="598">
        <f aca="true" t="shared" si="0" ref="AM35:AM43">IF(AO35="","",AM34+1)</f>
        <v>8</v>
      </c>
      <c r="AN35" s="598"/>
      <c r="AO35" s="599" t="str">
        <f>IF('各会計、関係団体の財政状況及び健全化判断比率'!B33="","",'各会計、関係団体の財政状況及び健全化判断比率'!B33)</f>
        <v>老人保健施設事業会計</v>
      </c>
      <c r="AP35" s="599"/>
      <c r="AQ35" s="599"/>
      <c r="AR35" s="599"/>
      <c r="AS35" s="599"/>
      <c r="AT35" s="599"/>
      <c r="AU35" s="599"/>
      <c r="AV35" s="599"/>
      <c r="AW35" s="599"/>
      <c r="AX35" s="599"/>
      <c r="AY35" s="599"/>
      <c r="AZ35" s="599"/>
      <c r="BA35" s="599"/>
      <c r="BB35" s="599"/>
      <c r="BC35" s="599"/>
      <c r="BD35" s="167"/>
      <c r="BE35" s="598">
        <f aca="true" t="shared" si="1" ref="BE35:BE43">IF(BG35="","",BE34+1)</f>
        <v>10</v>
      </c>
      <c r="BF35" s="598"/>
      <c r="BG35" s="599" t="str">
        <f>IF('各会計、関係団体の財政状況及び健全化判断比率'!B35="","",'各会計、関係団体の財政状況及び健全化判断比率'!B35)</f>
        <v>農業集落排水事業特別会計</v>
      </c>
      <c r="BH35" s="599"/>
      <c r="BI35" s="599"/>
      <c r="BJ35" s="599"/>
      <c r="BK35" s="599"/>
      <c r="BL35" s="599"/>
      <c r="BM35" s="599"/>
      <c r="BN35" s="599"/>
      <c r="BO35" s="599"/>
      <c r="BP35" s="599"/>
      <c r="BQ35" s="599"/>
      <c r="BR35" s="599"/>
      <c r="BS35" s="599"/>
      <c r="BT35" s="599"/>
      <c r="BU35" s="599"/>
      <c r="BV35" s="167"/>
      <c r="BW35" s="598">
        <f aca="true" t="shared" si="2" ref="BW35:BW43">IF(BY35="","",BW34+1)</f>
        <v>13</v>
      </c>
      <c r="BX35" s="598"/>
      <c r="BY35" s="599" t="str">
        <f>IF('各会計、関係団体の財政状況及び健全化判断比率'!B69="","",'各会計、関係団体の財政状況及び健全化判断比率'!B69)</f>
        <v>湖北広域行政事務センター</v>
      </c>
      <c r="BZ35" s="599"/>
      <c r="CA35" s="599"/>
      <c r="CB35" s="599"/>
      <c r="CC35" s="599"/>
      <c r="CD35" s="599"/>
      <c r="CE35" s="599"/>
      <c r="CF35" s="599"/>
      <c r="CG35" s="599"/>
      <c r="CH35" s="599"/>
      <c r="CI35" s="599"/>
      <c r="CJ35" s="599"/>
      <c r="CK35" s="599"/>
      <c r="CL35" s="599"/>
      <c r="CM35" s="599"/>
      <c r="CN35" s="167"/>
      <c r="CO35" s="598">
        <f aca="true" t="shared" si="3" ref="CO35:CO43">IF(CQ35="","",CO34+1)</f>
        <v>20</v>
      </c>
      <c r="CP35" s="598"/>
      <c r="CQ35" s="599" t="str">
        <f>IF('各会計、関係団体の財政状況及び健全化判断比率'!BS8="","",'各会計、関係団体の財政状況及び健全化判断比率'!BS8)</f>
        <v>長浜文化スポーツ振興事業団</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aca="true" t="shared" si="4" ref="U36:U43">IF(W36="","",U35+1)</f>
        <v>5</v>
      </c>
      <c r="V36" s="598"/>
      <c r="W36" s="599" t="str">
        <f>IF('各会計、関係団体の財政状況及び健全化判断比率'!B30="","",'各会計、関係団体の財政状況及び健全化判断比率'!B30)</f>
        <v>後期高齢者医療保険特別会計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11</v>
      </c>
      <c r="BF36" s="598"/>
      <c r="BG36" s="599" t="str">
        <f>IF('各会計、関係団体の財政状況及び健全化判断比率'!B36="","",'各会計、関係団体の財政状況及び健全化判断比率'!B36)</f>
        <v>簡易水道事業特別会計</v>
      </c>
      <c r="BH36" s="599"/>
      <c r="BI36" s="599"/>
      <c r="BJ36" s="599"/>
      <c r="BK36" s="599"/>
      <c r="BL36" s="599"/>
      <c r="BM36" s="599"/>
      <c r="BN36" s="599"/>
      <c r="BO36" s="599"/>
      <c r="BP36" s="599"/>
      <c r="BQ36" s="599"/>
      <c r="BR36" s="599"/>
      <c r="BS36" s="599"/>
      <c r="BT36" s="599"/>
      <c r="BU36" s="599"/>
      <c r="BV36" s="167"/>
      <c r="BW36" s="598">
        <f t="shared" si="2"/>
        <v>14</v>
      </c>
      <c r="BX36" s="598"/>
      <c r="BY36" s="599" t="str">
        <f>IF('各会計、関係団体の財政状況及び健全化判断比率'!B70="","",'各会計、関係団体の財政状況及び健全化判断比率'!B70)</f>
        <v>滋賀県市町村交通災害共済組合</v>
      </c>
      <c r="BZ36" s="599"/>
      <c r="CA36" s="599"/>
      <c r="CB36" s="599"/>
      <c r="CC36" s="599"/>
      <c r="CD36" s="599"/>
      <c r="CE36" s="599"/>
      <c r="CF36" s="599"/>
      <c r="CG36" s="599"/>
      <c r="CH36" s="599"/>
      <c r="CI36" s="599"/>
      <c r="CJ36" s="599"/>
      <c r="CK36" s="599"/>
      <c r="CL36" s="599"/>
      <c r="CM36" s="599"/>
      <c r="CN36" s="167"/>
      <c r="CO36" s="598">
        <f t="shared" si="3"/>
        <v>21</v>
      </c>
      <c r="CP36" s="598"/>
      <c r="CQ36" s="599" t="str">
        <f>IF('各会計、関係団体の財政状況及び健全化判断比率'!BS9="","",'各会計、関係団体の財政状況及び健全化判断比率'!BS9)</f>
        <v>長浜曳山文化協会</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介護保険特別会計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15</v>
      </c>
      <c r="BX37" s="598"/>
      <c r="BY37" s="599" t="str">
        <f>IF('各会計、関係団体の財政状況及び健全化判断比率'!B71="","",'各会計、関係団体の財政状況及び健全化判断比率'!B71)</f>
        <v>滋賀県市町村職員研修センター</v>
      </c>
      <c r="BZ37" s="599"/>
      <c r="CA37" s="599"/>
      <c r="CB37" s="599"/>
      <c r="CC37" s="599"/>
      <c r="CD37" s="599"/>
      <c r="CE37" s="599"/>
      <c r="CF37" s="599"/>
      <c r="CG37" s="599"/>
      <c r="CH37" s="599"/>
      <c r="CI37" s="599"/>
      <c r="CJ37" s="599"/>
      <c r="CK37" s="599"/>
      <c r="CL37" s="599"/>
      <c r="CM37" s="599"/>
      <c r="CN37" s="167"/>
      <c r="CO37" s="598">
        <f t="shared" si="3"/>
        <v>22</v>
      </c>
      <c r="CP37" s="598"/>
      <c r="CQ37" s="599" t="str">
        <f>IF('各会計、関係団体の財政状況及び健全化判断比率'!BS10="","",'各会計、関係団体の財政状況及び健全化判断比率'!BS10)</f>
        <v>湖北水源の郷づくり</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aca="true" t="shared" si="5" ref="C38:C43">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16</v>
      </c>
      <c r="BX38" s="598"/>
      <c r="BY38" s="599" t="str">
        <f>IF('各会計、関係団体の財政状況及び健全化判断比率'!B72="","",'各会計、関係団体の財政状況及び健全化判断比率'!B72)</f>
        <v>湖北地域消防組合</v>
      </c>
      <c r="BZ38" s="599"/>
      <c r="CA38" s="599"/>
      <c r="CB38" s="599"/>
      <c r="CC38" s="599"/>
      <c r="CD38" s="599"/>
      <c r="CE38" s="599"/>
      <c r="CF38" s="599"/>
      <c r="CG38" s="599"/>
      <c r="CH38" s="599"/>
      <c r="CI38" s="599"/>
      <c r="CJ38" s="599"/>
      <c r="CK38" s="599"/>
      <c r="CL38" s="599"/>
      <c r="CM38" s="599"/>
      <c r="CN38" s="167"/>
      <c r="CO38" s="598">
        <f t="shared" si="3"/>
        <v>23</v>
      </c>
      <c r="CP38" s="598"/>
      <c r="CQ38" s="599" t="str">
        <f>IF('各会計、関係団体の財政状況及び健全化判断比率'!BS11="","",'各会計、関係団体の財政状況及び健全化判断比率'!BS11)</f>
        <v>まちづくり虎姫</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17</v>
      </c>
      <c r="BX39" s="598"/>
      <c r="BY39" s="599" t="str">
        <f>IF('各会計、関係団体の財政状況及び健全化判断比率'!B73="","",'各会計、関係団体の財政状況及び健全化判断比率'!B73)</f>
        <v>滋賀県後期高齢者医療広域連合（一般会計）</v>
      </c>
      <c r="BZ39" s="599"/>
      <c r="CA39" s="599"/>
      <c r="CB39" s="599"/>
      <c r="CC39" s="599"/>
      <c r="CD39" s="599"/>
      <c r="CE39" s="599"/>
      <c r="CF39" s="599"/>
      <c r="CG39" s="599"/>
      <c r="CH39" s="599"/>
      <c r="CI39" s="599"/>
      <c r="CJ39" s="599"/>
      <c r="CK39" s="599"/>
      <c r="CL39" s="599"/>
      <c r="CM39" s="599"/>
      <c r="CN39" s="167"/>
      <c r="CO39" s="598">
        <f t="shared" si="3"/>
        <v>24</v>
      </c>
      <c r="CP39" s="598"/>
      <c r="CQ39" s="599" t="str">
        <f>IF('各会計、関係団体の財政状況及び健全化判断比率'!BS12="","",'各会計、関係団体の財政状況及び健全化判断比率'!BS12)</f>
        <v>長浜地方卸売市場</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18</v>
      </c>
      <c r="BX40" s="598"/>
      <c r="BY40" s="599" t="str">
        <f>IF('各会計、関係団体の財政状況及び健全化判断比率'!B74="","",'各会計、関係団体の財政状況及び健全化判断比率'!B74)</f>
        <v>滋賀県後期高齢者医療広域連合（後期高齢者医療特別会計）</v>
      </c>
      <c r="BZ40" s="599"/>
      <c r="CA40" s="599"/>
      <c r="CB40" s="599"/>
      <c r="CC40" s="599"/>
      <c r="CD40" s="599"/>
      <c r="CE40" s="599"/>
      <c r="CF40" s="599"/>
      <c r="CG40" s="599"/>
      <c r="CH40" s="599"/>
      <c r="CI40" s="599"/>
      <c r="CJ40" s="599"/>
      <c r="CK40" s="599"/>
      <c r="CL40" s="599"/>
      <c r="CM40" s="599"/>
      <c r="CN40" s="167"/>
      <c r="CO40" s="598">
        <f t="shared" si="3"/>
        <v>25</v>
      </c>
      <c r="CP40" s="598"/>
      <c r="CQ40" s="599" t="str">
        <f>IF('各会計、関係団体の財政状況及び健全化判断比率'!BS13="","",'各会計、関係団体の財政状況及び健全化判断比率'!BS13)</f>
        <v>黒壁</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f t="shared" si="3"/>
        <v>26</v>
      </c>
      <c r="CP41" s="598"/>
      <c r="CQ41" s="599" t="str">
        <f>IF('各会計、関係団体の財政状況及び健全化判断比率'!BS14="","",'各会計、関係団体の財政状況及び健全化判断比率'!BS14)</f>
        <v>長浜まちづくり</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f t="shared" si="3"/>
        <v>27</v>
      </c>
      <c r="CP42" s="598"/>
      <c r="CQ42" s="599" t="str">
        <f>IF('各会計、関係団体の財政状況及び健全化判断比率'!BS15="","",'各会計、関係団体の財政状況及び健全化判断比率'!BS15)</f>
        <v>えきまち長浜</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f t="shared" si="3"/>
        <v>28</v>
      </c>
      <c r="CP43" s="598"/>
      <c r="CQ43" s="599" t="str">
        <f>IF('各会計、関係団体の財政状況及び健全化判断比率'!BS16="","",'各会計、関係団体の財政状況及び健全化判断比率'!BS16)</f>
        <v>湖北水鳥ステーション</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ht="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2:113" ht="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2:113" ht="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2:113" ht="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ht="15">
      <c r="E49" s="175" t="s">
        <v>191</v>
      </c>
    </row>
    <row r="50" ht="15">
      <c r="E50" s="141" t="s">
        <v>192</v>
      </c>
    </row>
    <row r="51" ht="15">
      <c r="E51" s="141" t="s">
        <v>193</v>
      </c>
    </row>
    <row r="52" ht="15">
      <c r="E52" s="141" t="s">
        <v>194</v>
      </c>
    </row>
    <row r="53" ht="15"/>
    <row r="54" ht="15"/>
    <row r="55" ht="15"/>
    <row r="56" ht="15"/>
    <row r="57" ht="15" hidden="1"/>
    <row r="58" ht="15" hidden="1"/>
    <row r="59" ht="1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rintOptions horizontalCentered="1"/>
  <pageMargins left="0" right="0" top="0.3937007874015748" bottom="0.3937007874015748" header="0.1968503937007874" footer="0.1968503937007874"/>
  <pageSetup cellComments="asDisplayed" fitToHeight="1" fitToWidth="1" horizontalDpi="300" verticalDpi="300" orientation="landscape" paperSize="9" scale="56"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topLeftCell="A1"/>
  </sheetViews>
  <sheetFormatPr defaultColWidth="0" defaultRowHeight="12.75" customHeight="1" zeroHeight="1"/>
  <cols>
    <col min="1" max="1" width="6.57421875" style="23" customWidth="1"/>
    <col min="2" max="2" width="11.00390625" style="23" customWidth="1"/>
    <col min="3" max="3" width="17.00390625" style="23" customWidth="1"/>
    <col min="4" max="5" width="16.57421875" style="23" customWidth="1"/>
    <col min="6" max="15" width="15.00390625" style="23" customWidth="1"/>
    <col min="16" max="16" width="24.00390625" style="23" customWidth="1"/>
    <col min="17" max="16384" width="0" style="23" hidden="1" customWidth="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84" t="s">
        <v>528</v>
      </c>
      <c r="D34" s="1184"/>
      <c r="E34" s="1185"/>
      <c r="F34" s="32">
        <v>25.57</v>
      </c>
      <c r="G34" s="33">
        <v>25.69</v>
      </c>
      <c r="H34" s="33">
        <v>26.97</v>
      </c>
      <c r="I34" s="33">
        <v>22.79</v>
      </c>
      <c r="J34" s="34">
        <v>18.8</v>
      </c>
      <c r="K34" s="22"/>
      <c r="L34" s="22"/>
      <c r="M34" s="22"/>
      <c r="N34" s="22"/>
      <c r="O34" s="22"/>
      <c r="P34" s="22"/>
    </row>
    <row r="35" spans="1:16" ht="39" customHeight="1">
      <c r="A35" s="22"/>
      <c r="B35" s="35"/>
      <c r="C35" s="1178" t="s">
        <v>529</v>
      </c>
      <c r="D35" s="1179"/>
      <c r="E35" s="1180"/>
      <c r="F35" s="36">
        <v>0.94</v>
      </c>
      <c r="G35" s="37">
        <v>1.24</v>
      </c>
      <c r="H35" s="37">
        <v>3.82</v>
      </c>
      <c r="I35" s="37">
        <v>4.59</v>
      </c>
      <c r="J35" s="38">
        <v>3.47</v>
      </c>
      <c r="K35" s="22"/>
      <c r="L35" s="22"/>
      <c r="M35" s="22"/>
      <c r="N35" s="22"/>
      <c r="O35" s="22"/>
      <c r="P35" s="22"/>
    </row>
    <row r="36" spans="1:16" ht="39" customHeight="1">
      <c r="A36" s="22"/>
      <c r="B36" s="35"/>
      <c r="C36" s="1178" t="s">
        <v>530</v>
      </c>
      <c r="D36" s="1179"/>
      <c r="E36" s="1180"/>
      <c r="F36" s="36">
        <v>0.05</v>
      </c>
      <c r="G36" s="37">
        <v>0.29</v>
      </c>
      <c r="H36" s="37">
        <v>0.23</v>
      </c>
      <c r="I36" s="37">
        <v>0.38</v>
      </c>
      <c r="J36" s="38">
        <v>1.21</v>
      </c>
      <c r="K36" s="22"/>
      <c r="L36" s="22"/>
      <c r="M36" s="22"/>
      <c r="N36" s="22"/>
      <c r="O36" s="22"/>
      <c r="P36" s="22"/>
    </row>
    <row r="37" spans="1:16" ht="39" customHeight="1">
      <c r="A37" s="22"/>
      <c r="B37" s="35"/>
      <c r="C37" s="1178" t="s">
        <v>531</v>
      </c>
      <c r="D37" s="1179"/>
      <c r="E37" s="1180"/>
      <c r="F37" s="36">
        <v>0.59</v>
      </c>
      <c r="G37" s="37">
        <v>0.31</v>
      </c>
      <c r="H37" s="37">
        <v>0.42</v>
      </c>
      <c r="I37" s="37">
        <v>0.25</v>
      </c>
      <c r="J37" s="38">
        <v>0.99</v>
      </c>
      <c r="K37" s="22"/>
      <c r="L37" s="22"/>
      <c r="M37" s="22"/>
      <c r="N37" s="22"/>
      <c r="O37" s="22"/>
      <c r="P37" s="22"/>
    </row>
    <row r="38" spans="1:16" ht="39" customHeight="1">
      <c r="A38" s="22"/>
      <c r="B38" s="35"/>
      <c r="C38" s="1178" t="s">
        <v>532</v>
      </c>
      <c r="D38" s="1179"/>
      <c r="E38" s="1180"/>
      <c r="F38" s="36">
        <v>0.65</v>
      </c>
      <c r="G38" s="37">
        <v>0.64</v>
      </c>
      <c r="H38" s="37">
        <v>0.62</v>
      </c>
      <c r="I38" s="37">
        <v>0.74</v>
      </c>
      <c r="J38" s="38">
        <v>0.73</v>
      </c>
      <c r="K38" s="22"/>
      <c r="L38" s="22"/>
      <c r="M38" s="22"/>
      <c r="N38" s="22"/>
      <c r="O38" s="22"/>
      <c r="P38" s="22"/>
    </row>
    <row r="39" spans="1:16" ht="39" customHeight="1">
      <c r="A39" s="22"/>
      <c r="B39" s="35"/>
      <c r="C39" s="1178" t="s">
        <v>533</v>
      </c>
      <c r="D39" s="1179"/>
      <c r="E39" s="1180"/>
      <c r="F39" s="36">
        <v>0</v>
      </c>
      <c r="G39" s="37">
        <v>0</v>
      </c>
      <c r="H39" s="37">
        <v>0.13</v>
      </c>
      <c r="I39" s="37">
        <v>0.31</v>
      </c>
      <c r="J39" s="38">
        <v>0.2</v>
      </c>
      <c r="K39" s="22"/>
      <c r="L39" s="22"/>
      <c r="M39" s="22"/>
      <c r="N39" s="22"/>
      <c r="O39" s="22"/>
      <c r="P39" s="22"/>
    </row>
    <row r="40" spans="1:16" ht="39" customHeight="1">
      <c r="A40" s="22"/>
      <c r="B40" s="35"/>
      <c r="C40" s="1178" t="s">
        <v>534</v>
      </c>
      <c r="D40" s="1179"/>
      <c r="E40" s="1180"/>
      <c r="F40" s="36">
        <v>0.08</v>
      </c>
      <c r="G40" s="37">
        <v>0.09</v>
      </c>
      <c r="H40" s="37">
        <v>0.08</v>
      </c>
      <c r="I40" s="37">
        <v>0.06</v>
      </c>
      <c r="J40" s="38">
        <v>0.09</v>
      </c>
      <c r="K40" s="22"/>
      <c r="L40" s="22"/>
      <c r="M40" s="22"/>
      <c r="N40" s="22"/>
      <c r="O40" s="22"/>
      <c r="P40" s="22"/>
    </row>
    <row r="41" spans="1:16" ht="39" customHeight="1">
      <c r="A41" s="22"/>
      <c r="B41" s="35"/>
      <c r="C41" s="1178" t="s">
        <v>535</v>
      </c>
      <c r="D41" s="1179"/>
      <c r="E41" s="1180"/>
      <c r="F41" s="36">
        <v>0</v>
      </c>
      <c r="G41" s="37">
        <v>0</v>
      </c>
      <c r="H41" s="37">
        <v>0</v>
      </c>
      <c r="I41" s="37">
        <v>0</v>
      </c>
      <c r="J41" s="38">
        <v>0.01</v>
      </c>
      <c r="K41" s="22"/>
      <c r="L41" s="22"/>
      <c r="M41" s="22"/>
      <c r="N41" s="22"/>
      <c r="O41" s="22"/>
      <c r="P41" s="22"/>
    </row>
    <row r="42" spans="1:16" ht="39" customHeight="1">
      <c r="A42" s="22"/>
      <c r="B42" s="39"/>
      <c r="C42" s="1178" t="s">
        <v>536</v>
      </c>
      <c r="D42" s="1179"/>
      <c r="E42" s="1180"/>
      <c r="F42" s="36" t="s">
        <v>484</v>
      </c>
      <c r="G42" s="37" t="s">
        <v>484</v>
      </c>
      <c r="H42" s="37" t="s">
        <v>484</v>
      </c>
      <c r="I42" s="37" t="s">
        <v>484</v>
      </c>
      <c r="J42" s="38" t="s">
        <v>484</v>
      </c>
      <c r="K42" s="22"/>
      <c r="L42" s="22"/>
      <c r="M42" s="22"/>
      <c r="N42" s="22"/>
      <c r="O42" s="22"/>
      <c r="P42" s="22"/>
    </row>
    <row r="43" spans="1:16" ht="39" customHeight="1" thickBot="1">
      <c r="A43" s="22"/>
      <c r="B43" s="40"/>
      <c r="C43" s="1181" t="s">
        <v>537</v>
      </c>
      <c r="D43" s="1182"/>
      <c r="E43" s="1183"/>
      <c r="F43" s="41">
        <v>3.7</v>
      </c>
      <c r="G43" s="42">
        <v>2.06</v>
      </c>
      <c r="H43" s="42">
        <v>1.74</v>
      </c>
      <c r="I43" s="42">
        <v>0.05</v>
      </c>
      <c r="J43" s="43">
        <v>0.04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47"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topLeftCell="A1"/>
  </sheetViews>
  <sheetFormatPr defaultColWidth="0" defaultRowHeight="12" customHeight="1" zeroHeight="1"/>
  <cols>
    <col min="1" max="1" width="6.57421875" style="49" customWidth="1"/>
    <col min="2" max="3" width="10.8515625" style="49" customWidth="1"/>
    <col min="4" max="4" width="10.00390625" style="49" customWidth="1"/>
    <col min="5" max="10" width="11.00390625" style="49" customWidth="1"/>
    <col min="11" max="15" width="13.140625" style="49" customWidth="1"/>
    <col min="16" max="21" width="11.421875" style="49" customWidth="1"/>
    <col min="22" max="16384" width="0" style="49" hidden="1" customWidth="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94" t="s">
        <v>11</v>
      </c>
      <c r="C45" s="1195"/>
      <c r="D45" s="58"/>
      <c r="E45" s="1200" t="s">
        <v>12</v>
      </c>
      <c r="F45" s="1200"/>
      <c r="G45" s="1200"/>
      <c r="H45" s="1200"/>
      <c r="I45" s="1200"/>
      <c r="J45" s="1201"/>
      <c r="K45" s="59">
        <v>6296</v>
      </c>
      <c r="L45" s="60">
        <v>6021</v>
      </c>
      <c r="M45" s="60">
        <v>5458</v>
      </c>
      <c r="N45" s="60">
        <v>4789</v>
      </c>
      <c r="O45" s="61">
        <v>4520</v>
      </c>
      <c r="P45" s="48"/>
      <c r="Q45" s="48"/>
      <c r="R45" s="48"/>
      <c r="S45" s="48"/>
      <c r="T45" s="48"/>
      <c r="U45" s="48"/>
    </row>
    <row r="46" spans="1:21" ht="30.75" customHeight="1">
      <c r="A46" s="48"/>
      <c r="B46" s="1196"/>
      <c r="C46" s="1197"/>
      <c r="D46" s="62"/>
      <c r="E46" s="1188" t="s">
        <v>13</v>
      </c>
      <c r="F46" s="1188"/>
      <c r="G46" s="1188"/>
      <c r="H46" s="1188"/>
      <c r="I46" s="1188"/>
      <c r="J46" s="1189"/>
      <c r="K46" s="63" t="s">
        <v>484</v>
      </c>
      <c r="L46" s="64" t="s">
        <v>484</v>
      </c>
      <c r="M46" s="64" t="s">
        <v>484</v>
      </c>
      <c r="N46" s="64" t="s">
        <v>484</v>
      </c>
      <c r="O46" s="65" t="s">
        <v>484</v>
      </c>
      <c r="P46" s="48"/>
      <c r="Q46" s="48"/>
      <c r="R46" s="48"/>
      <c r="S46" s="48"/>
      <c r="T46" s="48"/>
      <c r="U46" s="48"/>
    </row>
    <row r="47" spans="1:21" ht="30.75" customHeight="1">
      <c r="A47" s="48"/>
      <c r="B47" s="1196"/>
      <c r="C47" s="1197"/>
      <c r="D47" s="62"/>
      <c r="E47" s="1188" t="s">
        <v>14</v>
      </c>
      <c r="F47" s="1188"/>
      <c r="G47" s="1188"/>
      <c r="H47" s="1188"/>
      <c r="I47" s="1188"/>
      <c r="J47" s="1189"/>
      <c r="K47" s="63">
        <v>62</v>
      </c>
      <c r="L47" s="64">
        <v>48</v>
      </c>
      <c r="M47" s="64">
        <v>48</v>
      </c>
      <c r="N47" s="64">
        <v>36</v>
      </c>
      <c r="O47" s="65">
        <v>36</v>
      </c>
      <c r="P47" s="48"/>
      <c r="Q47" s="48"/>
      <c r="R47" s="48"/>
      <c r="S47" s="48"/>
      <c r="T47" s="48"/>
      <c r="U47" s="48"/>
    </row>
    <row r="48" spans="1:21" ht="30.75" customHeight="1">
      <c r="A48" s="48"/>
      <c r="B48" s="1196"/>
      <c r="C48" s="1197"/>
      <c r="D48" s="62"/>
      <c r="E48" s="1188" t="s">
        <v>15</v>
      </c>
      <c r="F48" s="1188"/>
      <c r="G48" s="1188"/>
      <c r="H48" s="1188"/>
      <c r="I48" s="1188"/>
      <c r="J48" s="1189"/>
      <c r="K48" s="63">
        <v>2783</v>
      </c>
      <c r="L48" s="64">
        <v>2774</v>
      </c>
      <c r="M48" s="64">
        <v>2759</v>
      </c>
      <c r="N48" s="64">
        <v>2809</v>
      </c>
      <c r="O48" s="65">
        <v>2776</v>
      </c>
      <c r="P48" s="48"/>
      <c r="Q48" s="48"/>
      <c r="R48" s="48"/>
      <c r="S48" s="48"/>
      <c r="T48" s="48"/>
      <c r="U48" s="48"/>
    </row>
    <row r="49" spans="1:21" ht="30.75" customHeight="1">
      <c r="A49" s="48"/>
      <c r="B49" s="1196"/>
      <c r="C49" s="1197"/>
      <c r="D49" s="62"/>
      <c r="E49" s="1188" t="s">
        <v>16</v>
      </c>
      <c r="F49" s="1188"/>
      <c r="G49" s="1188"/>
      <c r="H49" s="1188"/>
      <c r="I49" s="1188"/>
      <c r="J49" s="1189"/>
      <c r="K49" s="63">
        <v>372</v>
      </c>
      <c r="L49" s="64">
        <v>432</v>
      </c>
      <c r="M49" s="64">
        <v>578</v>
      </c>
      <c r="N49" s="64">
        <v>160</v>
      </c>
      <c r="O49" s="65">
        <v>161</v>
      </c>
      <c r="P49" s="48"/>
      <c r="Q49" s="48"/>
      <c r="R49" s="48"/>
      <c r="S49" s="48"/>
      <c r="T49" s="48"/>
      <c r="U49" s="48"/>
    </row>
    <row r="50" spans="1:21" ht="30.75" customHeight="1">
      <c r="A50" s="48"/>
      <c r="B50" s="1196"/>
      <c r="C50" s="1197"/>
      <c r="D50" s="62"/>
      <c r="E50" s="1188" t="s">
        <v>17</v>
      </c>
      <c r="F50" s="1188"/>
      <c r="G50" s="1188"/>
      <c r="H50" s="1188"/>
      <c r="I50" s="1188"/>
      <c r="J50" s="1189"/>
      <c r="K50" s="63">
        <v>452</v>
      </c>
      <c r="L50" s="64">
        <v>696</v>
      </c>
      <c r="M50" s="64">
        <v>108</v>
      </c>
      <c r="N50" s="64">
        <v>94</v>
      </c>
      <c r="O50" s="65">
        <v>82</v>
      </c>
      <c r="P50" s="48"/>
      <c r="Q50" s="48"/>
      <c r="R50" s="48"/>
      <c r="S50" s="48"/>
      <c r="T50" s="48"/>
      <c r="U50" s="48"/>
    </row>
    <row r="51" spans="1:21" ht="30.75" customHeight="1">
      <c r="A51" s="48"/>
      <c r="B51" s="1198"/>
      <c r="C51" s="1199"/>
      <c r="D51" s="66"/>
      <c r="E51" s="1188" t="s">
        <v>18</v>
      </c>
      <c r="F51" s="1188"/>
      <c r="G51" s="1188"/>
      <c r="H51" s="1188"/>
      <c r="I51" s="1188"/>
      <c r="J51" s="1189"/>
      <c r="K51" s="63" t="s">
        <v>484</v>
      </c>
      <c r="L51" s="64" t="s">
        <v>484</v>
      </c>
      <c r="M51" s="64" t="s">
        <v>484</v>
      </c>
      <c r="N51" s="64" t="s">
        <v>484</v>
      </c>
      <c r="O51" s="65" t="s">
        <v>484</v>
      </c>
      <c r="P51" s="48"/>
      <c r="Q51" s="48"/>
      <c r="R51" s="48"/>
      <c r="S51" s="48"/>
      <c r="T51" s="48"/>
      <c r="U51" s="48"/>
    </row>
    <row r="52" spans="1:21" ht="30.75" customHeight="1">
      <c r="A52" s="48"/>
      <c r="B52" s="1186" t="s">
        <v>19</v>
      </c>
      <c r="C52" s="1187"/>
      <c r="D52" s="66"/>
      <c r="E52" s="1188" t="s">
        <v>20</v>
      </c>
      <c r="F52" s="1188"/>
      <c r="G52" s="1188"/>
      <c r="H52" s="1188"/>
      <c r="I52" s="1188"/>
      <c r="J52" s="1189"/>
      <c r="K52" s="63">
        <v>6705</v>
      </c>
      <c r="L52" s="64">
        <v>6653</v>
      </c>
      <c r="M52" s="64">
        <v>6404</v>
      </c>
      <c r="N52" s="64">
        <v>5957</v>
      </c>
      <c r="O52" s="65">
        <v>6593</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3260</v>
      </c>
      <c r="L53" s="69">
        <v>3318</v>
      </c>
      <c r="M53" s="69">
        <v>2547</v>
      </c>
      <c r="N53" s="69">
        <v>1931</v>
      </c>
      <c r="O53" s="70">
        <v>982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rintOptions horizontalCentered="1"/>
  <pageMargins left="0" right="0" top="0.1968503937007874" bottom="0" header="0" footer="0"/>
  <pageSetup fitToHeight="1" fitToWidth="1" horizontalDpi="300" verticalDpi="300" orientation="landscape" paperSize="9" scale="61" r:id="rId2"/>
  <headerFooter alignWithMargins="0">
    <oddFooter>&amp;C&amp;P/&amp;N</oddFooter>
  </headerFooter>
  <rowBreaks count="1" manualBreakCount="1">
    <brk id="56"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9:M54"/>
  <sheetViews>
    <sheetView showGridLines="0" zoomScaleSheetLayoutView="100" workbookViewId="0" topLeftCell="A49"/>
  </sheetViews>
  <sheetFormatPr defaultColWidth="0" defaultRowHeight="13.5" customHeight="1" zeroHeight="1"/>
  <cols>
    <col min="1" max="1" width="6.57421875" style="72" customWidth="1"/>
    <col min="2" max="3" width="12.57421875" style="72" customWidth="1"/>
    <col min="4" max="4" width="11.57421875" style="72" customWidth="1"/>
    <col min="5" max="8" width="10.421875" style="72" customWidth="1"/>
    <col min="9" max="13" width="16.421875" style="72" customWidth="1"/>
    <col min="14" max="19" width="12.57421875" style="72" customWidth="1"/>
    <col min="20" max="16384" width="0" style="72"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202" t="s">
        <v>24</v>
      </c>
      <c r="C41" s="1203"/>
      <c r="D41" s="81"/>
      <c r="E41" s="1208" t="s">
        <v>25</v>
      </c>
      <c r="F41" s="1208"/>
      <c r="G41" s="1208"/>
      <c r="H41" s="1209"/>
      <c r="I41" s="82">
        <v>52247</v>
      </c>
      <c r="J41" s="83">
        <v>51578</v>
      </c>
      <c r="K41" s="83">
        <v>50572</v>
      </c>
      <c r="L41" s="83">
        <v>49890</v>
      </c>
      <c r="M41" s="84">
        <v>46845</v>
      </c>
    </row>
    <row r="42" spans="2:13" ht="27.75" customHeight="1">
      <c r="B42" s="1204"/>
      <c r="C42" s="1205"/>
      <c r="D42" s="85"/>
      <c r="E42" s="1210" t="s">
        <v>26</v>
      </c>
      <c r="F42" s="1210"/>
      <c r="G42" s="1210"/>
      <c r="H42" s="1211"/>
      <c r="I42" s="86">
        <v>718</v>
      </c>
      <c r="J42" s="87">
        <v>578</v>
      </c>
      <c r="K42" s="87">
        <v>472</v>
      </c>
      <c r="L42" s="87">
        <v>378</v>
      </c>
      <c r="M42" s="88">
        <v>296</v>
      </c>
    </row>
    <row r="43" spans="2:13" ht="27.75" customHeight="1">
      <c r="B43" s="1204"/>
      <c r="C43" s="1205"/>
      <c r="D43" s="85"/>
      <c r="E43" s="1210" t="s">
        <v>27</v>
      </c>
      <c r="F43" s="1210"/>
      <c r="G43" s="1210"/>
      <c r="H43" s="1211"/>
      <c r="I43" s="86">
        <v>36261</v>
      </c>
      <c r="J43" s="87">
        <v>34181</v>
      </c>
      <c r="K43" s="87">
        <v>34183</v>
      </c>
      <c r="L43" s="87">
        <v>38278</v>
      </c>
      <c r="M43" s="88">
        <v>39046</v>
      </c>
    </row>
    <row r="44" spans="2:13" ht="27.75" customHeight="1">
      <c r="B44" s="1204"/>
      <c r="C44" s="1205"/>
      <c r="D44" s="85"/>
      <c r="E44" s="1210" t="s">
        <v>28</v>
      </c>
      <c r="F44" s="1210"/>
      <c r="G44" s="1210"/>
      <c r="H44" s="1211"/>
      <c r="I44" s="86">
        <v>668</v>
      </c>
      <c r="J44" s="87">
        <v>1828</v>
      </c>
      <c r="K44" s="87">
        <v>1820</v>
      </c>
      <c r="L44" s="87">
        <v>1842</v>
      </c>
      <c r="M44" s="88">
        <v>1950</v>
      </c>
    </row>
    <row r="45" spans="2:13" ht="27.75" customHeight="1">
      <c r="B45" s="1204"/>
      <c r="C45" s="1205"/>
      <c r="D45" s="85"/>
      <c r="E45" s="1210" t="s">
        <v>29</v>
      </c>
      <c r="F45" s="1210"/>
      <c r="G45" s="1210"/>
      <c r="H45" s="1211"/>
      <c r="I45" s="86">
        <v>8171</v>
      </c>
      <c r="J45" s="87">
        <v>7503</v>
      </c>
      <c r="K45" s="87">
        <v>6874</v>
      </c>
      <c r="L45" s="87">
        <v>6942</v>
      </c>
      <c r="M45" s="88">
        <v>7080</v>
      </c>
    </row>
    <row r="46" spans="2:13" ht="27.75" customHeight="1">
      <c r="B46" s="1204"/>
      <c r="C46" s="1205"/>
      <c r="D46" s="89"/>
      <c r="E46" s="1210" t="s">
        <v>30</v>
      </c>
      <c r="F46" s="1210"/>
      <c r="G46" s="1210"/>
      <c r="H46" s="1211"/>
      <c r="I46" s="86">
        <v>18</v>
      </c>
      <c r="J46" s="87">
        <v>13</v>
      </c>
      <c r="K46" s="87">
        <v>9</v>
      </c>
      <c r="L46" s="87">
        <v>7</v>
      </c>
      <c r="M46" s="88">
        <v>6</v>
      </c>
    </row>
    <row r="47" spans="2:13" ht="27.75" customHeight="1">
      <c r="B47" s="1204"/>
      <c r="C47" s="1205"/>
      <c r="D47" s="90"/>
      <c r="E47" s="1212" t="s">
        <v>31</v>
      </c>
      <c r="F47" s="1213"/>
      <c r="G47" s="1213"/>
      <c r="H47" s="1214"/>
      <c r="I47" s="86" t="s">
        <v>484</v>
      </c>
      <c r="J47" s="87" t="s">
        <v>484</v>
      </c>
      <c r="K47" s="87" t="s">
        <v>484</v>
      </c>
      <c r="L47" s="87" t="s">
        <v>484</v>
      </c>
      <c r="M47" s="88" t="s">
        <v>484</v>
      </c>
    </row>
    <row r="48" spans="2:13" ht="27.75" customHeight="1">
      <c r="B48" s="1204"/>
      <c r="C48" s="1205"/>
      <c r="D48" s="85"/>
      <c r="E48" s="1210" t="s">
        <v>32</v>
      </c>
      <c r="F48" s="1210"/>
      <c r="G48" s="1210"/>
      <c r="H48" s="1211"/>
      <c r="I48" s="86" t="s">
        <v>484</v>
      </c>
      <c r="J48" s="87" t="s">
        <v>484</v>
      </c>
      <c r="K48" s="87" t="s">
        <v>484</v>
      </c>
      <c r="L48" s="87" t="s">
        <v>484</v>
      </c>
      <c r="M48" s="88" t="s">
        <v>484</v>
      </c>
    </row>
    <row r="49" spans="2:13" ht="27.75" customHeight="1">
      <c r="B49" s="1206"/>
      <c r="C49" s="1207"/>
      <c r="D49" s="85"/>
      <c r="E49" s="1210" t="s">
        <v>33</v>
      </c>
      <c r="F49" s="1210"/>
      <c r="G49" s="1210"/>
      <c r="H49" s="1211"/>
      <c r="I49" s="86" t="s">
        <v>484</v>
      </c>
      <c r="J49" s="87" t="s">
        <v>484</v>
      </c>
      <c r="K49" s="87" t="s">
        <v>484</v>
      </c>
      <c r="L49" s="87" t="s">
        <v>484</v>
      </c>
      <c r="M49" s="88" t="s">
        <v>484</v>
      </c>
    </row>
    <row r="50" spans="2:13" ht="27.75" customHeight="1">
      <c r="B50" s="1215" t="s">
        <v>34</v>
      </c>
      <c r="C50" s="1216"/>
      <c r="D50" s="91"/>
      <c r="E50" s="1210" t="s">
        <v>35</v>
      </c>
      <c r="F50" s="1210"/>
      <c r="G50" s="1210"/>
      <c r="H50" s="1211"/>
      <c r="I50" s="86">
        <v>25996</v>
      </c>
      <c r="J50" s="87">
        <v>27655</v>
      </c>
      <c r="K50" s="87">
        <v>28771</v>
      </c>
      <c r="L50" s="87">
        <v>32541</v>
      </c>
      <c r="M50" s="88">
        <v>34468</v>
      </c>
    </row>
    <row r="51" spans="2:13" ht="27.75" customHeight="1">
      <c r="B51" s="1204"/>
      <c r="C51" s="1205"/>
      <c r="D51" s="85"/>
      <c r="E51" s="1210" t="s">
        <v>36</v>
      </c>
      <c r="F51" s="1210"/>
      <c r="G51" s="1210"/>
      <c r="H51" s="1211"/>
      <c r="I51" s="86">
        <v>7913</v>
      </c>
      <c r="J51" s="87">
        <v>7618</v>
      </c>
      <c r="K51" s="87">
        <v>10299</v>
      </c>
      <c r="L51" s="87">
        <v>10896</v>
      </c>
      <c r="M51" s="88">
        <v>8480</v>
      </c>
    </row>
    <row r="52" spans="2:13" ht="27.75" customHeight="1">
      <c r="B52" s="1206"/>
      <c r="C52" s="1207"/>
      <c r="D52" s="85"/>
      <c r="E52" s="1210" t="s">
        <v>37</v>
      </c>
      <c r="F52" s="1210"/>
      <c r="G52" s="1210"/>
      <c r="H52" s="1211"/>
      <c r="I52" s="86">
        <v>74761</v>
      </c>
      <c r="J52" s="87">
        <v>78404</v>
      </c>
      <c r="K52" s="87">
        <v>76404</v>
      </c>
      <c r="L52" s="87">
        <v>75798</v>
      </c>
      <c r="M52" s="88">
        <v>73946</v>
      </c>
    </row>
    <row r="53" spans="2:13" ht="27.75" customHeight="1" thickBot="1">
      <c r="B53" s="1217" t="s">
        <v>21</v>
      </c>
      <c r="C53" s="1218"/>
      <c r="D53" s="92"/>
      <c r="E53" s="1219" t="s">
        <v>38</v>
      </c>
      <c r="F53" s="1219"/>
      <c r="G53" s="1219"/>
      <c r="H53" s="1220"/>
      <c r="I53" s="93">
        <v>-10588</v>
      </c>
      <c r="J53" s="94">
        <v>-17997</v>
      </c>
      <c r="K53" s="94">
        <v>-21544</v>
      </c>
      <c r="L53" s="94">
        <v>-21898</v>
      </c>
      <c r="M53" s="95">
        <v>-21671</v>
      </c>
    </row>
    <row r="54" spans="2:13" ht="27.75" customHeight="1">
      <c r="B54" s="96" t="s">
        <v>39</v>
      </c>
      <c r="C54" s="97"/>
      <c r="D54" s="97"/>
      <c r="E54" s="98"/>
      <c r="F54" s="98"/>
      <c r="G54" s="98"/>
      <c r="H54" s="98"/>
      <c r="I54" s="99"/>
      <c r="J54" s="99"/>
      <c r="K54" s="99"/>
      <c r="L54" s="99"/>
      <c r="M54" s="99"/>
    </row>
    <row r="55" ht="12.75" customHeight="1"/>
    <row r="56" ht="12.75" customHeight="1" hidden="1"/>
    <row r="57" ht="12.75" customHeight="1" hidden="1"/>
    <row r="58" ht="12.75" customHeight="1" hidden="1"/>
    <row r="59" ht="13.5" hidden="1"/>
    <row r="60" ht="13.5" hidden="1"/>
    <row r="61" ht="13.5" hidden="1"/>
    <row r="62" ht="13.5" hidden="1"/>
    <row r="63" ht="13.5" hidden="1"/>
    <row r="64" ht="13.5" hidden="1"/>
    <row r="65" ht="13.5"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row r="86" ht="13.5" customHeight="1" hidden="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58" max="16383"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Y160"/>
  <sheetViews>
    <sheetView showGridLines="0" zoomScaleSheetLayoutView="55" workbookViewId="0" topLeftCell="A1"/>
  </sheetViews>
  <sheetFormatPr defaultColWidth="0" defaultRowHeight="13.5" customHeight="1" zeroHeight="1"/>
  <cols>
    <col min="1" max="1" width="6.421875" style="245" customWidth="1"/>
    <col min="2" max="2" width="18.140625" style="245" customWidth="1"/>
    <col min="3" max="3" width="22.57421875" style="245" customWidth="1"/>
    <col min="4" max="9" width="18.140625" style="245" customWidth="1"/>
    <col min="10" max="10" width="22.7109375" style="245" customWidth="1"/>
    <col min="11" max="15" width="18.140625" style="245" customWidth="1"/>
    <col min="16" max="16" width="6.140625" style="252" customWidth="1"/>
    <col min="17" max="17" width="5.8515625" style="250" customWidth="1"/>
    <col min="18" max="18" width="19.140625" style="245" hidden="1" customWidth="1"/>
    <col min="19" max="23" width="12.57421875" style="245" hidden="1" customWidth="1"/>
    <col min="24" max="257" width="8.57421875" style="245" hidden="1" customWidth="1"/>
    <col min="258" max="263" width="14.8515625" style="245" hidden="1" customWidth="1"/>
    <col min="264" max="265" width="15.8515625" style="245" hidden="1" customWidth="1"/>
    <col min="266" max="271" width="16.140625" style="245" hidden="1" customWidth="1"/>
    <col min="272" max="272" width="6.140625" style="245" hidden="1" customWidth="1"/>
    <col min="273" max="273" width="3.00390625" style="245" hidden="1" customWidth="1"/>
    <col min="274" max="513" width="8.57421875" style="245" hidden="1" customWidth="1"/>
    <col min="514" max="519" width="14.8515625" style="245" hidden="1" customWidth="1"/>
    <col min="520" max="521" width="15.8515625" style="245" hidden="1" customWidth="1"/>
    <col min="522" max="527" width="16.140625" style="245" hidden="1" customWidth="1"/>
    <col min="528" max="528" width="6.140625" style="245" hidden="1" customWidth="1"/>
    <col min="529" max="529" width="3.00390625" style="245" hidden="1" customWidth="1"/>
    <col min="530" max="769" width="8.57421875" style="245" hidden="1" customWidth="1"/>
    <col min="770" max="775" width="14.8515625" style="245" hidden="1" customWidth="1"/>
    <col min="776" max="777" width="15.8515625" style="245" hidden="1" customWidth="1"/>
    <col min="778" max="783" width="16.140625" style="245" hidden="1" customWidth="1"/>
    <col min="784" max="784" width="6.140625" style="245" hidden="1" customWidth="1"/>
    <col min="785" max="785" width="3.00390625" style="245" hidden="1" customWidth="1"/>
    <col min="786" max="1025" width="8.57421875" style="245" hidden="1" customWidth="1"/>
    <col min="1026" max="1031" width="14.8515625" style="245" hidden="1" customWidth="1"/>
    <col min="1032" max="1033" width="15.8515625" style="245" hidden="1" customWidth="1"/>
    <col min="1034" max="1039" width="16.140625" style="245" hidden="1" customWidth="1"/>
    <col min="1040" max="1040" width="6.140625" style="245" hidden="1" customWidth="1"/>
    <col min="1041" max="1041" width="3.00390625" style="245" hidden="1" customWidth="1"/>
    <col min="1042" max="1281" width="8.57421875" style="245" hidden="1" customWidth="1"/>
    <col min="1282" max="1287" width="14.8515625" style="245" hidden="1" customWidth="1"/>
    <col min="1288" max="1289" width="15.8515625" style="245" hidden="1" customWidth="1"/>
    <col min="1290" max="1295" width="16.140625" style="245" hidden="1" customWidth="1"/>
    <col min="1296" max="1296" width="6.140625" style="245" hidden="1" customWidth="1"/>
    <col min="1297" max="1297" width="3.00390625" style="245" hidden="1" customWidth="1"/>
    <col min="1298" max="1537" width="8.57421875" style="245" hidden="1" customWidth="1"/>
    <col min="1538" max="1543" width="14.8515625" style="245" hidden="1" customWidth="1"/>
    <col min="1544" max="1545" width="15.8515625" style="245" hidden="1" customWidth="1"/>
    <col min="1546" max="1551" width="16.140625" style="245" hidden="1" customWidth="1"/>
    <col min="1552" max="1552" width="6.140625" style="245" hidden="1" customWidth="1"/>
    <col min="1553" max="1553" width="3.00390625" style="245" hidden="1" customWidth="1"/>
    <col min="1554" max="1793" width="8.57421875" style="245" hidden="1" customWidth="1"/>
    <col min="1794" max="1799" width="14.8515625" style="245" hidden="1" customWidth="1"/>
    <col min="1800" max="1801" width="15.8515625" style="245" hidden="1" customWidth="1"/>
    <col min="1802" max="1807" width="16.140625" style="245" hidden="1" customWidth="1"/>
    <col min="1808" max="1808" width="6.140625" style="245" hidden="1" customWidth="1"/>
    <col min="1809" max="1809" width="3.00390625" style="245" hidden="1" customWidth="1"/>
    <col min="1810" max="2049" width="8.57421875" style="245" hidden="1" customWidth="1"/>
    <col min="2050" max="2055" width="14.8515625" style="245" hidden="1" customWidth="1"/>
    <col min="2056" max="2057" width="15.8515625" style="245" hidden="1" customWidth="1"/>
    <col min="2058" max="2063" width="16.140625" style="245" hidden="1" customWidth="1"/>
    <col min="2064" max="2064" width="6.140625" style="245" hidden="1" customWidth="1"/>
    <col min="2065" max="2065" width="3.00390625" style="245" hidden="1" customWidth="1"/>
    <col min="2066" max="2305" width="8.57421875" style="245" hidden="1" customWidth="1"/>
    <col min="2306" max="2311" width="14.8515625" style="245" hidden="1" customWidth="1"/>
    <col min="2312" max="2313" width="15.8515625" style="245" hidden="1" customWidth="1"/>
    <col min="2314" max="2319" width="16.140625" style="245" hidden="1" customWidth="1"/>
    <col min="2320" max="2320" width="6.140625" style="245" hidden="1" customWidth="1"/>
    <col min="2321" max="2321" width="3.00390625" style="245" hidden="1" customWidth="1"/>
    <col min="2322" max="2561" width="8.57421875" style="245" hidden="1" customWidth="1"/>
    <col min="2562" max="2567" width="14.8515625" style="245" hidden="1" customWidth="1"/>
    <col min="2568" max="2569" width="15.8515625" style="245" hidden="1" customWidth="1"/>
    <col min="2570" max="2575" width="16.140625" style="245" hidden="1" customWidth="1"/>
    <col min="2576" max="2576" width="6.140625" style="245" hidden="1" customWidth="1"/>
    <col min="2577" max="2577" width="3.00390625" style="245" hidden="1" customWidth="1"/>
    <col min="2578" max="2817" width="8.57421875" style="245" hidden="1" customWidth="1"/>
    <col min="2818" max="2823" width="14.8515625" style="245" hidden="1" customWidth="1"/>
    <col min="2824" max="2825" width="15.8515625" style="245" hidden="1" customWidth="1"/>
    <col min="2826" max="2831" width="16.140625" style="245" hidden="1" customWidth="1"/>
    <col min="2832" max="2832" width="6.140625" style="245" hidden="1" customWidth="1"/>
    <col min="2833" max="2833" width="3.00390625" style="245" hidden="1" customWidth="1"/>
    <col min="2834" max="3073" width="8.57421875" style="245" hidden="1" customWidth="1"/>
    <col min="3074" max="3079" width="14.8515625" style="245" hidden="1" customWidth="1"/>
    <col min="3080" max="3081" width="15.8515625" style="245" hidden="1" customWidth="1"/>
    <col min="3082" max="3087" width="16.140625" style="245" hidden="1" customWidth="1"/>
    <col min="3088" max="3088" width="6.140625" style="245" hidden="1" customWidth="1"/>
    <col min="3089" max="3089" width="3.00390625" style="245" hidden="1" customWidth="1"/>
    <col min="3090" max="3329" width="8.57421875" style="245" hidden="1" customWidth="1"/>
    <col min="3330" max="3335" width="14.8515625" style="245" hidden="1" customWidth="1"/>
    <col min="3336" max="3337" width="15.8515625" style="245" hidden="1" customWidth="1"/>
    <col min="3338" max="3343" width="16.140625" style="245" hidden="1" customWidth="1"/>
    <col min="3344" max="3344" width="6.140625" style="245" hidden="1" customWidth="1"/>
    <col min="3345" max="3345" width="3.00390625" style="245" hidden="1" customWidth="1"/>
    <col min="3346" max="3585" width="8.57421875" style="245" hidden="1" customWidth="1"/>
    <col min="3586" max="3591" width="14.8515625" style="245" hidden="1" customWidth="1"/>
    <col min="3592" max="3593" width="15.8515625" style="245" hidden="1" customWidth="1"/>
    <col min="3594" max="3599" width="16.140625" style="245" hidden="1" customWidth="1"/>
    <col min="3600" max="3600" width="6.140625" style="245" hidden="1" customWidth="1"/>
    <col min="3601" max="3601" width="3.00390625" style="245" hidden="1" customWidth="1"/>
    <col min="3602" max="3841" width="8.57421875" style="245" hidden="1" customWidth="1"/>
    <col min="3842" max="3847" width="14.8515625" style="245" hidden="1" customWidth="1"/>
    <col min="3848" max="3849" width="15.8515625" style="245" hidden="1" customWidth="1"/>
    <col min="3850" max="3855" width="16.140625" style="245" hidden="1" customWidth="1"/>
    <col min="3856" max="3856" width="6.140625" style="245" hidden="1" customWidth="1"/>
    <col min="3857" max="3857" width="3.00390625" style="245" hidden="1" customWidth="1"/>
    <col min="3858" max="4097" width="8.57421875" style="245" hidden="1" customWidth="1"/>
    <col min="4098" max="4103" width="14.8515625" style="245" hidden="1" customWidth="1"/>
    <col min="4104" max="4105" width="15.8515625" style="245" hidden="1" customWidth="1"/>
    <col min="4106" max="4111" width="16.140625" style="245" hidden="1" customWidth="1"/>
    <col min="4112" max="4112" width="6.140625" style="245" hidden="1" customWidth="1"/>
    <col min="4113" max="4113" width="3.00390625" style="245" hidden="1" customWidth="1"/>
    <col min="4114" max="4353" width="8.57421875" style="245" hidden="1" customWidth="1"/>
    <col min="4354" max="4359" width="14.8515625" style="245" hidden="1" customWidth="1"/>
    <col min="4360" max="4361" width="15.8515625" style="245" hidden="1" customWidth="1"/>
    <col min="4362" max="4367" width="16.140625" style="245" hidden="1" customWidth="1"/>
    <col min="4368" max="4368" width="6.140625" style="245" hidden="1" customWidth="1"/>
    <col min="4369" max="4369" width="3.00390625" style="245" hidden="1" customWidth="1"/>
    <col min="4370" max="4609" width="8.57421875" style="245" hidden="1" customWidth="1"/>
    <col min="4610" max="4615" width="14.8515625" style="245" hidden="1" customWidth="1"/>
    <col min="4616" max="4617" width="15.8515625" style="245" hidden="1" customWidth="1"/>
    <col min="4618" max="4623" width="16.140625" style="245" hidden="1" customWidth="1"/>
    <col min="4624" max="4624" width="6.140625" style="245" hidden="1" customWidth="1"/>
    <col min="4625" max="4625" width="3.00390625" style="245" hidden="1" customWidth="1"/>
    <col min="4626" max="4865" width="8.57421875" style="245" hidden="1" customWidth="1"/>
    <col min="4866" max="4871" width="14.8515625" style="245" hidden="1" customWidth="1"/>
    <col min="4872" max="4873" width="15.8515625" style="245" hidden="1" customWidth="1"/>
    <col min="4874" max="4879" width="16.140625" style="245" hidden="1" customWidth="1"/>
    <col min="4880" max="4880" width="6.140625" style="245" hidden="1" customWidth="1"/>
    <col min="4881" max="4881" width="3.00390625" style="245" hidden="1" customWidth="1"/>
    <col min="4882" max="5121" width="8.57421875" style="245" hidden="1" customWidth="1"/>
    <col min="5122" max="5127" width="14.8515625" style="245" hidden="1" customWidth="1"/>
    <col min="5128" max="5129" width="15.8515625" style="245" hidden="1" customWidth="1"/>
    <col min="5130" max="5135" width="16.140625" style="245" hidden="1" customWidth="1"/>
    <col min="5136" max="5136" width="6.140625" style="245" hidden="1" customWidth="1"/>
    <col min="5137" max="5137" width="3.00390625" style="245" hidden="1" customWidth="1"/>
    <col min="5138" max="5377" width="8.57421875" style="245" hidden="1" customWidth="1"/>
    <col min="5378" max="5383" width="14.8515625" style="245" hidden="1" customWidth="1"/>
    <col min="5384" max="5385" width="15.8515625" style="245" hidden="1" customWidth="1"/>
    <col min="5386" max="5391" width="16.140625" style="245" hidden="1" customWidth="1"/>
    <col min="5392" max="5392" width="6.140625" style="245" hidden="1" customWidth="1"/>
    <col min="5393" max="5393" width="3.00390625" style="245" hidden="1" customWidth="1"/>
    <col min="5394" max="5633" width="8.57421875" style="245" hidden="1" customWidth="1"/>
    <col min="5634" max="5639" width="14.8515625" style="245" hidden="1" customWidth="1"/>
    <col min="5640" max="5641" width="15.8515625" style="245" hidden="1" customWidth="1"/>
    <col min="5642" max="5647" width="16.140625" style="245" hidden="1" customWidth="1"/>
    <col min="5648" max="5648" width="6.140625" style="245" hidden="1" customWidth="1"/>
    <col min="5649" max="5649" width="3.00390625" style="245" hidden="1" customWidth="1"/>
    <col min="5650" max="5889" width="8.57421875" style="245" hidden="1" customWidth="1"/>
    <col min="5890" max="5895" width="14.8515625" style="245" hidden="1" customWidth="1"/>
    <col min="5896" max="5897" width="15.8515625" style="245" hidden="1" customWidth="1"/>
    <col min="5898" max="5903" width="16.140625" style="245" hidden="1" customWidth="1"/>
    <col min="5904" max="5904" width="6.140625" style="245" hidden="1" customWidth="1"/>
    <col min="5905" max="5905" width="3.00390625" style="245" hidden="1" customWidth="1"/>
    <col min="5906" max="6145" width="8.57421875" style="245" hidden="1" customWidth="1"/>
    <col min="6146" max="6151" width="14.8515625" style="245" hidden="1" customWidth="1"/>
    <col min="6152" max="6153" width="15.8515625" style="245" hidden="1" customWidth="1"/>
    <col min="6154" max="6159" width="16.140625" style="245" hidden="1" customWidth="1"/>
    <col min="6160" max="6160" width="6.140625" style="245" hidden="1" customWidth="1"/>
    <col min="6161" max="6161" width="3.00390625" style="245" hidden="1" customWidth="1"/>
    <col min="6162" max="6401" width="8.57421875" style="245" hidden="1" customWidth="1"/>
    <col min="6402" max="6407" width="14.8515625" style="245" hidden="1" customWidth="1"/>
    <col min="6408" max="6409" width="15.8515625" style="245" hidden="1" customWidth="1"/>
    <col min="6410" max="6415" width="16.140625" style="245" hidden="1" customWidth="1"/>
    <col min="6416" max="6416" width="6.140625" style="245" hidden="1" customWidth="1"/>
    <col min="6417" max="6417" width="3.00390625" style="245" hidden="1" customWidth="1"/>
    <col min="6418" max="6657" width="8.57421875" style="245" hidden="1" customWidth="1"/>
    <col min="6658" max="6663" width="14.8515625" style="245" hidden="1" customWidth="1"/>
    <col min="6664" max="6665" width="15.8515625" style="245" hidden="1" customWidth="1"/>
    <col min="6666" max="6671" width="16.140625" style="245" hidden="1" customWidth="1"/>
    <col min="6672" max="6672" width="6.140625" style="245" hidden="1" customWidth="1"/>
    <col min="6673" max="6673" width="3.00390625" style="245" hidden="1" customWidth="1"/>
    <col min="6674" max="6913" width="8.57421875" style="245" hidden="1" customWidth="1"/>
    <col min="6914" max="6919" width="14.8515625" style="245" hidden="1" customWidth="1"/>
    <col min="6920" max="6921" width="15.8515625" style="245" hidden="1" customWidth="1"/>
    <col min="6922" max="6927" width="16.140625" style="245" hidden="1" customWidth="1"/>
    <col min="6928" max="6928" width="6.140625" style="245" hidden="1" customWidth="1"/>
    <col min="6929" max="6929" width="3.00390625" style="245" hidden="1" customWidth="1"/>
    <col min="6930" max="7169" width="8.57421875" style="245" hidden="1" customWidth="1"/>
    <col min="7170" max="7175" width="14.8515625" style="245" hidden="1" customWidth="1"/>
    <col min="7176" max="7177" width="15.8515625" style="245" hidden="1" customWidth="1"/>
    <col min="7178" max="7183" width="16.140625" style="245" hidden="1" customWidth="1"/>
    <col min="7184" max="7184" width="6.140625" style="245" hidden="1" customWidth="1"/>
    <col min="7185" max="7185" width="3.00390625" style="245" hidden="1" customWidth="1"/>
    <col min="7186" max="7425" width="8.57421875" style="245" hidden="1" customWidth="1"/>
    <col min="7426" max="7431" width="14.8515625" style="245" hidden="1" customWidth="1"/>
    <col min="7432" max="7433" width="15.8515625" style="245" hidden="1" customWidth="1"/>
    <col min="7434" max="7439" width="16.140625" style="245" hidden="1" customWidth="1"/>
    <col min="7440" max="7440" width="6.140625" style="245" hidden="1" customWidth="1"/>
    <col min="7441" max="7441" width="3.00390625" style="245" hidden="1" customWidth="1"/>
    <col min="7442" max="7681" width="8.57421875" style="245" hidden="1" customWidth="1"/>
    <col min="7682" max="7687" width="14.8515625" style="245" hidden="1" customWidth="1"/>
    <col min="7688" max="7689" width="15.8515625" style="245" hidden="1" customWidth="1"/>
    <col min="7690" max="7695" width="16.140625" style="245" hidden="1" customWidth="1"/>
    <col min="7696" max="7696" width="6.140625" style="245" hidden="1" customWidth="1"/>
    <col min="7697" max="7697" width="3.00390625" style="245" hidden="1" customWidth="1"/>
    <col min="7698" max="7937" width="8.57421875" style="245" hidden="1" customWidth="1"/>
    <col min="7938" max="7943" width="14.8515625" style="245" hidden="1" customWidth="1"/>
    <col min="7944" max="7945" width="15.8515625" style="245" hidden="1" customWidth="1"/>
    <col min="7946" max="7951" width="16.140625" style="245" hidden="1" customWidth="1"/>
    <col min="7952" max="7952" width="6.140625" style="245" hidden="1" customWidth="1"/>
    <col min="7953" max="7953" width="3.00390625" style="245" hidden="1" customWidth="1"/>
    <col min="7954" max="8193" width="8.57421875" style="245" hidden="1" customWidth="1"/>
    <col min="8194" max="8199" width="14.8515625" style="245" hidden="1" customWidth="1"/>
    <col min="8200" max="8201" width="15.8515625" style="245" hidden="1" customWidth="1"/>
    <col min="8202" max="8207" width="16.140625" style="245" hidden="1" customWidth="1"/>
    <col min="8208" max="8208" width="6.140625" style="245" hidden="1" customWidth="1"/>
    <col min="8209" max="8209" width="3.00390625" style="245" hidden="1" customWidth="1"/>
    <col min="8210" max="8449" width="8.57421875" style="245" hidden="1" customWidth="1"/>
    <col min="8450" max="8455" width="14.8515625" style="245" hidden="1" customWidth="1"/>
    <col min="8456" max="8457" width="15.8515625" style="245" hidden="1" customWidth="1"/>
    <col min="8458" max="8463" width="16.140625" style="245" hidden="1" customWidth="1"/>
    <col min="8464" max="8464" width="6.140625" style="245" hidden="1" customWidth="1"/>
    <col min="8465" max="8465" width="3.00390625" style="245" hidden="1" customWidth="1"/>
    <col min="8466" max="8705" width="8.57421875" style="245" hidden="1" customWidth="1"/>
    <col min="8706" max="8711" width="14.8515625" style="245" hidden="1" customWidth="1"/>
    <col min="8712" max="8713" width="15.8515625" style="245" hidden="1" customWidth="1"/>
    <col min="8714" max="8719" width="16.140625" style="245" hidden="1" customWidth="1"/>
    <col min="8720" max="8720" width="6.140625" style="245" hidden="1" customWidth="1"/>
    <col min="8721" max="8721" width="3.00390625" style="245" hidden="1" customWidth="1"/>
    <col min="8722" max="8961" width="8.57421875" style="245" hidden="1" customWidth="1"/>
    <col min="8962" max="8967" width="14.8515625" style="245" hidden="1" customWidth="1"/>
    <col min="8968" max="8969" width="15.8515625" style="245" hidden="1" customWidth="1"/>
    <col min="8970" max="8975" width="16.140625" style="245" hidden="1" customWidth="1"/>
    <col min="8976" max="8976" width="6.140625" style="245" hidden="1" customWidth="1"/>
    <col min="8977" max="8977" width="3.00390625" style="245" hidden="1" customWidth="1"/>
    <col min="8978" max="9217" width="8.57421875" style="245" hidden="1" customWidth="1"/>
    <col min="9218" max="9223" width="14.8515625" style="245" hidden="1" customWidth="1"/>
    <col min="9224" max="9225" width="15.8515625" style="245" hidden="1" customWidth="1"/>
    <col min="9226" max="9231" width="16.140625" style="245" hidden="1" customWidth="1"/>
    <col min="9232" max="9232" width="6.140625" style="245" hidden="1" customWidth="1"/>
    <col min="9233" max="9233" width="3.00390625" style="245" hidden="1" customWidth="1"/>
    <col min="9234" max="9473" width="8.57421875" style="245" hidden="1" customWidth="1"/>
    <col min="9474" max="9479" width="14.8515625" style="245" hidden="1" customWidth="1"/>
    <col min="9480" max="9481" width="15.8515625" style="245" hidden="1" customWidth="1"/>
    <col min="9482" max="9487" width="16.140625" style="245" hidden="1" customWidth="1"/>
    <col min="9488" max="9488" width="6.140625" style="245" hidden="1" customWidth="1"/>
    <col min="9489" max="9489" width="3.00390625" style="245" hidden="1" customWidth="1"/>
    <col min="9490" max="9729" width="8.57421875" style="245" hidden="1" customWidth="1"/>
    <col min="9730" max="9735" width="14.8515625" style="245" hidden="1" customWidth="1"/>
    <col min="9736" max="9737" width="15.8515625" style="245" hidden="1" customWidth="1"/>
    <col min="9738" max="9743" width="16.140625" style="245" hidden="1" customWidth="1"/>
    <col min="9744" max="9744" width="6.140625" style="245" hidden="1" customWidth="1"/>
    <col min="9745" max="9745" width="3.00390625" style="245" hidden="1" customWidth="1"/>
    <col min="9746" max="9985" width="8.57421875" style="245" hidden="1" customWidth="1"/>
    <col min="9986" max="9991" width="14.8515625" style="245" hidden="1" customWidth="1"/>
    <col min="9992" max="9993" width="15.8515625" style="245" hidden="1" customWidth="1"/>
    <col min="9994" max="9999" width="16.140625" style="245" hidden="1" customWidth="1"/>
    <col min="10000" max="10000" width="6.140625" style="245" hidden="1" customWidth="1"/>
    <col min="10001" max="10001" width="3.00390625" style="245" hidden="1" customWidth="1"/>
    <col min="10002" max="10241" width="8.57421875" style="245" hidden="1" customWidth="1"/>
    <col min="10242" max="10247" width="14.8515625" style="245" hidden="1" customWidth="1"/>
    <col min="10248" max="10249" width="15.8515625" style="245" hidden="1" customWidth="1"/>
    <col min="10250" max="10255" width="16.140625" style="245" hidden="1" customWidth="1"/>
    <col min="10256" max="10256" width="6.140625" style="245" hidden="1" customWidth="1"/>
    <col min="10257" max="10257" width="3.00390625" style="245" hidden="1" customWidth="1"/>
    <col min="10258" max="10497" width="8.57421875" style="245" hidden="1" customWidth="1"/>
    <col min="10498" max="10503" width="14.8515625" style="245" hidden="1" customWidth="1"/>
    <col min="10504" max="10505" width="15.8515625" style="245" hidden="1" customWidth="1"/>
    <col min="10506" max="10511" width="16.140625" style="245" hidden="1" customWidth="1"/>
    <col min="10512" max="10512" width="6.140625" style="245" hidden="1" customWidth="1"/>
    <col min="10513" max="10513" width="3.00390625" style="245" hidden="1" customWidth="1"/>
    <col min="10514" max="10753" width="8.57421875" style="245" hidden="1" customWidth="1"/>
    <col min="10754" max="10759" width="14.8515625" style="245" hidden="1" customWidth="1"/>
    <col min="10760" max="10761" width="15.8515625" style="245" hidden="1" customWidth="1"/>
    <col min="10762" max="10767" width="16.140625" style="245" hidden="1" customWidth="1"/>
    <col min="10768" max="10768" width="6.140625" style="245" hidden="1" customWidth="1"/>
    <col min="10769" max="10769" width="3.00390625" style="245" hidden="1" customWidth="1"/>
    <col min="10770" max="11009" width="8.57421875" style="245" hidden="1" customWidth="1"/>
    <col min="11010" max="11015" width="14.8515625" style="245" hidden="1" customWidth="1"/>
    <col min="11016" max="11017" width="15.8515625" style="245" hidden="1" customWidth="1"/>
    <col min="11018" max="11023" width="16.140625" style="245" hidden="1" customWidth="1"/>
    <col min="11024" max="11024" width="6.140625" style="245" hidden="1" customWidth="1"/>
    <col min="11025" max="11025" width="3.00390625" style="245" hidden="1" customWidth="1"/>
    <col min="11026" max="11265" width="8.57421875" style="245" hidden="1" customWidth="1"/>
    <col min="11266" max="11271" width="14.8515625" style="245" hidden="1" customWidth="1"/>
    <col min="11272" max="11273" width="15.8515625" style="245" hidden="1" customWidth="1"/>
    <col min="11274" max="11279" width="16.140625" style="245" hidden="1" customWidth="1"/>
    <col min="11280" max="11280" width="6.140625" style="245" hidden="1" customWidth="1"/>
    <col min="11281" max="11281" width="3.00390625" style="245" hidden="1" customWidth="1"/>
    <col min="11282" max="11521" width="8.57421875" style="245" hidden="1" customWidth="1"/>
    <col min="11522" max="11527" width="14.8515625" style="245" hidden="1" customWidth="1"/>
    <col min="11528" max="11529" width="15.8515625" style="245" hidden="1" customWidth="1"/>
    <col min="11530" max="11535" width="16.140625" style="245" hidden="1" customWidth="1"/>
    <col min="11536" max="11536" width="6.140625" style="245" hidden="1" customWidth="1"/>
    <col min="11537" max="11537" width="3.00390625" style="245" hidden="1" customWidth="1"/>
    <col min="11538" max="11777" width="8.57421875" style="245" hidden="1" customWidth="1"/>
    <col min="11778" max="11783" width="14.8515625" style="245" hidden="1" customWidth="1"/>
    <col min="11784" max="11785" width="15.8515625" style="245" hidden="1" customWidth="1"/>
    <col min="11786" max="11791" width="16.140625" style="245" hidden="1" customWidth="1"/>
    <col min="11792" max="11792" width="6.140625" style="245" hidden="1" customWidth="1"/>
    <col min="11793" max="11793" width="3.00390625" style="245" hidden="1" customWidth="1"/>
    <col min="11794" max="12033" width="8.57421875" style="245" hidden="1" customWidth="1"/>
    <col min="12034" max="12039" width="14.8515625" style="245" hidden="1" customWidth="1"/>
    <col min="12040" max="12041" width="15.8515625" style="245" hidden="1" customWidth="1"/>
    <col min="12042" max="12047" width="16.140625" style="245" hidden="1" customWidth="1"/>
    <col min="12048" max="12048" width="6.140625" style="245" hidden="1" customWidth="1"/>
    <col min="12049" max="12049" width="3.00390625" style="245" hidden="1" customWidth="1"/>
    <col min="12050" max="12289" width="8.57421875" style="245" hidden="1" customWidth="1"/>
    <col min="12290" max="12295" width="14.8515625" style="245" hidden="1" customWidth="1"/>
    <col min="12296" max="12297" width="15.8515625" style="245" hidden="1" customWidth="1"/>
    <col min="12298" max="12303" width="16.140625" style="245" hidden="1" customWidth="1"/>
    <col min="12304" max="12304" width="6.140625" style="245" hidden="1" customWidth="1"/>
    <col min="12305" max="12305" width="3.00390625" style="245" hidden="1" customWidth="1"/>
    <col min="12306" max="12545" width="8.57421875" style="245" hidden="1" customWidth="1"/>
    <col min="12546" max="12551" width="14.8515625" style="245" hidden="1" customWidth="1"/>
    <col min="12552" max="12553" width="15.8515625" style="245" hidden="1" customWidth="1"/>
    <col min="12554" max="12559" width="16.140625" style="245" hidden="1" customWidth="1"/>
    <col min="12560" max="12560" width="6.140625" style="245" hidden="1" customWidth="1"/>
    <col min="12561" max="12561" width="3.00390625" style="245" hidden="1" customWidth="1"/>
    <col min="12562" max="12801" width="8.57421875" style="245" hidden="1" customWidth="1"/>
    <col min="12802" max="12807" width="14.8515625" style="245" hidden="1" customWidth="1"/>
    <col min="12808" max="12809" width="15.8515625" style="245" hidden="1" customWidth="1"/>
    <col min="12810" max="12815" width="16.140625" style="245" hidden="1" customWidth="1"/>
    <col min="12816" max="12816" width="6.140625" style="245" hidden="1" customWidth="1"/>
    <col min="12817" max="12817" width="3.00390625" style="245" hidden="1" customWidth="1"/>
    <col min="12818" max="13057" width="8.57421875" style="245" hidden="1" customWidth="1"/>
    <col min="13058" max="13063" width="14.8515625" style="245" hidden="1" customWidth="1"/>
    <col min="13064" max="13065" width="15.8515625" style="245" hidden="1" customWidth="1"/>
    <col min="13066" max="13071" width="16.140625" style="245" hidden="1" customWidth="1"/>
    <col min="13072" max="13072" width="6.140625" style="245" hidden="1" customWidth="1"/>
    <col min="13073" max="13073" width="3.00390625" style="245" hidden="1" customWidth="1"/>
    <col min="13074" max="13313" width="8.57421875" style="245" hidden="1" customWidth="1"/>
    <col min="13314" max="13319" width="14.8515625" style="245" hidden="1" customWidth="1"/>
    <col min="13320" max="13321" width="15.8515625" style="245" hidden="1" customWidth="1"/>
    <col min="13322" max="13327" width="16.140625" style="245" hidden="1" customWidth="1"/>
    <col min="13328" max="13328" width="6.140625" style="245" hidden="1" customWidth="1"/>
    <col min="13329" max="13329" width="3.00390625" style="245" hidden="1" customWidth="1"/>
    <col min="13330" max="13569" width="8.57421875" style="245" hidden="1" customWidth="1"/>
    <col min="13570" max="13575" width="14.8515625" style="245" hidden="1" customWidth="1"/>
    <col min="13576" max="13577" width="15.8515625" style="245" hidden="1" customWidth="1"/>
    <col min="13578" max="13583" width="16.140625" style="245" hidden="1" customWidth="1"/>
    <col min="13584" max="13584" width="6.140625" style="245" hidden="1" customWidth="1"/>
    <col min="13585" max="13585" width="3.00390625" style="245" hidden="1" customWidth="1"/>
    <col min="13586" max="13825" width="8.57421875" style="245" hidden="1" customWidth="1"/>
    <col min="13826" max="13831" width="14.8515625" style="245" hidden="1" customWidth="1"/>
    <col min="13832" max="13833" width="15.8515625" style="245" hidden="1" customWidth="1"/>
    <col min="13834" max="13839" width="16.140625" style="245" hidden="1" customWidth="1"/>
    <col min="13840" max="13840" width="6.140625" style="245" hidden="1" customWidth="1"/>
    <col min="13841" max="13841" width="3.00390625" style="245" hidden="1" customWidth="1"/>
    <col min="13842" max="14081" width="8.57421875" style="245" hidden="1" customWidth="1"/>
    <col min="14082" max="14087" width="14.8515625" style="245" hidden="1" customWidth="1"/>
    <col min="14088" max="14089" width="15.8515625" style="245" hidden="1" customWidth="1"/>
    <col min="14090" max="14095" width="16.140625" style="245" hidden="1" customWidth="1"/>
    <col min="14096" max="14096" width="6.140625" style="245" hidden="1" customWidth="1"/>
    <col min="14097" max="14097" width="3.00390625" style="245" hidden="1" customWidth="1"/>
    <col min="14098" max="14337" width="8.57421875" style="245" hidden="1" customWidth="1"/>
    <col min="14338" max="14343" width="14.8515625" style="245" hidden="1" customWidth="1"/>
    <col min="14344" max="14345" width="15.8515625" style="245" hidden="1" customWidth="1"/>
    <col min="14346" max="14351" width="16.140625" style="245" hidden="1" customWidth="1"/>
    <col min="14352" max="14352" width="6.140625" style="245" hidden="1" customWidth="1"/>
    <col min="14353" max="14353" width="3.00390625" style="245" hidden="1" customWidth="1"/>
    <col min="14354" max="14593" width="8.57421875" style="245" hidden="1" customWidth="1"/>
    <col min="14594" max="14599" width="14.8515625" style="245" hidden="1" customWidth="1"/>
    <col min="14600" max="14601" width="15.8515625" style="245" hidden="1" customWidth="1"/>
    <col min="14602" max="14607" width="16.140625" style="245" hidden="1" customWidth="1"/>
    <col min="14608" max="14608" width="6.140625" style="245" hidden="1" customWidth="1"/>
    <col min="14609" max="14609" width="3.00390625" style="245" hidden="1" customWidth="1"/>
    <col min="14610" max="14849" width="8.57421875" style="245" hidden="1" customWidth="1"/>
    <col min="14850" max="14855" width="14.8515625" style="245" hidden="1" customWidth="1"/>
    <col min="14856" max="14857" width="15.8515625" style="245" hidden="1" customWidth="1"/>
    <col min="14858" max="14863" width="16.140625" style="245" hidden="1" customWidth="1"/>
    <col min="14864" max="14864" width="6.140625" style="245" hidden="1" customWidth="1"/>
    <col min="14865" max="14865" width="3.00390625" style="245" hidden="1" customWidth="1"/>
    <col min="14866" max="15105" width="8.57421875" style="245" hidden="1" customWidth="1"/>
    <col min="15106" max="15111" width="14.8515625" style="245" hidden="1" customWidth="1"/>
    <col min="15112" max="15113" width="15.8515625" style="245" hidden="1" customWidth="1"/>
    <col min="15114" max="15119" width="16.140625" style="245" hidden="1" customWidth="1"/>
    <col min="15120" max="15120" width="6.140625" style="245" hidden="1" customWidth="1"/>
    <col min="15121" max="15121" width="3.00390625" style="245" hidden="1" customWidth="1"/>
    <col min="15122" max="15361" width="8.57421875" style="245" hidden="1" customWidth="1"/>
    <col min="15362" max="15367" width="14.8515625" style="245" hidden="1" customWidth="1"/>
    <col min="15368" max="15369" width="15.8515625" style="245" hidden="1" customWidth="1"/>
    <col min="15370" max="15375" width="16.140625" style="245" hidden="1" customWidth="1"/>
    <col min="15376" max="15376" width="6.140625" style="245" hidden="1" customWidth="1"/>
    <col min="15377" max="15377" width="3.00390625" style="245" hidden="1" customWidth="1"/>
    <col min="15378" max="15617" width="8.57421875" style="245" hidden="1" customWidth="1"/>
    <col min="15618" max="15623" width="14.8515625" style="245" hidden="1" customWidth="1"/>
    <col min="15624" max="15625" width="15.8515625" style="245" hidden="1" customWidth="1"/>
    <col min="15626" max="15631" width="16.140625" style="245" hidden="1" customWidth="1"/>
    <col min="15632" max="15632" width="6.140625" style="245" hidden="1" customWidth="1"/>
    <col min="15633" max="15633" width="3.00390625" style="245" hidden="1" customWidth="1"/>
    <col min="15634" max="15873" width="8.57421875" style="245" hidden="1" customWidth="1"/>
    <col min="15874" max="15879" width="14.8515625" style="245" hidden="1" customWidth="1"/>
    <col min="15880" max="15881" width="15.8515625" style="245" hidden="1" customWidth="1"/>
    <col min="15882" max="15887" width="16.140625" style="245" hidden="1" customWidth="1"/>
    <col min="15888" max="15888" width="6.140625" style="245" hidden="1" customWidth="1"/>
    <col min="15889" max="15889" width="3.00390625" style="245" hidden="1" customWidth="1"/>
    <col min="15890" max="16129" width="8.57421875" style="245" hidden="1" customWidth="1"/>
    <col min="16130" max="16135" width="14.8515625" style="245" hidden="1" customWidth="1"/>
    <col min="16136" max="16137" width="15.8515625" style="245" hidden="1" customWidth="1"/>
    <col min="16138" max="16143" width="16.140625" style="245" hidden="1" customWidth="1"/>
    <col min="16144" max="16144" width="6.140625" style="245" hidden="1" customWidth="1"/>
    <col min="16145" max="16145" width="3.00390625" style="245" hidden="1" customWidth="1"/>
    <col min="16146" max="16384" width="8.57421875" style="245" hidden="1" customWidth="1"/>
  </cols>
  <sheetData>
    <row r="1" spans="1:17" ht="42.75" customHeight="1">
      <c r="A1" s="344"/>
      <c r="B1" s="345"/>
      <c r="P1" s="246"/>
      <c r="Q1" s="246"/>
    </row>
    <row r="2" spans="1:17" ht="25.5">
      <c r="A2" s="344"/>
      <c r="C2" s="346"/>
      <c r="P2" s="246"/>
      <c r="Q2" s="246"/>
    </row>
    <row r="3" spans="1:17" ht="25.5">
      <c r="A3" s="344"/>
      <c r="C3" s="346"/>
      <c r="P3" s="246"/>
      <c r="Q3" s="246"/>
    </row>
    <row r="4" spans="1:35" s="347" customFormat="1" ht="13.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35" s="347" customFormat="1" ht="13.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35" s="347" customFormat="1" ht="13.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35" s="347" customFormat="1" ht="13.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35" s="347" customFormat="1" ht="13.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35" s="347" customFormat="1" ht="13.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562</v>
      </c>
    </row>
    <row r="11" spans="1:35" s="347" customFormat="1" ht="13.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562</v>
      </c>
    </row>
    <row r="13" spans="1:35" s="347" customFormat="1" ht="13.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35"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35" s="347" customFormat="1" ht="13.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35" s="347" customFormat="1" ht="13.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35" s="347" customFormat="1" ht="13.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35" s="347" customFormat="1" ht="13.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6:17" ht="13.5">
      <c r="P19" s="246"/>
      <c r="Q19" s="246"/>
    </row>
    <row r="20" spans="16:17" ht="13.5">
      <c r="P20" s="246"/>
      <c r="Q20" s="246"/>
    </row>
    <row r="21" spans="2:259" ht="17.25">
      <c r="B21" s="348"/>
      <c r="C21" s="248"/>
      <c r="D21" s="248"/>
      <c r="E21" s="248"/>
      <c r="F21" s="248"/>
      <c r="G21" s="248"/>
      <c r="H21" s="248"/>
      <c r="I21" s="248"/>
      <c r="J21" s="248"/>
      <c r="K21" s="248"/>
      <c r="L21" s="248"/>
      <c r="M21" s="248"/>
      <c r="N21" s="349"/>
      <c r="O21" s="248"/>
      <c r="P21" s="249"/>
      <c r="Q21" s="246"/>
      <c r="IY21" s="350"/>
    </row>
    <row r="22" spans="2:259" ht="17.25">
      <c r="B22" s="250"/>
      <c r="IY22" s="351"/>
    </row>
    <row r="23" ht="13.5">
      <c r="B23" s="250"/>
    </row>
    <row r="24" ht="13.5">
      <c r="B24" s="250"/>
    </row>
    <row r="25" ht="13.5">
      <c r="B25" s="250"/>
    </row>
    <row r="26" ht="13.5">
      <c r="B26" s="250"/>
    </row>
    <row r="27" ht="13.5">
      <c r="B27" s="250"/>
    </row>
    <row r="28" ht="13.5">
      <c r="B28" s="250"/>
    </row>
    <row r="29" ht="13.5">
      <c r="B29" s="250"/>
    </row>
    <row r="30" ht="13.5">
      <c r="B30" s="250"/>
    </row>
    <row r="31" ht="13.5">
      <c r="B31" s="250"/>
    </row>
    <row r="32" ht="13.5">
      <c r="B32" s="250"/>
    </row>
    <row r="33" ht="13.5">
      <c r="B33" s="250"/>
    </row>
    <row r="34" ht="13.5">
      <c r="B34" s="250"/>
    </row>
    <row r="35" ht="13.5">
      <c r="B35" s="250"/>
    </row>
    <row r="36" ht="13.5">
      <c r="B36" s="250"/>
    </row>
    <row r="37" ht="13.5">
      <c r="B37" s="250"/>
    </row>
    <row r="38" ht="13.5">
      <c r="B38" s="250"/>
    </row>
    <row r="39" spans="2:16" ht="13.5">
      <c r="B39" s="342"/>
      <c r="C39" s="308"/>
      <c r="D39" s="308"/>
      <c r="E39" s="308"/>
      <c r="F39" s="308"/>
      <c r="G39" s="308"/>
      <c r="H39" s="308"/>
      <c r="I39" s="308"/>
      <c r="J39" s="308"/>
      <c r="K39" s="308"/>
      <c r="L39" s="308"/>
      <c r="M39" s="308"/>
      <c r="N39" s="308"/>
      <c r="O39" s="308"/>
      <c r="P39" s="343"/>
    </row>
    <row r="40" spans="2:17" ht="13.5">
      <c r="B40" s="352"/>
      <c r="C40" s="246"/>
      <c r="D40" s="246"/>
      <c r="E40" s="246"/>
      <c r="F40" s="246"/>
      <c r="G40" s="246"/>
      <c r="H40" s="246"/>
      <c r="I40" s="246"/>
      <c r="J40" s="246"/>
      <c r="K40" s="246"/>
      <c r="L40" s="246"/>
      <c r="M40" s="246"/>
      <c r="N40" s="246"/>
      <c r="O40" s="246"/>
      <c r="P40" s="352"/>
      <c r="Q40" s="246"/>
    </row>
    <row r="41" spans="2:16" ht="17.25">
      <c r="B41" s="247" t="s">
        <v>563</v>
      </c>
      <c r="C41" s="248"/>
      <c r="D41" s="248"/>
      <c r="E41" s="248"/>
      <c r="F41" s="248"/>
      <c r="G41" s="248"/>
      <c r="H41" s="248"/>
      <c r="I41" s="248"/>
      <c r="J41" s="248"/>
      <c r="K41" s="248"/>
      <c r="L41" s="248"/>
      <c r="M41" s="248"/>
      <c r="N41" s="248"/>
      <c r="O41" s="248"/>
      <c r="P41" s="249"/>
    </row>
    <row r="42" spans="2:15" ht="13.5">
      <c r="B42" s="250"/>
      <c r="C42" s="246"/>
      <c r="D42" s="246"/>
      <c r="E42" s="246"/>
      <c r="F42" s="246"/>
      <c r="G42" s="353" t="s">
        <v>564</v>
      </c>
      <c r="I42" s="354"/>
      <c r="J42" s="354"/>
      <c r="K42" s="354"/>
      <c r="L42" s="246"/>
      <c r="M42" s="246"/>
      <c r="N42" s="246"/>
      <c r="O42" s="246"/>
    </row>
    <row r="43" spans="2:15" ht="13.5">
      <c r="B43" s="250"/>
      <c r="C43" s="246"/>
      <c r="D43" s="246"/>
      <c r="E43" s="246"/>
      <c r="F43" s="246"/>
      <c r="G43" s="1235" t="s">
        <v>572</v>
      </c>
      <c r="H43" s="1236"/>
      <c r="I43" s="1236"/>
      <c r="J43" s="1236"/>
      <c r="K43" s="1236"/>
      <c r="L43" s="1236"/>
      <c r="M43" s="1236"/>
      <c r="N43" s="1236"/>
      <c r="O43" s="1237"/>
    </row>
    <row r="44" spans="2:15" ht="13.5">
      <c r="B44" s="250"/>
      <c r="C44" s="246"/>
      <c r="D44" s="246"/>
      <c r="E44" s="246"/>
      <c r="F44" s="246"/>
      <c r="G44" s="1238"/>
      <c r="H44" s="1239"/>
      <c r="I44" s="1239"/>
      <c r="J44" s="1239"/>
      <c r="K44" s="1239"/>
      <c r="L44" s="1239"/>
      <c r="M44" s="1239"/>
      <c r="N44" s="1239"/>
      <c r="O44" s="1240"/>
    </row>
    <row r="45" spans="2:15" ht="13.5">
      <c r="B45" s="250"/>
      <c r="C45" s="246"/>
      <c r="D45" s="246"/>
      <c r="E45" s="246"/>
      <c r="F45" s="246"/>
      <c r="G45" s="1238"/>
      <c r="H45" s="1239"/>
      <c r="I45" s="1239"/>
      <c r="J45" s="1239"/>
      <c r="K45" s="1239"/>
      <c r="L45" s="1239"/>
      <c r="M45" s="1239"/>
      <c r="N45" s="1239"/>
      <c r="O45" s="1240"/>
    </row>
    <row r="46" spans="2:15" ht="13.5">
      <c r="B46" s="250"/>
      <c r="C46" s="246"/>
      <c r="D46" s="246"/>
      <c r="E46" s="246"/>
      <c r="F46" s="246"/>
      <c r="G46" s="1238"/>
      <c r="H46" s="1239"/>
      <c r="I46" s="1239"/>
      <c r="J46" s="1239"/>
      <c r="K46" s="1239"/>
      <c r="L46" s="1239"/>
      <c r="M46" s="1239"/>
      <c r="N46" s="1239"/>
      <c r="O46" s="1240"/>
    </row>
    <row r="47" spans="2:15" ht="13.5">
      <c r="B47" s="250"/>
      <c r="C47" s="246"/>
      <c r="D47" s="246"/>
      <c r="E47" s="246"/>
      <c r="F47" s="246"/>
      <c r="G47" s="1241"/>
      <c r="H47" s="1242"/>
      <c r="I47" s="1242"/>
      <c r="J47" s="1242"/>
      <c r="K47" s="1242"/>
      <c r="L47" s="1242"/>
      <c r="M47" s="1242"/>
      <c r="N47" s="1242"/>
      <c r="O47" s="1243"/>
    </row>
    <row r="48" spans="2:10" ht="13.5">
      <c r="B48" s="250"/>
      <c r="C48" s="246"/>
      <c r="D48" s="246"/>
      <c r="E48" s="246"/>
      <c r="F48" s="246"/>
      <c r="G48" s="246"/>
      <c r="H48" s="355"/>
      <c r="I48" s="355"/>
      <c r="J48" s="355"/>
    </row>
    <row r="49" spans="2:7" ht="13.5">
      <c r="B49" s="250"/>
      <c r="C49" s="246"/>
      <c r="D49" s="246"/>
      <c r="E49" s="246"/>
      <c r="F49" s="246"/>
      <c r="G49" s="245" t="s">
        <v>565</v>
      </c>
    </row>
    <row r="50" spans="2:15" ht="13.5">
      <c r="B50" s="250"/>
      <c r="C50" s="246"/>
      <c r="D50" s="246"/>
      <c r="E50" s="246"/>
      <c r="F50" s="246"/>
      <c r="G50" s="1244"/>
      <c r="H50" s="1245"/>
      <c r="I50" s="1245"/>
      <c r="J50" s="1246"/>
      <c r="K50" s="356" t="s">
        <v>523</v>
      </c>
      <c r="L50" s="356" t="s">
        <v>524</v>
      </c>
      <c r="M50" s="356" t="s">
        <v>525</v>
      </c>
      <c r="N50" s="356" t="s">
        <v>526</v>
      </c>
      <c r="O50" s="356" t="s">
        <v>527</v>
      </c>
    </row>
    <row r="51" spans="2:15" ht="13.5">
      <c r="B51" s="250"/>
      <c r="C51" s="246"/>
      <c r="D51" s="246"/>
      <c r="E51" s="246"/>
      <c r="F51" s="246"/>
      <c r="G51" s="1247" t="s">
        <v>566</v>
      </c>
      <c r="H51" s="1248"/>
      <c r="I51" s="1253" t="s">
        <v>567</v>
      </c>
      <c r="J51" s="1253"/>
      <c r="K51" s="1256"/>
      <c r="L51" s="1256"/>
      <c r="M51" s="1256"/>
      <c r="N51" s="1221"/>
      <c r="O51" s="1221"/>
    </row>
    <row r="52" spans="2:15" ht="13.5">
      <c r="B52" s="250"/>
      <c r="C52" s="246"/>
      <c r="D52" s="246"/>
      <c r="E52" s="246"/>
      <c r="F52" s="246"/>
      <c r="G52" s="1249"/>
      <c r="H52" s="1250"/>
      <c r="I52" s="1254"/>
      <c r="J52" s="1254"/>
      <c r="K52" s="1221"/>
      <c r="L52" s="1221"/>
      <c r="M52" s="1221"/>
      <c r="N52" s="1221"/>
      <c r="O52" s="1221"/>
    </row>
    <row r="53" spans="1:15" ht="13.5">
      <c r="A53" s="357"/>
      <c r="B53" s="250"/>
      <c r="C53" s="246"/>
      <c r="D53" s="246"/>
      <c r="E53" s="246"/>
      <c r="F53" s="246"/>
      <c r="G53" s="1249"/>
      <c r="H53" s="1250"/>
      <c r="I53" s="1233" t="s">
        <v>573</v>
      </c>
      <c r="J53" s="1233"/>
      <c r="K53" s="1255"/>
      <c r="L53" s="1255"/>
      <c r="M53" s="1255"/>
      <c r="N53" s="1225">
        <v>53.2</v>
      </c>
      <c r="O53" s="1225">
        <v>54.7</v>
      </c>
    </row>
    <row r="54" spans="1:15" ht="13.5">
      <c r="A54" s="357"/>
      <c r="B54" s="250"/>
      <c r="C54" s="246"/>
      <c r="D54" s="246"/>
      <c r="E54" s="246"/>
      <c r="F54" s="246"/>
      <c r="G54" s="1251"/>
      <c r="H54" s="1252"/>
      <c r="I54" s="1233"/>
      <c r="J54" s="1233"/>
      <c r="K54" s="1226"/>
      <c r="L54" s="1226"/>
      <c r="M54" s="1226"/>
      <c r="N54" s="1226"/>
      <c r="O54" s="1226"/>
    </row>
    <row r="55" spans="1:15" ht="13.5">
      <c r="A55" s="357"/>
      <c r="B55" s="250"/>
      <c r="C55" s="246"/>
      <c r="D55" s="246"/>
      <c r="E55" s="246"/>
      <c r="F55" s="246"/>
      <c r="G55" s="1227" t="s">
        <v>568</v>
      </c>
      <c r="H55" s="1228"/>
      <c r="I55" s="1233" t="s">
        <v>567</v>
      </c>
      <c r="J55" s="1233"/>
      <c r="K55" s="1256"/>
      <c r="L55" s="1256"/>
      <c r="M55" s="1256"/>
      <c r="N55" s="1221">
        <v>15.8</v>
      </c>
      <c r="O55" s="1221">
        <v>6.5</v>
      </c>
    </row>
    <row r="56" spans="1:15" ht="13.5">
      <c r="A56" s="357"/>
      <c r="B56" s="250"/>
      <c r="C56" s="246"/>
      <c r="D56" s="246"/>
      <c r="E56" s="246"/>
      <c r="F56" s="246"/>
      <c r="G56" s="1229"/>
      <c r="H56" s="1230"/>
      <c r="I56" s="1233"/>
      <c r="J56" s="1233"/>
      <c r="K56" s="1221"/>
      <c r="L56" s="1221"/>
      <c r="M56" s="1221"/>
      <c r="N56" s="1221"/>
      <c r="O56" s="1221"/>
    </row>
    <row r="57" spans="2:17" s="357" customFormat="1" ht="13.5">
      <c r="B57" s="358"/>
      <c r="C57" s="354"/>
      <c r="D57" s="354"/>
      <c r="E57" s="354"/>
      <c r="F57" s="354"/>
      <c r="G57" s="1229"/>
      <c r="H57" s="1230"/>
      <c r="I57" s="1223" t="s">
        <v>573</v>
      </c>
      <c r="J57" s="1223"/>
      <c r="K57" s="1255"/>
      <c r="L57" s="1255"/>
      <c r="M57" s="1255"/>
      <c r="N57" s="1225">
        <v>54.5</v>
      </c>
      <c r="O57" s="1225">
        <v>57.9</v>
      </c>
      <c r="P57" s="359"/>
      <c r="Q57" s="358"/>
    </row>
    <row r="58" spans="1:17" s="357" customFormat="1" ht="13.5">
      <c r="A58" s="245"/>
      <c r="B58" s="358"/>
      <c r="C58" s="354"/>
      <c r="D58" s="354"/>
      <c r="E58" s="354"/>
      <c r="F58" s="354"/>
      <c r="G58" s="1231"/>
      <c r="H58" s="1232"/>
      <c r="I58" s="1223"/>
      <c r="J58" s="1223"/>
      <c r="K58" s="1226"/>
      <c r="L58" s="1226"/>
      <c r="M58" s="1226"/>
      <c r="N58" s="1226"/>
      <c r="O58" s="1226"/>
      <c r="P58" s="359"/>
      <c r="Q58" s="358"/>
    </row>
    <row r="59" spans="1:17" s="357" customFormat="1" ht="13.5">
      <c r="A59" s="245"/>
      <c r="B59" s="358"/>
      <c r="C59" s="354"/>
      <c r="D59" s="354"/>
      <c r="E59" s="354"/>
      <c r="F59" s="354"/>
      <c r="G59" s="354"/>
      <c r="H59" s="354"/>
      <c r="I59" s="354"/>
      <c r="J59" s="354"/>
      <c r="K59" s="360"/>
      <c r="L59" s="360"/>
      <c r="M59" s="360"/>
      <c r="N59" s="360"/>
      <c r="O59" s="360"/>
      <c r="P59" s="359"/>
      <c r="Q59" s="358"/>
    </row>
    <row r="60" spans="1:17" s="357" customFormat="1" ht="13.5">
      <c r="A60" s="245"/>
      <c r="B60" s="358"/>
      <c r="C60" s="354"/>
      <c r="D60" s="354"/>
      <c r="E60" s="354"/>
      <c r="F60" s="354"/>
      <c r="G60" s="354"/>
      <c r="H60" s="354"/>
      <c r="I60" s="354"/>
      <c r="J60" s="354"/>
      <c r="K60" s="360"/>
      <c r="L60" s="360"/>
      <c r="M60" s="360"/>
      <c r="N60" s="360"/>
      <c r="O60" s="360"/>
      <c r="P60" s="359"/>
      <c r="Q60" s="358"/>
    </row>
    <row r="61" spans="1:17" s="357" customFormat="1" ht="13.5">
      <c r="A61" s="245"/>
      <c r="B61" s="361"/>
      <c r="C61" s="362"/>
      <c r="D61" s="362"/>
      <c r="E61" s="362"/>
      <c r="F61" s="362"/>
      <c r="G61" s="362"/>
      <c r="H61" s="362"/>
      <c r="I61" s="362"/>
      <c r="J61" s="362"/>
      <c r="K61" s="362"/>
      <c r="L61" s="362"/>
      <c r="M61" s="363"/>
      <c r="N61" s="363"/>
      <c r="O61" s="363"/>
      <c r="P61" s="364"/>
      <c r="Q61" s="358"/>
    </row>
    <row r="62" spans="2:17" ht="13.5">
      <c r="B62" s="352"/>
      <c r="C62" s="352"/>
      <c r="D62" s="352"/>
      <c r="E62" s="352"/>
      <c r="F62" s="352"/>
      <c r="G62" s="352"/>
      <c r="H62" s="352"/>
      <c r="I62" s="352"/>
      <c r="J62" s="352"/>
      <c r="K62" s="352"/>
      <c r="L62" s="352"/>
      <c r="M62" s="352"/>
      <c r="N62" s="352"/>
      <c r="O62" s="352"/>
      <c r="P62" s="352"/>
      <c r="Q62" s="246"/>
    </row>
    <row r="63" spans="2:15" ht="17.25">
      <c r="B63" s="309" t="s">
        <v>569</v>
      </c>
      <c r="C63" s="246"/>
      <c r="D63" s="246"/>
      <c r="E63" s="246"/>
      <c r="F63" s="246"/>
      <c r="G63" s="246"/>
      <c r="H63" s="246"/>
      <c r="I63" s="246"/>
      <c r="J63" s="246"/>
      <c r="K63" s="246"/>
      <c r="L63" s="246"/>
      <c r="M63" s="246"/>
      <c r="N63" s="246"/>
      <c r="O63" s="246"/>
    </row>
    <row r="64" spans="2:15" ht="13.5">
      <c r="B64" s="250"/>
      <c r="C64" s="246"/>
      <c r="D64" s="246"/>
      <c r="E64" s="246"/>
      <c r="F64" s="246"/>
      <c r="G64" s="353" t="s">
        <v>564</v>
      </c>
      <c r="I64" s="354"/>
      <c r="J64" s="354"/>
      <c r="K64" s="354"/>
      <c r="L64" s="246"/>
      <c r="M64" s="246"/>
      <c r="N64" s="246"/>
      <c r="O64" s="246"/>
    </row>
    <row r="65" spans="2:15" ht="13.5">
      <c r="B65" s="250"/>
      <c r="C65" s="246"/>
      <c r="D65" s="246"/>
      <c r="E65" s="246"/>
      <c r="F65" s="246"/>
      <c r="G65" s="1235" t="s">
        <v>574</v>
      </c>
      <c r="H65" s="1236"/>
      <c r="I65" s="1236"/>
      <c r="J65" s="1236"/>
      <c r="K65" s="1236"/>
      <c r="L65" s="1236"/>
      <c r="M65" s="1236"/>
      <c r="N65" s="1236"/>
      <c r="O65" s="1237"/>
    </row>
    <row r="66" spans="2:15" ht="13.5">
      <c r="B66" s="250"/>
      <c r="C66" s="246"/>
      <c r="D66" s="246"/>
      <c r="E66" s="246"/>
      <c r="F66" s="246"/>
      <c r="G66" s="1238"/>
      <c r="H66" s="1239"/>
      <c r="I66" s="1239"/>
      <c r="J66" s="1239"/>
      <c r="K66" s="1239"/>
      <c r="L66" s="1239"/>
      <c r="M66" s="1239"/>
      <c r="N66" s="1239"/>
      <c r="O66" s="1240"/>
    </row>
    <row r="67" spans="2:15" ht="13.5">
      <c r="B67" s="250"/>
      <c r="C67" s="246"/>
      <c r="D67" s="246"/>
      <c r="E67" s="246"/>
      <c r="F67" s="246"/>
      <c r="G67" s="1238"/>
      <c r="H67" s="1239"/>
      <c r="I67" s="1239"/>
      <c r="J67" s="1239"/>
      <c r="K67" s="1239"/>
      <c r="L67" s="1239"/>
      <c r="M67" s="1239"/>
      <c r="N67" s="1239"/>
      <c r="O67" s="1240"/>
    </row>
    <row r="68" spans="2:15" ht="13.5">
      <c r="B68" s="250"/>
      <c r="C68" s="246"/>
      <c r="D68" s="246"/>
      <c r="E68" s="246"/>
      <c r="F68" s="246"/>
      <c r="G68" s="1238"/>
      <c r="H68" s="1239"/>
      <c r="I68" s="1239"/>
      <c r="J68" s="1239"/>
      <c r="K68" s="1239"/>
      <c r="L68" s="1239"/>
      <c r="M68" s="1239"/>
      <c r="N68" s="1239"/>
      <c r="O68" s="1240"/>
    </row>
    <row r="69" spans="2:15" ht="13.5">
      <c r="B69" s="250"/>
      <c r="C69" s="246"/>
      <c r="D69" s="246"/>
      <c r="E69" s="246"/>
      <c r="F69" s="246"/>
      <c r="G69" s="1241"/>
      <c r="H69" s="1242"/>
      <c r="I69" s="1242"/>
      <c r="J69" s="1242"/>
      <c r="K69" s="1242"/>
      <c r="L69" s="1242"/>
      <c r="M69" s="1242"/>
      <c r="N69" s="1242"/>
      <c r="O69" s="1243"/>
    </row>
    <row r="70" spans="2:15" ht="13.5">
      <c r="B70" s="250"/>
      <c r="C70" s="246"/>
      <c r="D70" s="246"/>
      <c r="E70" s="246"/>
      <c r="F70" s="246"/>
      <c r="G70" s="246"/>
      <c r="H70" s="365"/>
      <c r="I70" s="365"/>
      <c r="J70" s="366"/>
      <c r="K70" s="366"/>
      <c r="L70" s="367"/>
      <c r="M70" s="366"/>
      <c r="N70" s="367"/>
      <c r="O70" s="368"/>
    </row>
    <row r="71" spans="2:15" ht="13.5">
      <c r="B71" s="250"/>
      <c r="C71" s="246"/>
      <c r="D71" s="246"/>
      <c r="E71" s="246"/>
      <c r="F71" s="246"/>
      <c r="G71" s="369" t="s">
        <v>570</v>
      </c>
      <c r="I71" s="370"/>
      <c r="J71" s="366"/>
      <c r="K71" s="366"/>
      <c r="L71" s="367"/>
      <c r="M71" s="366"/>
      <c r="N71" s="367"/>
      <c r="O71" s="368"/>
    </row>
    <row r="72" spans="2:15" ht="13.5">
      <c r="B72" s="250"/>
      <c r="C72" s="246"/>
      <c r="D72" s="246"/>
      <c r="E72" s="246"/>
      <c r="F72" s="246"/>
      <c r="G72" s="1244"/>
      <c r="H72" s="1245"/>
      <c r="I72" s="1245"/>
      <c r="J72" s="1246"/>
      <c r="K72" s="356" t="s">
        <v>523</v>
      </c>
      <c r="L72" s="356" t="s">
        <v>524</v>
      </c>
      <c r="M72" s="356" t="s">
        <v>525</v>
      </c>
      <c r="N72" s="356" t="s">
        <v>526</v>
      </c>
      <c r="O72" s="356" t="s">
        <v>527</v>
      </c>
    </row>
    <row r="73" spans="2:19" ht="13.5">
      <c r="B73" s="250"/>
      <c r="C73" s="246"/>
      <c r="D73" s="246"/>
      <c r="E73" s="246"/>
      <c r="F73" s="246"/>
      <c r="G73" s="1247" t="s">
        <v>566</v>
      </c>
      <c r="H73" s="1248"/>
      <c r="I73" s="1253" t="s">
        <v>567</v>
      </c>
      <c r="J73" s="1253"/>
      <c r="K73" s="1234"/>
      <c r="L73" s="1234"/>
      <c r="M73" s="1221"/>
      <c r="N73" s="1221"/>
      <c r="O73" s="1221"/>
      <c r="S73" s="245">
        <v>9.9</v>
      </c>
    </row>
    <row r="74" spans="2:15" ht="13.5">
      <c r="B74" s="250"/>
      <c r="C74" s="246"/>
      <c r="D74" s="246"/>
      <c r="E74" s="246"/>
      <c r="F74" s="246"/>
      <c r="G74" s="1249"/>
      <c r="H74" s="1250"/>
      <c r="I74" s="1254"/>
      <c r="J74" s="1254"/>
      <c r="K74" s="1234"/>
      <c r="L74" s="1234"/>
      <c r="M74" s="1221"/>
      <c r="N74" s="1221"/>
      <c r="O74" s="1221"/>
    </row>
    <row r="75" spans="2:29" ht="13.5">
      <c r="B75" s="250"/>
      <c r="C75" s="246"/>
      <c r="D75" s="246"/>
      <c r="E75" s="246"/>
      <c r="F75" s="246"/>
      <c r="G75" s="1249"/>
      <c r="H75" s="1250"/>
      <c r="I75" s="1233" t="s">
        <v>571</v>
      </c>
      <c r="J75" s="1233"/>
      <c r="K75" s="1225">
        <v>11.8</v>
      </c>
      <c r="L75" s="1225">
        <v>11.1</v>
      </c>
      <c r="M75" s="1225">
        <v>10</v>
      </c>
      <c r="N75" s="1225">
        <v>8.5</v>
      </c>
      <c r="O75" s="1225">
        <v>6.1</v>
      </c>
      <c r="U75" s="245">
        <v>81.2</v>
      </c>
      <c r="W75" s="245">
        <v>87.2</v>
      </c>
      <c r="Y75" s="245">
        <v>99.8</v>
      </c>
      <c r="AA75" s="245">
        <v>109.5</v>
      </c>
      <c r="AC75" s="245">
        <v>115.2</v>
      </c>
    </row>
    <row r="76" spans="2:15" ht="13.5">
      <c r="B76" s="250"/>
      <c r="C76" s="246"/>
      <c r="D76" s="246"/>
      <c r="E76" s="246"/>
      <c r="F76" s="246"/>
      <c r="G76" s="1251"/>
      <c r="H76" s="1252"/>
      <c r="I76" s="1233"/>
      <c r="J76" s="1233"/>
      <c r="K76" s="1226"/>
      <c r="L76" s="1226"/>
      <c r="M76" s="1226"/>
      <c r="N76" s="1226"/>
      <c r="O76" s="1226"/>
    </row>
    <row r="77" spans="2:20" ht="13.5">
      <c r="B77" s="250"/>
      <c r="C77" s="246"/>
      <c r="D77" s="246"/>
      <c r="E77" s="246"/>
      <c r="F77" s="246"/>
      <c r="G77" s="1227" t="s">
        <v>568</v>
      </c>
      <c r="H77" s="1228"/>
      <c r="I77" s="1233" t="s">
        <v>567</v>
      </c>
      <c r="J77" s="1233"/>
      <c r="K77" s="1234">
        <v>55.4</v>
      </c>
      <c r="L77" s="1234">
        <v>42.2</v>
      </c>
      <c r="M77" s="1221">
        <v>33.3</v>
      </c>
      <c r="N77" s="1221">
        <v>15.8</v>
      </c>
      <c r="O77" s="1221">
        <v>6.5</v>
      </c>
      <c r="R77" s="245">
        <v>12.3</v>
      </c>
      <c r="T77" s="245">
        <v>11.1</v>
      </c>
    </row>
    <row r="78" spans="2:15" ht="13.5">
      <c r="B78" s="250"/>
      <c r="C78" s="246"/>
      <c r="D78" s="246"/>
      <c r="E78" s="246"/>
      <c r="F78" s="246"/>
      <c r="G78" s="1229"/>
      <c r="H78" s="1230"/>
      <c r="I78" s="1233"/>
      <c r="J78" s="1233"/>
      <c r="K78" s="1234"/>
      <c r="L78" s="1234"/>
      <c r="M78" s="1221"/>
      <c r="N78" s="1221"/>
      <c r="O78" s="1221"/>
    </row>
    <row r="79" spans="2:30" ht="13.5">
      <c r="B79" s="250"/>
      <c r="C79" s="246"/>
      <c r="D79" s="246"/>
      <c r="E79" s="246"/>
      <c r="F79" s="246"/>
      <c r="G79" s="1229"/>
      <c r="H79" s="1230"/>
      <c r="I79" s="1222" t="s">
        <v>571</v>
      </c>
      <c r="J79" s="1223"/>
      <c r="K79" s="1224">
        <v>10.9</v>
      </c>
      <c r="L79" s="1224">
        <v>10.2</v>
      </c>
      <c r="M79" s="1224">
        <v>9.3</v>
      </c>
      <c r="N79" s="1224">
        <v>6.2</v>
      </c>
      <c r="O79" s="1224">
        <v>5.9</v>
      </c>
      <c r="V79" s="245">
        <v>53.5</v>
      </c>
      <c r="X79" s="245">
        <v>48.2</v>
      </c>
      <c r="Z79" s="245">
        <v>34.2</v>
      </c>
      <c r="AB79" s="245">
        <v>30.3</v>
      </c>
      <c r="AD79" s="245">
        <v>28.9</v>
      </c>
    </row>
    <row r="80" spans="2:15" ht="13.5">
      <c r="B80" s="250"/>
      <c r="C80" s="246"/>
      <c r="D80" s="246"/>
      <c r="E80" s="246"/>
      <c r="F80" s="246"/>
      <c r="G80" s="1231"/>
      <c r="H80" s="1232"/>
      <c r="I80" s="1223"/>
      <c r="J80" s="1223"/>
      <c r="K80" s="1224"/>
      <c r="L80" s="1224"/>
      <c r="M80" s="1224"/>
      <c r="N80" s="1224"/>
      <c r="O80" s="1224"/>
    </row>
    <row r="81" spans="2:15" ht="13.5">
      <c r="B81" s="250"/>
      <c r="C81" s="246"/>
      <c r="D81" s="246"/>
      <c r="E81" s="246"/>
      <c r="F81" s="246"/>
      <c r="G81" s="246"/>
      <c r="H81" s="246"/>
      <c r="I81" s="246"/>
      <c r="J81" s="246"/>
      <c r="K81" s="371"/>
      <c r="L81" s="246"/>
      <c r="M81" s="246"/>
      <c r="N81" s="246"/>
      <c r="O81" s="246"/>
    </row>
    <row r="82" spans="2:15" ht="17.25">
      <c r="B82" s="250"/>
      <c r="C82" s="246"/>
      <c r="D82" s="246"/>
      <c r="E82" s="246"/>
      <c r="F82" s="246"/>
      <c r="G82" s="246"/>
      <c r="H82" s="246"/>
      <c r="I82" s="246"/>
      <c r="J82" s="246"/>
      <c r="K82" s="372"/>
      <c r="L82" s="372"/>
      <c r="M82" s="372"/>
      <c r="N82" s="372"/>
      <c r="O82" s="372"/>
    </row>
    <row r="83" spans="2:16" ht="13.5">
      <c r="B83" s="342"/>
      <c r="C83" s="308"/>
      <c r="D83" s="308"/>
      <c r="E83" s="308"/>
      <c r="F83" s="308"/>
      <c r="G83" s="308"/>
      <c r="H83" s="308"/>
      <c r="I83" s="308"/>
      <c r="J83" s="308"/>
      <c r="K83" s="308"/>
      <c r="L83" s="308"/>
      <c r="M83" s="308"/>
      <c r="N83" s="308"/>
      <c r="O83" s="308"/>
      <c r="P83" s="343"/>
    </row>
    <row r="84" spans="8: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73"/>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customHeight="1" hidden="1">
      <c r="B92" s="246"/>
      <c r="C92" s="246"/>
      <c r="D92" s="246"/>
      <c r="E92" s="246"/>
      <c r="F92" s="246"/>
      <c r="G92" s="246"/>
      <c r="H92" s="246"/>
      <c r="I92" s="246"/>
      <c r="J92" s="246"/>
      <c r="K92" s="246"/>
      <c r="L92" s="246"/>
      <c r="M92" s="246"/>
      <c r="N92" s="246"/>
      <c r="O92" s="246"/>
      <c r="P92" s="246"/>
      <c r="Q92" s="246"/>
    </row>
    <row r="93" spans="2:17" ht="13.5" customHeight="1" hidden="1">
      <c r="B93" s="246"/>
      <c r="C93" s="246"/>
      <c r="D93" s="246"/>
      <c r="E93" s="246"/>
      <c r="F93" s="246"/>
      <c r="G93" s="246"/>
      <c r="H93" s="246"/>
      <c r="I93" s="246"/>
      <c r="J93" s="246"/>
      <c r="K93" s="246"/>
      <c r="L93" s="246"/>
      <c r="M93" s="246"/>
      <c r="N93" s="246"/>
      <c r="O93" s="246"/>
      <c r="P93" s="246"/>
      <c r="Q93" s="246"/>
    </row>
    <row r="94" spans="2:17" ht="13.5" customHeight="1" hidden="1">
      <c r="B94" s="246"/>
      <c r="C94" s="246"/>
      <c r="D94" s="246"/>
      <c r="E94" s="246"/>
      <c r="F94" s="246"/>
      <c r="G94" s="246"/>
      <c r="H94" s="246"/>
      <c r="I94" s="246"/>
      <c r="J94" s="246"/>
      <c r="K94" s="246"/>
      <c r="L94" s="246"/>
      <c r="M94" s="246"/>
      <c r="N94" s="246"/>
      <c r="O94" s="246"/>
      <c r="P94" s="246"/>
      <c r="Q94" s="246"/>
    </row>
    <row r="95" spans="2:17" ht="13.5" customHeight="1" hidden="1">
      <c r="B95" s="246"/>
      <c r="C95" s="246"/>
      <c r="D95" s="246"/>
      <c r="E95" s="246"/>
      <c r="F95" s="246"/>
      <c r="G95" s="246"/>
      <c r="H95" s="246"/>
      <c r="I95" s="246"/>
      <c r="J95" s="246"/>
      <c r="K95" s="246"/>
      <c r="L95" s="246"/>
      <c r="M95" s="246"/>
      <c r="N95" s="246"/>
      <c r="O95" s="246"/>
      <c r="P95" s="246"/>
      <c r="Q95" s="246"/>
    </row>
    <row r="96" spans="2:17" ht="13.5" customHeight="1" hidden="1">
      <c r="B96" s="246"/>
      <c r="C96" s="246"/>
      <c r="D96" s="246"/>
      <c r="E96" s="246"/>
      <c r="F96" s="246"/>
      <c r="G96" s="246"/>
      <c r="H96" s="246"/>
      <c r="I96" s="246"/>
      <c r="J96" s="246"/>
      <c r="K96" s="246"/>
      <c r="L96" s="246"/>
      <c r="M96" s="246"/>
      <c r="N96" s="246"/>
      <c r="O96" s="246"/>
      <c r="P96" s="246"/>
      <c r="Q96" s="246"/>
    </row>
    <row r="97" spans="2:17" ht="13.5" customHeight="1" hidden="1">
      <c r="B97" s="246"/>
      <c r="C97" s="246"/>
      <c r="D97" s="246"/>
      <c r="E97" s="246"/>
      <c r="F97" s="246"/>
      <c r="G97" s="246"/>
      <c r="H97" s="246"/>
      <c r="I97" s="246"/>
      <c r="J97" s="246"/>
      <c r="K97" s="246"/>
      <c r="L97" s="246"/>
      <c r="M97" s="246"/>
      <c r="N97" s="246"/>
      <c r="O97" s="246"/>
      <c r="P97" s="246"/>
      <c r="Q97" s="246"/>
    </row>
    <row r="98" spans="2:17" ht="13.5" customHeight="1" hidden="1">
      <c r="B98" s="246"/>
      <c r="C98" s="246"/>
      <c r="D98" s="246"/>
      <c r="E98" s="246"/>
      <c r="F98" s="246"/>
      <c r="G98" s="246"/>
      <c r="H98" s="246"/>
      <c r="I98" s="246"/>
      <c r="J98" s="246"/>
      <c r="K98" s="246"/>
      <c r="L98" s="246"/>
      <c r="M98" s="246"/>
      <c r="N98" s="246"/>
      <c r="O98" s="246"/>
      <c r="P98" s="246"/>
      <c r="Q98" s="246"/>
    </row>
    <row r="99" spans="2:17" ht="13.5" customHeight="1" hidden="1">
      <c r="B99" s="246"/>
      <c r="C99" s="246"/>
      <c r="D99" s="246"/>
      <c r="E99" s="246"/>
      <c r="F99" s="246"/>
      <c r="G99" s="246"/>
      <c r="H99" s="246"/>
      <c r="I99" s="246"/>
      <c r="J99" s="246"/>
      <c r="K99" s="246"/>
      <c r="L99" s="246"/>
      <c r="M99" s="246"/>
      <c r="N99" s="246"/>
      <c r="O99" s="246"/>
      <c r="P99" s="246"/>
      <c r="Q99" s="246"/>
    </row>
    <row r="100" spans="2:17" ht="13.5" customHeight="1" hidden="1">
      <c r="B100" s="246"/>
      <c r="C100" s="246"/>
      <c r="D100" s="246"/>
      <c r="E100" s="246"/>
      <c r="F100" s="246"/>
      <c r="G100" s="246"/>
      <c r="H100" s="246"/>
      <c r="I100" s="246"/>
      <c r="J100" s="246"/>
      <c r="K100" s="246"/>
      <c r="L100" s="246"/>
      <c r="M100" s="246"/>
      <c r="N100" s="246"/>
      <c r="O100" s="246"/>
      <c r="P100" s="246"/>
      <c r="Q100" s="246"/>
    </row>
    <row r="101" spans="2:17" ht="13.5" customHeight="1" hidden="1">
      <c r="B101" s="246"/>
      <c r="C101" s="246"/>
      <c r="D101" s="246"/>
      <c r="E101" s="246"/>
      <c r="F101" s="246"/>
      <c r="G101" s="246"/>
      <c r="H101" s="246"/>
      <c r="I101" s="246"/>
      <c r="J101" s="246"/>
      <c r="K101" s="246"/>
      <c r="L101" s="246"/>
      <c r="M101" s="246"/>
      <c r="N101" s="246"/>
      <c r="O101" s="246"/>
      <c r="P101" s="246"/>
      <c r="Q101" s="246"/>
    </row>
    <row r="102" spans="2:17" ht="13.5" customHeight="1" hidden="1">
      <c r="B102" s="246"/>
      <c r="C102" s="246"/>
      <c r="D102" s="246"/>
      <c r="E102" s="246"/>
      <c r="F102" s="246"/>
      <c r="G102" s="246"/>
      <c r="H102" s="246"/>
      <c r="I102" s="246"/>
      <c r="J102" s="246"/>
      <c r="K102" s="246"/>
      <c r="L102" s="246"/>
      <c r="M102" s="246"/>
      <c r="N102" s="246"/>
      <c r="O102" s="246"/>
      <c r="P102" s="246"/>
      <c r="Q102" s="246"/>
    </row>
    <row r="103" spans="2:17" ht="13.5" customHeight="1" hidden="1">
      <c r="B103" s="246"/>
      <c r="C103" s="246"/>
      <c r="D103" s="246"/>
      <c r="E103" s="246"/>
      <c r="F103" s="246"/>
      <c r="G103" s="246"/>
      <c r="H103" s="246"/>
      <c r="I103" s="246"/>
      <c r="J103" s="246"/>
      <c r="K103" s="246"/>
      <c r="L103" s="246"/>
      <c r="M103" s="246"/>
      <c r="N103" s="246"/>
      <c r="O103" s="246"/>
      <c r="P103" s="246"/>
      <c r="Q103" s="246"/>
    </row>
    <row r="104" spans="2:17" ht="13.5" customHeight="1" hidden="1">
      <c r="B104" s="246"/>
      <c r="C104" s="246"/>
      <c r="D104" s="246"/>
      <c r="E104" s="246"/>
      <c r="F104" s="246"/>
      <c r="G104" s="246"/>
      <c r="H104" s="246"/>
      <c r="I104" s="246"/>
      <c r="J104" s="246"/>
      <c r="K104" s="246"/>
      <c r="L104" s="246"/>
      <c r="M104" s="246"/>
      <c r="N104" s="246"/>
      <c r="O104" s="246"/>
      <c r="P104" s="246"/>
      <c r="Q104" s="246"/>
    </row>
    <row r="105" spans="2:17" ht="13.5" customHeight="1" hidden="1">
      <c r="B105" s="246"/>
      <c r="C105" s="246"/>
      <c r="D105" s="246"/>
      <c r="E105" s="246"/>
      <c r="F105" s="246"/>
      <c r="G105" s="246"/>
      <c r="H105" s="246"/>
      <c r="I105" s="246"/>
      <c r="J105" s="246"/>
      <c r="K105" s="246"/>
      <c r="L105" s="246"/>
      <c r="M105" s="246"/>
      <c r="N105" s="246"/>
      <c r="O105" s="246"/>
      <c r="P105" s="246"/>
      <c r="Q105" s="246"/>
    </row>
    <row r="106" spans="2:17" ht="13.5" customHeight="1" hidden="1">
      <c r="B106" s="246"/>
      <c r="C106" s="246"/>
      <c r="D106" s="246"/>
      <c r="E106" s="246"/>
      <c r="F106" s="246"/>
      <c r="G106" s="246"/>
      <c r="H106" s="246"/>
      <c r="I106" s="246"/>
      <c r="J106" s="246"/>
      <c r="K106" s="246"/>
      <c r="L106" s="246"/>
      <c r="M106" s="246"/>
      <c r="N106" s="246"/>
      <c r="O106" s="246"/>
      <c r="P106" s="246"/>
      <c r="Q106" s="246"/>
    </row>
    <row r="107" spans="2:17" ht="13.5" customHeight="1" hidden="1">
      <c r="B107" s="246"/>
      <c r="C107" s="246"/>
      <c r="D107" s="246"/>
      <c r="E107" s="246"/>
      <c r="F107" s="246"/>
      <c r="G107" s="246"/>
      <c r="H107" s="246"/>
      <c r="I107" s="246"/>
      <c r="J107" s="246"/>
      <c r="K107" s="246"/>
      <c r="L107" s="246"/>
      <c r="M107" s="246"/>
      <c r="N107" s="246"/>
      <c r="O107" s="246"/>
      <c r="P107" s="246"/>
      <c r="Q107" s="246"/>
    </row>
    <row r="108" spans="2:17" ht="13.5" customHeight="1" hidden="1">
      <c r="B108" s="246"/>
      <c r="C108" s="246"/>
      <c r="D108" s="246"/>
      <c r="E108" s="246"/>
      <c r="F108" s="246"/>
      <c r="G108" s="246"/>
      <c r="H108" s="246"/>
      <c r="I108" s="246"/>
      <c r="J108" s="246"/>
      <c r="K108" s="246"/>
      <c r="L108" s="246"/>
      <c r="M108" s="246"/>
      <c r="N108" s="246"/>
      <c r="O108" s="246"/>
      <c r="P108" s="246"/>
      <c r="Q108" s="246"/>
    </row>
    <row r="109" spans="2:17" ht="13.5" customHeight="1" hidden="1">
      <c r="B109" s="246"/>
      <c r="C109" s="246"/>
      <c r="D109" s="246"/>
      <c r="E109" s="246"/>
      <c r="F109" s="246"/>
      <c r="G109" s="246"/>
      <c r="H109" s="246"/>
      <c r="I109" s="246"/>
      <c r="J109" s="246"/>
      <c r="K109" s="246"/>
      <c r="L109" s="246"/>
      <c r="M109" s="246"/>
      <c r="N109" s="246"/>
      <c r="O109" s="246"/>
      <c r="P109" s="246"/>
      <c r="Q109" s="246"/>
    </row>
    <row r="110" spans="2:17" ht="13.5" customHeight="1" hidden="1">
      <c r="B110" s="246"/>
      <c r="C110" s="246"/>
      <c r="D110" s="246"/>
      <c r="E110" s="246"/>
      <c r="F110" s="246"/>
      <c r="G110" s="246"/>
      <c r="H110" s="246"/>
      <c r="I110" s="246"/>
      <c r="J110" s="246"/>
      <c r="K110" s="246"/>
      <c r="L110" s="246"/>
      <c r="M110" s="246"/>
      <c r="N110" s="246"/>
      <c r="O110" s="246"/>
      <c r="P110" s="246"/>
      <c r="Q110" s="246"/>
    </row>
    <row r="111" spans="2:17" ht="13.5" customHeight="1" hidden="1">
      <c r="B111" s="246"/>
      <c r="C111" s="246"/>
      <c r="D111" s="246"/>
      <c r="E111" s="246"/>
      <c r="F111" s="246"/>
      <c r="G111" s="246"/>
      <c r="H111" s="246"/>
      <c r="I111" s="246"/>
      <c r="J111" s="246"/>
      <c r="K111" s="246"/>
      <c r="L111" s="246"/>
      <c r="M111" s="246"/>
      <c r="N111" s="246"/>
      <c r="O111" s="246"/>
      <c r="P111" s="246"/>
      <c r="Q111" s="246"/>
    </row>
    <row r="112" spans="2:17" ht="13.5" customHeight="1" hidden="1">
      <c r="B112" s="246"/>
      <c r="C112" s="246"/>
      <c r="D112" s="246"/>
      <c r="E112" s="246"/>
      <c r="F112" s="246"/>
      <c r="G112" s="246"/>
      <c r="H112" s="246"/>
      <c r="I112" s="246"/>
      <c r="J112" s="246"/>
      <c r="K112" s="246"/>
      <c r="L112" s="246"/>
      <c r="M112" s="246"/>
      <c r="N112" s="246"/>
      <c r="O112" s="246"/>
      <c r="P112" s="246"/>
      <c r="Q112" s="246"/>
    </row>
    <row r="113" spans="2:17" ht="13.5" customHeight="1" hidden="1">
      <c r="B113" s="246"/>
      <c r="C113" s="246"/>
      <c r="D113" s="246"/>
      <c r="E113" s="246"/>
      <c r="F113" s="246"/>
      <c r="G113" s="246"/>
      <c r="H113" s="246"/>
      <c r="I113" s="246"/>
      <c r="J113" s="246"/>
      <c r="K113" s="246"/>
      <c r="L113" s="246"/>
      <c r="M113" s="246"/>
      <c r="N113" s="246"/>
      <c r="O113" s="246"/>
      <c r="P113" s="246"/>
      <c r="Q113" s="246"/>
    </row>
    <row r="114" spans="2:17" ht="13.5" customHeight="1" hidden="1">
      <c r="B114" s="246"/>
      <c r="C114" s="246"/>
      <c r="D114" s="246"/>
      <c r="E114" s="246"/>
      <c r="F114" s="246"/>
      <c r="G114" s="246"/>
      <c r="H114" s="246"/>
      <c r="I114" s="246"/>
      <c r="J114" s="246"/>
      <c r="K114" s="246"/>
      <c r="L114" s="246"/>
      <c r="M114" s="246"/>
      <c r="N114" s="246"/>
      <c r="O114" s="246"/>
      <c r="P114" s="246"/>
      <c r="Q114" s="246"/>
    </row>
    <row r="115" spans="2:17" ht="13.5" customHeight="1" hidden="1">
      <c r="B115" s="246"/>
      <c r="C115" s="246"/>
      <c r="D115" s="246"/>
      <c r="E115" s="246"/>
      <c r="F115" s="246"/>
      <c r="G115" s="246"/>
      <c r="H115" s="246"/>
      <c r="I115" s="246"/>
      <c r="J115" s="246"/>
      <c r="K115" s="246"/>
      <c r="L115" s="246"/>
      <c r="M115" s="246"/>
      <c r="N115" s="246"/>
      <c r="O115" s="246"/>
      <c r="P115" s="246"/>
      <c r="Q115" s="246"/>
    </row>
    <row r="116" spans="2:17" ht="13.5" customHeight="1" hidden="1">
      <c r="B116" s="246"/>
      <c r="C116" s="246"/>
      <c r="D116" s="246"/>
      <c r="E116" s="246"/>
      <c r="F116" s="246"/>
      <c r="G116" s="246"/>
      <c r="H116" s="246"/>
      <c r="I116" s="246"/>
      <c r="J116" s="246"/>
      <c r="K116" s="246"/>
      <c r="L116" s="246"/>
      <c r="M116" s="246"/>
      <c r="N116" s="246"/>
      <c r="O116" s="246"/>
      <c r="P116" s="246"/>
      <c r="Q116" s="246"/>
    </row>
    <row r="117" spans="2:17" ht="13.5" customHeight="1" hidden="1">
      <c r="B117" s="246"/>
      <c r="C117" s="246"/>
      <c r="D117" s="246"/>
      <c r="E117" s="246"/>
      <c r="F117" s="246"/>
      <c r="G117" s="246"/>
      <c r="H117" s="246"/>
      <c r="I117" s="246"/>
      <c r="J117" s="246"/>
      <c r="K117" s="246"/>
      <c r="L117" s="246"/>
      <c r="M117" s="246"/>
      <c r="N117" s="246"/>
      <c r="O117" s="246"/>
      <c r="P117" s="246"/>
      <c r="Q117" s="246"/>
    </row>
    <row r="118" spans="2:17" ht="13.5" customHeight="1" hidden="1">
      <c r="B118" s="246"/>
      <c r="C118" s="246"/>
      <c r="D118" s="246"/>
      <c r="E118" s="246"/>
      <c r="F118" s="246"/>
      <c r="G118" s="246"/>
      <c r="H118" s="246"/>
      <c r="I118" s="246"/>
      <c r="J118" s="246"/>
      <c r="K118" s="246"/>
      <c r="L118" s="246"/>
      <c r="M118" s="246"/>
      <c r="N118" s="246"/>
      <c r="O118" s="246"/>
      <c r="P118" s="246"/>
      <c r="Q118" s="246"/>
    </row>
    <row r="119" spans="2:17" ht="13.5" customHeight="1" hidden="1">
      <c r="B119" s="246"/>
      <c r="C119" s="246"/>
      <c r="D119" s="246"/>
      <c r="E119" s="246"/>
      <c r="F119" s="246"/>
      <c r="G119" s="246"/>
      <c r="H119" s="246"/>
      <c r="I119" s="246"/>
      <c r="J119" s="246"/>
      <c r="K119" s="246"/>
      <c r="L119" s="246"/>
      <c r="M119" s="246"/>
      <c r="N119" s="246"/>
      <c r="O119" s="246"/>
      <c r="P119" s="246"/>
      <c r="Q119" s="246"/>
    </row>
    <row r="120" spans="2:17" ht="13.5" customHeight="1" hidden="1">
      <c r="B120" s="246"/>
      <c r="C120" s="246"/>
      <c r="D120" s="246"/>
      <c r="E120" s="246"/>
      <c r="F120" s="246"/>
      <c r="G120" s="246"/>
      <c r="H120" s="246"/>
      <c r="I120" s="246"/>
      <c r="J120" s="246"/>
      <c r="K120" s="246"/>
      <c r="L120" s="246"/>
      <c r="M120" s="246"/>
      <c r="N120" s="246"/>
      <c r="O120" s="246"/>
      <c r="P120" s="246"/>
      <c r="Q120" s="246"/>
    </row>
    <row r="121" spans="2:17" ht="13.5" customHeight="1" hidden="1">
      <c r="B121" s="246"/>
      <c r="C121" s="246"/>
      <c r="D121" s="246"/>
      <c r="E121" s="246"/>
      <c r="F121" s="246"/>
      <c r="G121" s="246"/>
      <c r="H121" s="246"/>
      <c r="I121" s="246"/>
      <c r="J121" s="246"/>
      <c r="K121" s="246"/>
      <c r="L121" s="246"/>
      <c r="M121" s="246"/>
      <c r="N121" s="246"/>
      <c r="O121" s="246"/>
      <c r="P121" s="246"/>
      <c r="Q121" s="246"/>
    </row>
    <row r="122" spans="2:17" ht="13.5" customHeight="1" hidden="1">
      <c r="B122" s="246"/>
      <c r="C122" s="246"/>
      <c r="D122" s="246"/>
      <c r="E122" s="246"/>
      <c r="F122" s="246"/>
      <c r="G122" s="246"/>
      <c r="H122" s="246"/>
      <c r="I122" s="246"/>
      <c r="J122" s="246"/>
      <c r="K122" s="246"/>
      <c r="L122" s="246"/>
      <c r="M122" s="246"/>
      <c r="N122" s="246"/>
      <c r="O122" s="246"/>
      <c r="P122" s="246"/>
      <c r="Q122" s="246"/>
    </row>
    <row r="123" spans="2:17" ht="13.5" customHeight="1" hidden="1">
      <c r="B123" s="246"/>
      <c r="C123" s="246"/>
      <c r="D123" s="246"/>
      <c r="E123" s="246"/>
      <c r="F123" s="246"/>
      <c r="G123" s="246"/>
      <c r="H123" s="246"/>
      <c r="I123" s="246"/>
      <c r="J123" s="246"/>
      <c r="K123" s="246"/>
      <c r="L123" s="246"/>
      <c r="M123" s="246"/>
      <c r="N123" s="246"/>
      <c r="O123" s="246"/>
      <c r="P123" s="246"/>
      <c r="Q123" s="246"/>
    </row>
    <row r="124" spans="2:17" ht="13.5" customHeight="1" hidden="1">
      <c r="B124" s="246"/>
      <c r="C124" s="246"/>
      <c r="D124" s="246"/>
      <c r="E124" s="246"/>
      <c r="F124" s="246"/>
      <c r="G124" s="246"/>
      <c r="H124" s="246"/>
      <c r="I124" s="246"/>
      <c r="J124" s="246"/>
      <c r="K124" s="246"/>
      <c r="L124" s="246"/>
      <c r="M124" s="246"/>
      <c r="N124" s="246"/>
      <c r="O124" s="246"/>
      <c r="P124" s="246"/>
      <c r="Q124" s="246"/>
    </row>
    <row r="125" spans="2:17" ht="13.5" customHeight="1" hidden="1">
      <c r="B125" s="246"/>
      <c r="C125" s="246"/>
      <c r="D125" s="246"/>
      <c r="E125" s="246"/>
      <c r="F125" s="246"/>
      <c r="G125" s="246"/>
      <c r="H125" s="246"/>
      <c r="I125" s="246"/>
      <c r="J125" s="246"/>
      <c r="K125" s="246"/>
      <c r="L125" s="246"/>
      <c r="M125" s="246"/>
      <c r="N125" s="246"/>
      <c r="O125" s="246"/>
      <c r="P125" s="246"/>
      <c r="Q125" s="246"/>
    </row>
    <row r="126" spans="2:17" ht="13.5" customHeight="1" hidden="1">
      <c r="B126" s="246"/>
      <c r="C126" s="246"/>
      <c r="D126" s="246"/>
      <c r="E126" s="246"/>
      <c r="F126" s="246"/>
      <c r="G126" s="246"/>
      <c r="H126" s="246"/>
      <c r="I126" s="246"/>
      <c r="J126" s="246"/>
      <c r="K126" s="246"/>
      <c r="L126" s="246"/>
      <c r="M126" s="246"/>
      <c r="N126" s="246"/>
      <c r="O126" s="246"/>
      <c r="P126" s="246"/>
      <c r="Q126" s="246"/>
    </row>
    <row r="127" spans="2:17" ht="13.5" customHeight="1" hidden="1">
      <c r="B127" s="246"/>
      <c r="C127" s="246"/>
      <c r="D127" s="246"/>
      <c r="E127" s="246"/>
      <c r="F127" s="246"/>
      <c r="G127" s="246"/>
      <c r="H127" s="246"/>
      <c r="I127" s="246"/>
      <c r="J127" s="246"/>
      <c r="K127" s="246"/>
      <c r="L127" s="246"/>
      <c r="M127" s="246"/>
      <c r="N127" s="246"/>
      <c r="O127" s="246"/>
      <c r="P127" s="246"/>
      <c r="Q127" s="246"/>
    </row>
    <row r="128" spans="2:17" ht="13.5" customHeight="1" hidden="1">
      <c r="B128" s="246"/>
      <c r="C128" s="246"/>
      <c r="D128" s="246"/>
      <c r="E128" s="246"/>
      <c r="F128" s="246"/>
      <c r="G128" s="246"/>
      <c r="H128" s="246"/>
      <c r="I128" s="246"/>
      <c r="J128" s="246"/>
      <c r="K128" s="246"/>
      <c r="L128" s="246"/>
      <c r="M128" s="246"/>
      <c r="N128" s="246"/>
      <c r="O128" s="246"/>
      <c r="P128" s="246"/>
      <c r="Q128" s="246"/>
    </row>
    <row r="129" spans="2:17" ht="13.5" customHeight="1" hidden="1">
      <c r="B129" s="246"/>
      <c r="C129" s="246"/>
      <c r="D129" s="246"/>
      <c r="E129" s="246"/>
      <c r="F129" s="246"/>
      <c r="G129" s="246"/>
      <c r="H129" s="246"/>
      <c r="I129" s="246"/>
      <c r="J129" s="246"/>
      <c r="K129" s="246"/>
      <c r="L129" s="246"/>
      <c r="M129" s="246"/>
      <c r="N129" s="246"/>
      <c r="O129" s="246"/>
      <c r="P129" s="246"/>
      <c r="Q129" s="246"/>
    </row>
    <row r="130" spans="2:17" ht="13.5" customHeight="1" hidden="1">
      <c r="B130" s="246"/>
      <c r="C130" s="246"/>
      <c r="D130" s="246"/>
      <c r="E130" s="246"/>
      <c r="F130" s="246"/>
      <c r="G130" s="246"/>
      <c r="H130" s="246"/>
      <c r="I130" s="246"/>
      <c r="J130" s="246"/>
      <c r="K130" s="246"/>
      <c r="L130" s="246"/>
      <c r="M130" s="246"/>
      <c r="N130" s="246"/>
      <c r="O130" s="246"/>
      <c r="P130" s="246"/>
      <c r="Q130" s="246"/>
    </row>
    <row r="131" spans="2:17" ht="13.5" customHeight="1" hidden="1">
      <c r="B131" s="246"/>
      <c r="C131" s="246"/>
      <c r="D131" s="246"/>
      <c r="E131" s="246"/>
      <c r="F131" s="246"/>
      <c r="G131" s="246"/>
      <c r="H131" s="246"/>
      <c r="I131" s="246"/>
      <c r="J131" s="246"/>
      <c r="K131" s="246"/>
      <c r="L131" s="246"/>
      <c r="M131" s="246"/>
      <c r="N131" s="246"/>
      <c r="O131" s="246"/>
      <c r="P131" s="246"/>
      <c r="Q131" s="246"/>
    </row>
    <row r="132" spans="2:17" ht="13.5" customHeight="1" hidden="1">
      <c r="B132" s="246"/>
      <c r="C132" s="246"/>
      <c r="D132" s="246"/>
      <c r="E132" s="246"/>
      <c r="F132" s="246"/>
      <c r="G132" s="246"/>
      <c r="H132" s="246"/>
      <c r="I132" s="246"/>
      <c r="J132" s="246"/>
      <c r="K132" s="246"/>
      <c r="L132" s="246"/>
      <c r="M132" s="246"/>
      <c r="N132" s="246"/>
      <c r="O132" s="246"/>
      <c r="P132" s="246"/>
      <c r="Q132" s="246"/>
    </row>
    <row r="133" spans="2:17" ht="13.5" customHeight="1" hidden="1">
      <c r="B133" s="246"/>
      <c r="C133" s="246"/>
      <c r="D133" s="246"/>
      <c r="E133" s="246"/>
      <c r="F133" s="246"/>
      <c r="G133" s="246"/>
      <c r="H133" s="246"/>
      <c r="I133" s="246"/>
      <c r="J133" s="246"/>
      <c r="K133" s="246"/>
      <c r="L133" s="246"/>
      <c r="M133" s="246"/>
      <c r="N133" s="246"/>
      <c r="O133" s="246"/>
      <c r="P133" s="246"/>
      <c r="Q133" s="246"/>
    </row>
    <row r="134" spans="2:17" ht="13.5" customHeight="1" hidden="1">
      <c r="B134" s="246"/>
      <c r="C134" s="246"/>
      <c r="D134" s="246"/>
      <c r="E134" s="246"/>
      <c r="F134" s="246"/>
      <c r="G134" s="246"/>
      <c r="H134" s="246"/>
      <c r="I134" s="246"/>
      <c r="J134" s="246"/>
      <c r="K134" s="246"/>
      <c r="L134" s="246"/>
      <c r="M134" s="246"/>
      <c r="N134" s="246"/>
      <c r="O134" s="246"/>
      <c r="P134" s="246"/>
      <c r="Q134" s="246"/>
    </row>
    <row r="135" spans="2:17" ht="13.5" customHeight="1" hidden="1">
      <c r="B135" s="246"/>
      <c r="C135" s="246"/>
      <c r="D135" s="246"/>
      <c r="E135" s="246"/>
      <c r="F135" s="246"/>
      <c r="G135" s="246"/>
      <c r="H135" s="246"/>
      <c r="I135" s="246"/>
      <c r="J135" s="246"/>
      <c r="K135" s="246"/>
      <c r="L135" s="246"/>
      <c r="M135" s="246"/>
      <c r="N135" s="246"/>
      <c r="O135" s="246"/>
      <c r="P135" s="246"/>
      <c r="Q135" s="246"/>
    </row>
    <row r="136" spans="2:17" ht="13.5" customHeight="1" hidden="1">
      <c r="B136" s="246"/>
      <c r="C136" s="246"/>
      <c r="D136" s="246"/>
      <c r="E136" s="246"/>
      <c r="F136" s="246"/>
      <c r="G136" s="246"/>
      <c r="H136" s="246"/>
      <c r="I136" s="246"/>
      <c r="J136" s="246"/>
      <c r="K136" s="246"/>
      <c r="L136" s="246"/>
      <c r="M136" s="246"/>
      <c r="N136" s="246"/>
      <c r="O136" s="246"/>
      <c r="P136" s="246"/>
      <c r="Q136" s="246"/>
    </row>
    <row r="137" spans="2:17" ht="13.5" customHeight="1" hidden="1">
      <c r="B137" s="246"/>
      <c r="C137" s="246"/>
      <c r="D137" s="246"/>
      <c r="E137" s="246"/>
      <c r="F137" s="246"/>
      <c r="G137" s="246"/>
      <c r="H137" s="246"/>
      <c r="I137" s="246"/>
      <c r="J137" s="246"/>
      <c r="K137" s="246"/>
      <c r="L137" s="246"/>
      <c r="M137" s="246"/>
      <c r="N137" s="246"/>
      <c r="O137" s="246"/>
      <c r="P137" s="246"/>
      <c r="Q137" s="246"/>
    </row>
    <row r="138" spans="2:17" ht="13.5" customHeight="1" hidden="1">
      <c r="B138" s="246"/>
      <c r="C138" s="246"/>
      <c r="D138" s="246"/>
      <c r="E138" s="246"/>
      <c r="F138" s="246"/>
      <c r="G138" s="246"/>
      <c r="H138" s="246"/>
      <c r="I138" s="246"/>
      <c r="J138" s="246"/>
      <c r="K138" s="246"/>
      <c r="L138" s="246"/>
      <c r="M138" s="246"/>
      <c r="N138" s="246"/>
      <c r="O138" s="246"/>
      <c r="P138" s="246"/>
      <c r="Q138" s="246"/>
    </row>
    <row r="139" spans="2:17" ht="13.5" customHeight="1" hidden="1">
      <c r="B139" s="246"/>
      <c r="C139" s="246"/>
      <c r="D139" s="246"/>
      <c r="E139" s="246"/>
      <c r="F139" s="246"/>
      <c r="G139" s="246"/>
      <c r="H139" s="246"/>
      <c r="I139" s="246"/>
      <c r="J139" s="246"/>
      <c r="K139" s="246"/>
      <c r="L139" s="246"/>
      <c r="M139" s="246"/>
      <c r="N139" s="246"/>
      <c r="O139" s="246"/>
      <c r="P139" s="246"/>
      <c r="Q139" s="246"/>
    </row>
    <row r="140" spans="2:17" ht="13.5" customHeight="1" hidden="1">
      <c r="B140" s="246"/>
      <c r="C140" s="246"/>
      <c r="D140" s="246"/>
      <c r="E140" s="246"/>
      <c r="F140" s="246"/>
      <c r="G140" s="246"/>
      <c r="H140" s="246"/>
      <c r="I140" s="246"/>
      <c r="J140" s="246"/>
      <c r="K140" s="246"/>
      <c r="L140" s="246"/>
      <c r="M140" s="246"/>
      <c r="N140" s="246"/>
      <c r="O140" s="246"/>
      <c r="P140" s="246"/>
      <c r="Q140" s="246"/>
    </row>
    <row r="141" spans="2:17" ht="13.5" customHeight="1" hidden="1">
      <c r="B141" s="246"/>
      <c r="C141" s="246"/>
      <c r="D141" s="246"/>
      <c r="E141" s="246"/>
      <c r="F141" s="246"/>
      <c r="G141" s="246"/>
      <c r="H141" s="246"/>
      <c r="I141" s="246"/>
      <c r="J141" s="246"/>
      <c r="K141" s="246"/>
      <c r="L141" s="246"/>
      <c r="M141" s="246"/>
      <c r="N141" s="246"/>
      <c r="O141" s="246"/>
      <c r="P141" s="246"/>
      <c r="Q141" s="246"/>
    </row>
    <row r="142" spans="2:17" ht="13.5" customHeight="1" hidden="1">
      <c r="B142" s="246"/>
      <c r="C142" s="246"/>
      <c r="D142" s="246"/>
      <c r="E142" s="246"/>
      <c r="F142" s="246"/>
      <c r="G142" s="246"/>
      <c r="H142" s="246"/>
      <c r="I142" s="246"/>
      <c r="J142" s="246"/>
      <c r="K142" s="246"/>
      <c r="L142" s="246"/>
      <c r="M142" s="246"/>
      <c r="N142" s="246"/>
      <c r="O142" s="246"/>
      <c r="P142" s="246"/>
      <c r="Q142" s="246"/>
    </row>
    <row r="143" spans="2:17" ht="13.5" customHeight="1" hidden="1">
      <c r="B143" s="246"/>
      <c r="C143" s="246"/>
      <c r="D143" s="246"/>
      <c r="E143" s="246"/>
      <c r="F143" s="246"/>
      <c r="G143" s="246"/>
      <c r="H143" s="246"/>
      <c r="I143" s="246"/>
      <c r="J143" s="246"/>
      <c r="K143" s="246"/>
      <c r="L143" s="246"/>
      <c r="M143" s="246"/>
      <c r="N143" s="246"/>
      <c r="O143" s="246"/>
      <c r="P143" s="246"/>
      <c r="Q143" s="246"/>
    </row>
    <row r="144" spans="2:17" ht="13.5" customHeight="1" hidden="1">
      <c r="B144" s="246"/>
      <c r="C144" s="246"/>
      <c r="D144" s="246"/>
      <c r="E144" s="246"/>
      <c r="F144" s="246"/>
      <c r="G144" s="246"/>
      <c r="H144" s="246"/>
      <c r="I144" s="246"/>
      <c r="J144" s="246"/>
      <c r="K144" s="246"/>
      <c r="L144" s="246"/>
      <c r="M144" s="246"/>
      <c r="N144" s="246"/>
      <c r="O144" s="246"/>
      <c r="P144" s="246"/>
      <c r="Q144" s="246"/>
    </row>
    <row r="145" spans="2:17" ht="13.5" customHeight="1" hidden="1">
      <c r="B145" s="246"/>
      <c r="C145" s="246"/>
      <c r="D145" s="246"/>
      <c r="E145" s="246"/>
      <c r="F145" s="246"/>
      <c r="G145" s="246"/>
      <c r="H145" s="246"/>
      <c r="I145" s="246"/>
      <c r="J145" s="246"/>
      <c r="K145" s="246"/>
      <c r="L145" s="246"/>
      <c r="M145" s="246"/>
      <c r="N145" s="246"/>
      <c r="O145" s="246"/>
      <c r="P145" s="246"/>
      <c r="Q145" s="246"/>
    </row>
    <row r="146" spans="2:17" ht="13.5" customHeight="1" hidden="1">
      <c r="B146" s="246"/>
      <c r="C146" s="246"/>
      <c r="D146" s="246"/>
      <c r="E146" s="246"/>
      <c r="F146" s="246"/>
      <c r="G146" s="246"/>
      <c r="H146" s="246"/>
      <c r="I146" s="246"/>
      <c r="J146" s="246"/>
      <c r="K146" s="246"/>
      <c r="L146" s="246"/>
      <c r="M146" s="246"/>
      <c r="N146" s="246"/>
      <c r="O146" s="246"/>
      <c r="P146" s="246"/>
      <c r="Q146" s="246"/>
    </row>
    <row r="147" spans="2:17" ht="13.5" customHeight="1" hidden="1">
      <c r="B147" s="246"/>
      <c r="C147" s="246"/>
      <c r="D147" s="246"/>
      <c r="E147" s="246"/>
      <c r="F147" s="246"/>
      <c r="G147" s="246"/>
      <c r="H147" s="246"/>
      <c r="I147" s="246"/>
      <c r="J147" s="246"/>
      <c r="K147" s="246"/>
      <c r="L147" s="246"/>
      <c r="M147" s="246"/>
      <c r="N147" s="246"/>
      <c r="O147" s="246"/>
      <c r="P147" s="246"/>
      <c r="Q147" s="246"/>
    </row>
    <row r="148" spans="2:17" ht="13.5" customHeight="1" hidden="1">
      <c r="B148" s="246"/>
      <c r="C148" s="246"/>
      <c r="D148" s="246"/>
      <c r="E148" s="246"/>
      <c r="F148" s="246"/>
      <c r="G148" s="246"/>
      <c r="H148" s="246"/>
      <c r="I148" s="246"/>
      <c r="J148" s="246"/>
      <c r="K148" s="246"/>
      <c r="L148" s="246"/>
      <c r="M148" s="246"/>
      <c r="N148" s="246"/>
      <c r="O148" s="246"/>
      <c r="P148" s="246"/>
      <c r="Q148" s="246"/>
    </row>
    <row r="149" spans="2:17" ht="13.5" customHeight="1" hidden="1">
      <c r="B149" s="246"/>
      <c r="C149" s="246"/>
      <c r="D149" s="246"/>
      <c r="E149" s="246"/>
      <c r="F149" s="246"/>
      <c r="G149" s="246"/>
      <c r="H149" s="246"/>
      <c r="I149" s="246"/>
      <c r="J149" s="246"/>
      <c r="K149" s="246"/>
      <c r="L149" s="246"/>
      <c r="M149" s="246"/>
      <c r="N149" s="246"/>
      <c r="O149" s="246"/>
      <c r="P149" s="246"/>
      <c r="Q149" s="246"/>
    </row>
    <row r="150" spans="2:17" ht="13.5" customHeight="1" hidden="1">
      <c r="B150" s="246"/>
      <c r="C150" s="246"/>
      <c r="D150" s="246"/>
      <c r="E150" s="246"/>
      <c r="F150" s="246"/>
      <c r="G150" s="246"/>
      <c r="H150" s="246"/>
      <c r="I150" s="246"/>
      <c r="J150" s="246"/>
      <c r="K150" s="246"/>
      <c r="L150" s="246"/>
      <c r="M150" s="246"/>
      <c r="N150" s="246"/>
      <c r="O150" s="246"/>
      <c r="P150" s="246"/>
      <c r="Q150" s="246"/>
    </row>
    <row r="151" spans="2:17" ht="13.5" customHeight="1" hidden="1">
      <c r="B151" s="246"/>
      <c r="C151" s="246"/>
      <c r="D151" s="246"/>
      <c r="E151" s="246"/>
      <c r="F151" s="246"/>
      <c r="G151" s="246"/>
      <c r="H151" s="246"/>
      <c r="I151" s="246"/>
      <c r="J151" s="246"/>
      <c r="K151" s="246"/>
      <c r="L151" s="246"/>
      <c r="M151" s="246"/>
      <c r="N151" s="246"/>
      <c r="O151" s="246"/>
      <c r="P151" s="246"/>
      <c r="Q151" s="246"/>
    </row>
    <row r="152" spans="2:17" ht="13.5" customHeight="1" hidden="1">
      <c r="B152" s="246"/>
      <c r="C152" s="246"/>
      <c r="D152" s="246"/>
      <c r="E152" s="246"/>
      <c r="F152" s="246"/>
      <c r="G152" s="246"/>
      <c r="H152" s="246"/>
      <c r="I152" s="246"/>
      <c r="J152" s="246"/>
      <c r="K152" s="246"/>
      <c r="L152" s="246"/>
      <c r="M152" s="246"/>
      <c r="N152" s="246"/>
      <c r="O152" s="246"/>
      <c r="P152" s="246"/>
      <c r="Q152" s="246"/>
    </row>
    <row r="153" spans="2:17" ht="13.5" customHeight="1" hidden="1">
      <c r="B153" s="246"/>
      <c r="C153" s="246"/>
      <c r="D153" s="246"/>
      <c r="E153" s="246"/>
      <c r="F153" s="246"/>
      <c r="G153" s="246"/>
      <c r="H153" s="246"/>
      <c r="I153" s="246"/>
      <c r="J153" s="246"/>
      <c r="K153" s="246"/>
      <c r="L153" s="246"/>
      <c r="M153" s="246"/>
      <c r="N153" s="246"/>
      <c r="O153" s="246"/>
      <c r="P153" s="246"/>
      <c r="Q153" s="246"/>
    </row>
    <row r="154" spans="2:17" ht="13.5" customHeight="1" hidden="1">
      <c r="B154" s="246"/>
      <c r="C154" s="246"/>
      <c r="D154" s="246"/>
      <c r="E154" s="246"/>
      <c r="F154" s="246"/>
      <c r="G154" s="246"/>
      <c r="H154" s="246"/>
      <c r="I154" s="246"/>
      <c r="J154" s="246"/>
      <c r="K154" s="246"/>
      <c r="L154" s="246"/>
      <c r="M154" s="246"/>
      <c r="N154" s="246"/>
      <c r="O154" s="246"/>
      <c r="P154" s="246"/>
      <c r="Q154" s="246"/>
    </row>
    <row r="155" spans="2:17" ht="13.5" customHeight="1" hidden="1">
      <c r="B155" s="246"/>
      <c r="C155" s="246"/>
      <c r="D155" s="246"/>
      <c r="E155" s="246"/>
      <c r="F155" s="246"/>
      <c r="G155" s="246"/>
      <c r="H155" s="246"/>
      <c r="I155" s="246"/>
      <c r="J155" s="246"/>
      <c r="K155" s="246"/>
      <c r="L155" s="246"/>
      <c r="M155" s="246"/>
      <c r="N155" s="246"/>
      <c r="O155" s="246"/>
      <c r="P155" s="246"/>
      <c r="Q155" s="246"/>
    </row>
    <row r="156" spans="2:17" ht="13.5" customHeight="1" hidden="1">
      <c r="B156" s="246"/>
      <c r="C156" s="246"/>
      <c r="D156" s="246"/>
      <c r="E156" s="246"/>
      <c r="F156" s="246"/>
      <c r="G156" s="246"/>
      <c r="H156" s="246"/>
      <c r="I156" s="246"/>
      <c r="J156" s="246"/>
      <c r="K156" s="246"/>
      <c r="L156" s="246"/>
      <c r="M156" s="246"/>
      <c r="N156" s="246"/>
      <c r="O156" s="246"/>
      <c r="P156" s="246"/>
      <c r="Q156" s="246"/>
    </row>
    <row r="157" spans="2:17" ht="13.5" customHeight="1" hidden="1">
      <c r="B157" s="246"/>
      <c r="C157" s="246"/>
      <c r="D157" s="246"/>
      <c r="E157" s="246"/>
      <c r="F157" s="246"/>
      <c r="G157" s="246"/>
      <c r="H157" s="246"/>
      <c r="I157" s="246"/>
      <c r="J157" s="246"/>
      <c r="K157" s="246"/>
      <c r="L157" s="246"/>
      <c r="M157" s="246"/>
      <c r="N157" s="246"/>
      <c r="O157" s="246"/>
      <c r="P157" s="246"/>
      <c r="Q157" s="246"/>
    </row>
    <row r="158" spans="2:17" ht="13.5" customHeight="1" hidden="1">
      <c r="B158" s="246"/>
      <c r="C158" s="246"/>
      <c r="D158" s="246"/>
      <c r="E158" s="246"/>
      <c r="F158" s="246"/>
      <c r="G158" s="246"/>
      <c r="H158" s="246"/>
      <c r="I158" s="246"/>
      <c r="J158" s="246"/>
      <c r="K158" s="246"/>
      <c r="L158" s="246"/>
      <c r="M158" s="246"/>
      <c r="N158" s="246"/>
      <c r="O158" s="246"/>
      <c r="P158" s="246"/>
      <c r="Q158" s="246"/>
    </row>
    <row r="159" spans="2:17" ht="13.5" customHeight="1" hidden="1">
      <c r="B159" s="246"/>
      <c r="C159" s="246"/>
      <c r="D159" s="246"/>
      <c r="E159" s="246"/>
      <c r="F159" s="246"/>
      <c r="G159" s="246"/>
      <c r="H159" s="246"/>
      <c r="I159" s="246"/>
      <c r="J159" s="246"/>
      <c r="K159" s="246"/>
      <c r="L159" s="246"/>
      <c r="M159" s="246"/>
      <c r="N159" s="246"/>
      <c r="O159" s="246"/>
      <c r="P159" s="246"/>
      <c r="Q159" s="246"/>
    </row>
    <row r="160" spans="2:17" ht="13.5" customHeight="1" hidden="1">
      <c r="B160" s="246"/>
      <c r="C160" s="246"/>
      <c r="D160" s="246"/>
      <c r="E160" s="246"/>
      <c r="F160" s="246"/>
      <c r="G160" s="246"/>
      <c r="H160" s="246"/>
      <c r="I160" s="246"/>
      <c r="J160" s="246"/>
      <c r="K160" s="246"/>
      <c r="L160" s="246"/>
      <c r="M160" s="246"/>
      <c r="N160" s="246"/>
      <c r="O160" s="246"/>
      <c r="P160" s="246"/>
      <c r="Q160" s="246"/>
    </row>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sheetData>
  <sheetProtection password="851F" sheet="1" objects="1" scenarios="1" formatCells="0"/>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rintOptions horizontalCentered="1" verticalCentered="1"/>
  <pageMargins left="0" right="0" top="0.5905511811023623" bottom="0.31496062992125984" header="0.3937007874015748" footer="0"/>
  <pageSetup fitToHeight="1" fitToWidth="1" horizontalDpi="300" verticalDpi="300" orientation="landscape" paperSize="9" scale="48" r:id="rId2"/>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70"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9:34" ht="13.5">
      <c r="S2" s="243"/>
      <c r="AH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c r="Q24" s="243"/>
    </row>
    <row r="25" ht="13.5"/>
    <row r="26" ht="13.5"/>
    <row r="27" ht="13.5"/>
    <row r="28" spans="15:34" ht="13.5">
      <c r="O28" s="243"/>
      <c r="T28" s="243"/>
      <c r="AH28" s="243"/>
    </row>
    <row r="29" ht="13.5"/>
    <row r="30" ht="13.5"/>
    <row r="31" ht="13.5">
      <c r="Q31" s="243"/>
    </row>
    <row r="32" ht="13.5">
      <c r="L32" s="243"/>
    </row>
    <row r="33" spans="3:24" ht="13.5">
      <c r="C33" s="243"/>
      <c r="E33" s="243"/>
      <c r="G33" s="243"/>
      <c r="I33" s="243"/>
      <c r="X33" s="243"/>
    </row>
    <row r="34" spans="2:20" ht="13.5">
      <c r="B34" s="243"/>
      <c r="P34" s="243"/>
      <c r="R34" s="243"/>
      <c r="T34" s="243"/>
    </row>
    <row r="35" spans="4:34" ht="13.5">
      <c r="D35" s="243"/>
      <c r="W35" s="243"/>
      <c r="AC35" s="243"/>
      <c r="AD35" s="243"/>
      <c r="AE35" s="243"/>
      <c r="AF35" s="243"/>
      <c r="AG35" s="243"/>
      <c r="AH35" s="243"/>
    </row>
    <row r="36" spans="8:34" ht="13.5">
      <c r="H36" s="243"/>
      <c r="J36" s="243"/>
      <c r="K36" s="243"/>
      <c r="M36" s="243"/>
      <c r="Y36" s="243"/>
      <c r="Z36" s="243"/>
      <c r="AA36" s="243"/>
      <c r="AB36" s="243"/>
      <c r="AC36" s="243"/>
      <c r="AD36" s="243"/>
      <c r="AE36" s="243"/>
      <c r="AF36" s="243"/>
      <c r="AG36" s="243"/>
      <c r="AH36" s="243"/>
    </row>
    <row r="37" ht="13.5">
      <c r="AH37" s="243"/>
    </row>
    <row r="38" spans="33:34" ht="13.5">
      <c r="AG38" s="243"/>
      <c r="AH38" s="243"/>
    </row>
    <row r="39" ht="13.5"/>
    <row r="40" ht="13.5">
      <c r="X40" s="243"/>
    </row>
    <row r="41" ht="13.5">
      <c r="R41" s="243"/>
    </row>
    <row r="42" ht="13.5">
      <c r="W42" s="243"/>
    </row>
    <row r="43" spans="25:34" ht="13.5">
      <c r="Y43" s="243"/>
      <c r="Z43" s="243"/>
      <c r="AA43" s="243"/>
      <c r="AB43" s="243"/>
      <c r="AC43" s="243"/>
      <c r="AD43" s="243"/>
      <c r="AE43" s="243"/>
      <c r="AF43" s="243"/>
      <c r="AG43" s="243"/>
      <c r="AH43" s="243"/>
    </row>
    <row r="44" ht="13.5">
      <c r="AH44" s="243"/>
    </row>
    <row r="45" ht="13.5">
      <c r="X45" s="243"/>
    </row>
    <row r="46" ht="13.5"/>
    <row r="47" ht="13.5"/>
    <row r="48" spans="23:34" ht="13.5">
      <c r="W48" s="243"/>
      <c r="Y48" s="243"/>
      <c r="Z48" s="243"/>
      <c r="AA48" s="243"/>
      <c r="AB48" s="243"/>
      <c r="AC48" s="243"/>
      <c r="AD48" s="243"/>
      <c r="AE48" s="243"/>
      <c r="AF48" s="243"/>
      <c r="AG48" s="243"/>
      <c r="AH48" s="243"/>
    </row>
    <row r="49" ht="13.5"/>
    <row r="50" spans="31:34" ht="13.5">
      <c r="AE50" s="243"/>
      <c r="AF50" s="243"/>
      <c r="AG50" s="243"/>
      <c r="AH50" s="243"/>
    </row>
    <row r="51" spans="29:34" ht="13.5">
      <c r="AC51" s="243"/>
      <c r="AD51" s="243"/>
      <c r="AE51" s="243"/>
      <c r="AF51" s="243"/>
      <c r="AG51" s="243"/>
      <c r="AH51" s="243"/>
    </row>
    <row r="52" ht="13.5"/>
    <row r="53" spans="32:34" ht="13.5">
      <c r="AF53" s="243"/>
      <c r="AG53" s="243"/>
      <c r="AH53" s="243"/>
    </row>
    <row r="54" ht="13.5">
      <c r="AH54" s="243"/>
    </row>
    <row r="55" ht="13.5"/>
    <row r="56" spans="28:34" ht="13.5">
      <c r="AB56" s="243"/>
      <c r="AC56" s="243"/>
      <c r="AD56" s="243"/>
      <c r="AE56" s="243"/>
      <c r="AF56" s="243"/>
      <c r="AG56" s="243"/>
      <c r="AH56" s="243"/>
    </row>
    <row r="57" ht="13.5">
      <c r="AH57" s="243"/>
    </row>
    <row r="58" ht="13.5">
      <c r="AH58" s="243"/>
    </row>
    <row r="59" ht="13.5"/>
    <row r="60" ht="13.5"/>
    <row r="61" ht="13.5"/>
    <row r="62" ht="13.5"/>
    <row r="63" ht="13.5">
      <c r="AH63" s="243"/>
    </row>
    <row r="64" spans="33:34" ht="13.5">
      <c r="AG64" s="243"/>
      <c r="AH64" s="243"/>
    </row>
    <row r="65" ht="13.5"/>
    <row r="66" ht="13.5"/>
    <row r="67" ht="13.5"/>
    <row r="68" spans="28:34" ht="13.5">
      <c r="AB68" s="243"/>
      <c r="AC68" s="243"/>
      <c r="AD68" s="243"/>
      <c r="AE68" s="243"/>
      <c r="AF68" s="243"/>
      <c r="AG68" s="243"/>
      <c r="AH68" s="243"/>
    </row>
    <row r="69" spans="32:34" ht="13.5">
      <c r="AF69" s="243"/>
      <c r="AG69" s="243"/>
      <c r="AH69" s="243"/>
    </row>
    <row r="70" ht="13.5"/>
    <row r="71" ht="13.5"/>
    <row r="72" ht="13.5"/>
    <row r="73" ht="13.5"/>
    <row r="74" ht="13.5"/>
    <row r="75" ht="13.5">
      <c r="AH75" s="243"/>
    </row>
    <row r="76" spans="32:34" ht="13.5">
      <c r="AF76" s="243"/>
      <c r="AG76" s="243"/>
      <c r="AH76" s="243"/>
    </row>
    <row r="77" spans="33:34" ht="13.5">
      <c r="AG77" s="243"/>
      <c r="AH77" s="243"/>
    </row>
    <row r="78" ht="13.5"/>
    <row r="79" ht="13.5"/>
    <row r="80" ht="13.5"/>
    <row r="81" ht="13.5"/>
    <row r="82" ht="13.5">
      <c r="Y82" s="243"/>
    </row>
    <row r="83" spans="25:34" ht="13.5">
      <c r="Y83" s="243"/>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row r="118" ht="13.5" customHeight="1"/>
    <row r="119" ht="13.5" customHeight="1"/>
    <row r="120" ht="13.5" customHeight="1">
      <c r="AH120" s="243"/>
    </row>
    <row r="121" ht="13.5" customHeight="1">
      <c r="AH121" s="243"/>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6" r:id="rId2"/>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9:34" ht="13.5">
      <c r="S2" s="243"/>
      <c r="AH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c r="Q24" s="243"/>
    </row>
    <row r="25" ht="13.5"/>
    <row r="26" ht="13.5"/>
    <row r="27" ht="13.5"/>
    <row r="28" spans="15:34" ht="13.5">
      <c r="O28" s="243"/>
      <c r="T28" s="243"/>
      <c r="AH28" s="243"/>
    </row>
    <row r="29" ht="13.5"/>
    <row r="30" ht="13.5"/>
    <row r="31" ht="13.5">
      <c r="Q31" s="243"/>
    </row>
    <row r="32" ht="13.5">
      <c r="L32" s="243"/>
    </row>
    <row r="33" spans="3:24" ht="13.5">
      <c r="C33" s="243"/>
      <c r="E33" s="243"/>
      <c r="G33" s="243"/>
      <c r="I33" s="243"/>
      <c r="X33" s="243"/>
    </row>
    <row r="34" spans="2:20" ht="13.5">
      <c r="B34" s="243"/>
      <c r="P34" s="243"/>
      <c r="R34" s="243"/>
      <c r="T34" s="243"/>
    </row>
    <row r="35" spans="4:34" ht="13.5">
      <c r="D35" s="243"/>
      <c r="W35" s="243"/>
      <c r="AC35" s="243"/>
      <c r="AD35" s="243"/>
      <c r="AE35" s="243"/>
      <c r="AF35" s="243"/>
      <c r="AG35" s="243"/>
      <c r="AH35" s="243"/>
    </row>
    <row r="36" spans="8:34" ht="13.5">
      <c r="H36" s="243"/>
      <c r="J36" s="243"/>
      <c r="K36" s="243"/>
      <c r="M36" s="243"/>
      <c r="Y36" s="243"/>
      <c r="Z36" s="243"/>
      <c r="AA36" s="243"/>
      <c r="AB36" s="243"/>
      <c r="AC36" s="243"/>
      <c r="AD36" s="243"/>
      <c r="AE36" s="243"/>
      <c r="AF36" s="243"/>
      <c r="AG36" s="243"/>
      <c r="AH36" s="243"/>
    </row>
    <row r="37" ht="13.5">
      <c r="AH37" s="243"/>
    </row>
    <row r="38" spans="33:34" ht="13.5">
      <c r="AG38" s="243"/>
      <c r="AH38" s="243"/>
    </row>
    <row r="39" ht="13.5"/>
    <row r="40" ht="13.5">
      <c r="X40" s="243"/>
    </row>
    <row r="41" ht="13.5">
      <c r="R41" s="243"/>
    </row>
    <row r="42" ht="13.5">
      <c r="W42" s="243"/>
    </row>
    <row r="43" spans="25:34" ht="13.5">
      <c r="Y43" s="243"/>
      <c r="Z43" s="243"/>
      <c r="AA43" s="243"/>
      <c r="AB43" s="243"/>
      <c r="AC43" s="243"/>
      <c r="AD43" s="243"/>
      <c r="AE43" s="243"/>
      <c r="AF43" s="243"/>
      <c r="AG43" s="243"/>
      <c r="AH43" s="243"/>
    </row>
    <row r="44" ht="13.5">
      <c r="AH44" s="243"/>
    </row>
    <row r="45" ht="13.5">
      <c r="X45" s="243"/>
    </row>
    <row r="46" ht="13.5"/>
    <row r="47" ht="13.5"/>
    <row r="48" spans="23:34" ht="13.5">
      <c r="W48" s="243"/>
      <c r="Y48" s="243"/>
      <c r="Z48" s="243"/>
      <c r="AA48" s="243"/>
      <c r="AB48" s="243"/>
      <c r="AC48" s="243"/>
      <c r="AD48" s="243"/>
      <c r="AE48" s="243"/>
      <c r="AF48" s="243"/>
      <c r="AG48" s="243"/>
      <c r="AH48" s="243"/>
    </row>
    <row r="49" ht="13.5"/>
    <row r="50" spans="31:34" ht="13.5">
      <c r="AE50" s="243"/>
      <c r="AF50" s="243"/>
      <c r="AG50" s="243"/>
      <c r="AH50" s="243"/>
    </row>
    <row r="51" spans="29:34" ht="13.5">
      <c r="AC51" s="243"/>
      <c r="AD51" s="243"/>
      <c r="AE51" s="243"/>
      <c r="AF51" s="243"/>
      <c r="AG51" s="243"/>
      <c r="AH51" s="243"/>
    </row>
    <row r="52" ht="13.5"/>
    <row r="53" spans="32:34" ht="13.5">
      <c r="AF53" s="243"/>
      <c r="AG53" s="243"/>
      <c r="AH53" s="243"/>
    </row>
    <row r="54" ht="13.5">
      <c r="AH54" s="243"/>
    </row>
    <row r="55" ht="13.5"/>
    <row r="56" spans="28:34" ht="13.5">
      <c r="AB56" s="243"/>
      <c r="AC56" s="243"/>
      <c r="AD56" s="243"/>
      <c r="AE56" s="243"/>
      <c r="AF56" s="243"/>
      <c r="AG56" s="243"/>
      <c r="AH56" s="243"/>
    </row>
    <row r="57" ht="13.5">
      <c r="AH57" s="243"/>
    </row>
    <row r="58" ht="13.5">
      <c r="AH58" s="243"/>
    </row>
    <row r="59" spans="33:34" ht="13.5">
      <c r="AG59" s="243"/>
      <c r="AH59" s="243"/>
    </row>
    <row r="60" ht="13.5"/>
    <row r="61" ht="13.5"/>
    <row r="62" ht="13.5"/>
    <row r="63" ht="13.5">
      <c r="AH63" s="243"/>
    </row>
    <row r="64" spans="33:34" ht="13.5">
      <c r="AG64" s="243"/>
      <c r="AH64" s="243"/>
    </row>
    <row r="65" ht="13.5"/>
    <row r="66" ht="13.5"/>
    <row r="67" ht="13.5"/>
    <row r="68" spans="28:34" ht="13.5">
      <c r="AB68" s="243"/>
      <c r="AC68" s="243"/>
      <c r="AD68" s="243"/>
      <c r="AE68" s="243"/>
      <c r="AF68" s="243"/>
      <c r="AG68" s="243"/>
      <c r="AH68" s="243"/>
    </row>
    <row r="69" spans="32:34" ht="13.5">
      <c r="AF69" s="243"/>
      <c r="AG69" s="243"/>
      <c r="AH69" s="243"/>
    </row>
    <row r="70" ht="13.5"/>
    <row r="71" ht="13.5"/>
    <row r="72" ht="13.5"/>
    <row r="73" ht="13.5"/>
    <row r="74" ht="13.5"/>
    <row r="75" ht="13.5">
      <c r="AH75" s="243"/>
    </row>
    <row r="76" spans="32:34" ht="13.5">
      <c r="AF76" s="243"/>
      <c r="AG76" s="243"/>
      <c r="AH76" s="243"/>
    </row>
    <row r="77" spans="33:34" ht="13.5">
      <c r="AG77" s="243"/>
      <c r="AH77" s="243"/>
    </row>
    <row r="78" ht="13.5"/>
    <row r="79" ht="13.5"/>
    <row r="80" ht="13.5"/>
    <row r="81" ht="13.5"/>
    <row r="82" ht="13.5">
      <c r="Y82" s="243"/>
    </row>
    <row r="83" spans="25:34" ht="13.5">
      <c r="Y83" s="243"/>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row r="118" ht="13.5" customHeight="1"/>
    <row r="119" ht="13.5" customHeight="1"/>
    <row r="120" ht="13.5" customHeight="1">
      <c r="AH120" s="243"/>
    </row>
    <row r="121" ht="13.5" customHeight="1">
      <c r="AH121" s="243"/>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6" r:id="rId2"/>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topLeftCell="A1"/>
  </sheetViews>
  <sheetFormatPr defaultColWidth="11.140625" defaultRowHeight="15"/>
  <cols>
    <col min="1" max="1" width="45.8515625" style="106" customWidth="1"/>
    <col min="2" max="8" width="13.421875" style="106" customWidth="1"/>
    <col min="9" max="16384" width="11.140625" style="106" customWidth="1"/>
  </cols>
  <sheetData>
    <row r="1" spans="1:8" ht="15">
      <c r="A1" s="100"/>
      <c r="B1" s="101"/>
      <c r="C1" s="102"/>
      <c r="D1" s="103"/>
      <c r="E1" s="104"/>
      <c r="F1" s="104"/>
      <c r="G1" s="104"/>
      <c r="H1" s="105"/>
    </row>
    <row r="2" spans="1:8" ht="15">
      <c r="A2" s="107"/>
      <c r="B2" s="108"/>
      <c r="C2" s="109"/>
      <c r="D2" s="110" t="s">
        <v>40</v>
      </c>
      <c r="E2" s="111"/>
      <c r="F2" s="112" t="s">
        <v>522</v>
      </c>
      <c r="G2" s="113"/>
      <c r="H2" s="114"/>
    </row>
    <row r="3" spans="1:8" ht="15">
      <c r="A3" s="110" t="s">
        <v>515</v>
      </c>
      <c r="B3" s="115"/>
      <c r="C3" s="116"/>
      <c r="D3" s="117">
        <v>71642</v>
      </c>
      <c r="E3" s="118"/>
      <c r="F3" s="119">
        <v>57996</v>
      </c>
      <c r="G3" s="120"/>
      <c r="H3" s="121"/>
    </row>
    <row r="4" spans="1:8" ht="15">
      <c r="A4" s="122"/>
      <c r="B4" s="123"/>
      <c r="C4" s="124"/>
      <c r="D4" s="125">
        <v>46330</v>
      </c>
      <c r="E4" s="126"/>
      <c r="F4" s="127">
        <v>32288</v>
      </c>
      <c r="G4" s="128"/>
      <c r="H4" s="129"/>
    </row>
    <row r="5" spans="1:8" ht="15">
      <c r="A5" s="110" t="s">
        <v>517</v>
      </c>
      <c r="B5" s="115"/>
      <c r="C5" s="116"/>
      <c r="D5" s="117">
        <v>86791</v>
      </c>
      <c r="E5" s="118"/>
      <c r="F5" s="119">
        <v>64620</v>
      </c>
      <c r="G5" s="120"/>
      <c r="H5" s="121"/>
    </row>
    <row r="6" spans="1:8" ht="15">
      <c r="A6" s="122"/>
      <c r="B6" s="123"/>
      <c r="C6" s="124"/>
      <c r="D6" s="125">
        <v>49547</v>
      </c>
      <c r="E6" s="126"/>
      <c r="F6" s="127">
        <v>37260</v>
      </c>
      <c r="G6" s="128"/>
      <c r="H6" s="129"/>
    </row>
    <row r="7" spans="1:8" ht="15">
      <c r="A7" s="110" t="s">
        <v>518</v>
      </c>
      <c r="B7" s="115"/>
      <c r="C7" s="116"/>
      <c r="D7" s="117">
        <v>70263</v>
      </c>
      <c r="E7" s="118"/>
      <c r="F7" s="119">
        <v>64287</v>
      </c>
      <c r="G7" s="120"/>
      <c r="H7" s="121"/>
    </row>
    <row r="8" spans="1:8" ht="15">
      <c r="A8" s="122"/>
      <c r="B8" s="123"/>
      <c r="C8" s="124"/>
      <c r="D8" s="125">
        <v>40837</v>
      </c>
      <c r="E8" s="126"/>
      <c r="F8" s="127">
        <v>41052</v>
      </c>
      <c r="G8" s="128"/>
      <c r="H8" s="129"/>
    </row>
    <row r="9" spans="1:8" ht="15">
      <c r="A9" s="110" t="s">
        <v>519</v>
      </c>
      <c r="B9" s="115"/>
      <c r="C9" s="116"/>
      <c r="D9" s="117">
        <v>46719</v>
      </c>
      <c r="E9" s="118"/>
      <c r="F9" s="119">
        <v>46440</v>
      </c>
      <c r="G9" s="120"/>
      <c r="H9" s="121"/>
    </row>
    <row r="10" spans="1:8" ht="15">
      <c r="A10" s="122"/>
      <c r="B10" s="123"/>
      <c r="C10" s="124"/>
      <c r="D10" s="125">
        <v>27032</v>
      </c>
      <c r="E10" s="126"/>
      <c r="F10" s="127">
        <v>27658</v>
      </c>
      <c r="G10" s="128"/>
      <c r="H10" s="129"/>
    </row>
    <row r="11" spans="1:8" ht="15">
      <c r="A11" s="110" t="s">
        <v>520</v>
      </c>
      <c r="B11" s="115"/>
      <c r="C11" s="116"/>
      <c r="D11" s="117">
        <v>44762</v>
      </c>
      <c r="E11" s="118"/>
      <c r="F11" s="119">
        <v>63257</v>
      </c>
      <c r="G11" s="120"/>
      <c r="H11" s="121"/>
    </row>
    <row r="12" spans="1:8" ht="15">
      <c r="A12" s="122"/>
      <c r="B12" s="123"/>
      <c r="C12" s="130"/>
      <c r="D12" s="125">
        <v>17240</v>
      </c>
      <c r="E12" s="126"/>
      <c r="F12" s="127">
        <v>27259</v>
      </c>
      <c r="G12" s="128"/>
      <c r="H12" s="129"/>
    </row>
    <row r="13" spans="1:8" ht="15">
      <c r="A13" s="110"/>
      <c r="B13" s="115"/>
      <c r="C13" s="131"/>
      <c r="D13" s="132">
        <v>64035</v>
      </c>
      <c r="E13" s="133"/>
      <c r="F13" s="134">
        <v>59320</v>
      </c>
      <c r="G13" s="135"/>
      <c r="H13" s="121"/>
    </row>
    <row r="14" spans="1:8" ht="15">
      <c r="A14" s="122"/>
      <c r="B14" s="123"/>
      <c r="C14" s="124"/>
      <c r="D14" s="125">
        <v>36197</v>
      </c>
      <c r="E14" s="126"/>
      <c r="F14" s="127">
        <v>33103</v>
      </c>
      <c r="G14" s="128"/>
      <c r="H14" s="129"/>
    </row>
    <row r="17" ht="15">
      <c r="A17" s="106" t="s">
        <v>41</v>
      </c>
    </row>
    <row r="18" spans="1:6" ht="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6" ht="15">
      <c r="A19" s="136" t="s">
        <v>42</v>
      </c>
      <c r="B19" s="136">
        <f>ROUND(VALUE(SUBSTITUTE('実質収支比率等に係る経年分析'!F$48,"▲","-")),2)</f>
        <v>0.94</v>
      </c>
      <c r="C19" s="136">
        <f>ROUND(VALUE(SUBSTITUTE('実質収支比率等に係る経年分析'!G$48,"▲","-")),2)</f>
        <v>1.24</v>
      </c>
      <c r="D19" s="136">
        <f>ROUND(VALUE(SUBSTITUTE('実質収支比率等に係る経年分析'!H$48,"▲","-")),2)</f>
        <v>3.83</v>
      </c>
      <c r="E19" s="136">
        <f>ROUND(VALUE(SUBSTITUTE('実質収支比率等に係る経年分析'!I$48,"▲","-")),2)</f>
        <v>4.61</v>
      </c>
      <c r="F19" s="136">
        <f>ROUND(VALUE(SUBSTITUTE('実質収支比率等に係る経年分析'!J$48,"▲","-")),2)</f>
        <v>3.49</v>
      </c>
    </row>
    <row r="20" spans="1:6" ht="15">
      <c r="A20" s="136" t="s">
        <v>43</v>
      </c>
      <c r="B20" s="136">
        <f>ROUND(VALUE(SUBSTITUTE('実質収支比率等に係る経年分析'!F$47,"▲","-")),2)</f>
        <v>15.98</v>
      </c>
      <c r="C20" s="136">
        <f>ROUND(VALUE(SUBSTITUTE('実質収支比率等に係る経年分析'!G$47,"▲","-")),2)</f>
        <v>15.99</v>
      </c>
      <c r="D20" s="136">
        <f>ROUND(VALUE(SUBSTITUTE('実質収支比率等に係る経年分析'!H$47,"▲","-")),2)</f>
        <v>16.23</v>
      </c>
      <c r="E20" s="136">
        <f>ROUND(VALUE(SUBSTITUTE('実質収支比率等に係る経年分析'!I$47,"▲","-")),2)</f>
        <v>16.62</v>
      </c>
      <c r="F20" s="136">
        <f>ROUND(VALUE(SUBSTITUTE('実質収支比率等に係る経年分析'!J$47,"▲","-")),2)</f>
        <v>16.99</v>
      </c>
    </row>
    <row r="21" spans="1:6" ht="15">
      <c r="A21" s="136" t="s">
        <v>44</v>
      </c>
      <c r="B21" s="136">
        <f>IF(ISNUMBER(VALUE(SUBSTITUTE('実質収支比率等に係る経年分析'!F$49,"▲","-"))),ROUND(VALUE(SUBSTITUTE('実質収支比率等に係る経年分析'!F$49,"▲","-")),2),NA())</f>
        <v>8.75</v>
      </c>
      <c r="C21" s="136">
        <f>IF(ISNUMBER(VALUE(SUBSTITUTE('実質収支比率等に係る経年分析'!G$49,"▲","-"))),ROUND(VALUE(SUBSTITUTE('実質収支比率等に係る経年分析'!G$49,"▲","-")),2),NA())</f>
        <v>7.78</v>
      </c>
      <c r="D21" s="136">
        <f>IF(ISNUMBER(VALUE(SUBSTITUTE('実質収支比率等に係る経年分析'!H$49,"▲","-"))),ROUND(VALUE(SUBSTITUTE('実質収支比率等に係る経年分析'!H$49,"▲","-")),2),NA())</f>
        <v>7.67</v>
      </c>
      <c r="E21" s="136">
        <f>IF(ISNUMBER(VALUE(SUBSTITUTE('実質収支比率等に係る経年分析'!I$49,"▲","-"))),ROUND(VALUE(SUBSTITUTE('実質収支比率等に係る経年分析'!I$49,"▲","-")),2),NA())</f>
        <v>1.88</v>
      </c>
      <c r="F21" s="136">
        <f>IF(ISNUMBER(VALUE(SUBSTITUTE('実質収支比率等に係る経年分析'!J$49,"▲","-"))),ROUND(VALUE(SUBSTITUTE('実質収支比率等に係る経年分析'!J$49,"▲","-")),2),NA())</f>
        <v>3.4</v>
      </c>
    </row>
    <row r="24" ht="15">
      <c r="A24" s="106" t="s">
        <v>45</v>
      </c>
    </row>
    <row r="25" spans="1:11" ht="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ht="15">
      <c r="A26" s="137"/>
      <c r="B26" s="137" t="s">
        <v>46</v>
      </c>
      <c r="C26" s="137" t="s">
        <v>47</v>
      </c>
      <c r="D26" s="137" t="s">
        <v>46</v>
      </c>
      <c r="E26" s="137" t="s">
        <v>47</v>
      </c>
      <c r="F26" s="137" t="s">
        <v>46</v>
      </c>
      <c r="G26" s="137" t="s">
        <v>47</v>
      </c>
      <c r="H26" s="137" t="s">
        <v>46</v>
      </c>
      <c r="I26" s="137" t="s">
        <v>47</v>
      </c>
      <c r="J26" s="137" t="s">
        <v>46</v>
      </c>
      <c r="K26" s="137" t="s">
        <v>47</v>
      </c>
    </row>
    <row r="27" spans="1:11" ht="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IF(ROUND(VALUE(SUBSTITUTE('連結実質赤字比率に係る赤字・黒字の構成分析'!F$43,"▲","-")),2)&lt;0,ABS(ROUND(VALUE(SUBSTITUTE('連結実質赤字比率に係る赤字・黒字の構成分析'!F$43,"▲","-")),2)),NA())</f>
        <v>#N/A</v>
      </c>
      <c r="C27" s="137">
        <f>IF(ROUND(VALUE(SUBSTITUTE('連結実質赤字比率に係る赤字・黒字の構成分析'!F$43,"▲","-")),2)&gt;=0,ABS(ROUND(VALUE(SUBSTITUTE('連結実質赤字比率に係る赤字・黒字の構成分析'!F$43,"▲","-")),2)),NA())</f>
        <v>3.7</v>
      </c>
      <c r="D27" s="137" t="e">
        <f>IF(ROUND(VALUE(SUBSTITUTE('連結実質赤字比率に係る赤字・黒字の構成分析'!G$43,"▲","-")),2)&lt;0,ABS(ROUND(VALUE(SUBSTITUTE('連結実質赤字比率に係る赤字・黒字の構成分析'!G$43,"▲","-")),2)),NA())</f>
        <v>#N/A</v>
      </c>
      <c r="E27" s="137">
        <f>IF(ROUND(VALUE(SUBSTITUTE('連結実質赤字比率に係る赤字・黒字の構成分析'!G$43,"▲","-")),2)&gt;=0,ABS(ROUND(VALUE(SUBSTITUTE('連結実質赤字比率に係る赤字・黒字の構成分析'!G$43,"▲","-")),2)),NA())</f>
        <v>2.06</v>
      </c>
      <c r="F27" s="137" t="e">
        <f>IF(ROUND(VALUE(SUBSTITUTE('連結実質赤字比率に係る赤字・黒字の構成分析'!H$43,"▲","-")),2)&lt;0,ABS(ROUND(VALUE(SUBSTITUTE('連結実質赤字比率に係る赤字・黒字の構成分析'!H$43,"▲","-")),2)),NA())</f>
        <v>#N/A</v>
      </c>
      <c r="G27" s="137">
        <f>IF(ROUND(VALUE(SUBSTITUTE('連結実質赤字比率に係る赤字・黒字の構成分析'!H$43,"▲","-")),2)&gt;=0,ABS(ROUND(VALUE(SUBSTITUTE('連結実質赤字比率に係る赤字・黒字の構成分析'!H$43,"▲","-")),2)),NA())</f>
        <v>1.74</v>
      </c>
      <c r="H27" s="137" t="e">
        <f>IF(ROUND(VALUE(SUBSTITUTE('連結実質赤字比率に係る赤字・黒字の構成分析'!I$43,"▲","-")),2)&lt;0,ABS(ROUND(VALUE(SUBSTITUTE('連結実質赤字比率に係る赤字・黒字の構成分析'!I$43,"▲","-")),2)),NA())</f>
        <v>#N/A</v>
      </c>
      <c r="I27" s="137">
        <f>IF(ROUND(VALUE(SUBSTITUTE('連結実質赤字比率に係る赤字・黒字の構成分析'!I$43,"▲","-")),2)&gt;=0,ABS(ROUND(VALUE(SUBSTITUTE('連結実質赤字比率に係る赤字・黒字の構成分析'!I$43,"▲","-")),2)),NA())</f>
        <v>0.05</v>
      </c>
      <c r="J27" s="137" t="e">
        <f>IF(ROUND(VALUE(SUBSTITUTE('連結実質赤字比率に係る赤字・黒字の構成分析'!J$43,"▲","-")),2)&lt;0,ABS(ROUND(VALUE(SUBSTITUTE('連結実質赤字比率に係る赤字・黒字の構成分析'!J$43,"▲","-")),2)),NA())</f>
        <v>#N/A</v>
      </c>
      <c r="K27" s="137">
        <f>IF(ROUND(VALUE(SUBSTITUTE('連結実質赤字比率に係る赤字・黒字の構成分析'!J$43,"▲","-")),2)&gt;=0,ABS(ROUND(VALUE(SUBSTITUTE('連結実質赤字比率に係る赤字・黒字の構成分析'!J$43,"▲","-")),2)),NA())</f>
        <v>0.04</v>
      </c>
    </row>
    <row r="28" spans="1:11" ht="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IF(ROUND(VALUE(SUBSTITUTE('連結実質赤字比率に係る赤字・黒字の構成分析'!F$42,"▲","-")),2)&lt;0,ABS(ROUND(VALUE(SUBSTITUTE('連結実質赤字比率に係る赤字・黒字の構成分析'!F$42,"▲","-")),2)),NA())</f>
        <v>#VALUE!</v>
      </c>
      <c r="C28" s="137" t="e">
        <f>IF(ROUND(VALUE(SUBSTITUTE('連結実質赤字比率に係る赤字・黒字の構成分析'!F$42,"▲","-")),2)&gt;=0,ABS(ROUND(VALUE(SUBSTITUTE('連結実質赤字比率に係る赤字・黒字の構成分析'!F$42,"▲","-")),2)),NA())</f>
        <v>#VALUE!</v>
      </c>
      <c r="D28" s="137" t="e">
        <f>IF(ROUND(VALUE(SUBSTITUTE('連結実質赤字比率に係る赤字・黒字の構成分析'!G$42,"▲","-")),2)&lt;0,ABS(ROUND(VALUE(SUBSTITUTE('連結実質赤字比率に係る赤字・黒字の構成分析'!G$42,"▲","-")),2)),NA())</f>
        <v>#VALUE!</v>
      </c>
      <c r="E28" s="137" t="e">
        <f>IF(ROUND(VALUE(SUBSTITUTE('連結実質赤字比率に係る赤字・黒字の構成分析'!G$42,"▲","-")),2)&gt;=0,ABS(ROUND(VALUE(SUBSTITUTE('連結実質赤字比率に係る赤字・黒字の構成分析'!G$42,"▲","-")),2)),NA())</f>
        <v>#VALUE!</v>
      </c>
      <c r="F28" s="137" t="e">
        <f>IF(ROUND(VALUE(SUBSTITUTE('連結実質赤字比率に係る赤字・黒字の構成分析'!H$42,"▲","-")),2)&lt;0,ABS(ROUND(VALUE(SUBSTITUTE('連結実質赤字比率に係る赤字・黒字の構成分析'!H$42,"▲","-")),2)),NA())</f>
        <v>#VALUE!</v>
      </c>
      <c r="G28" s="137" t="e">
        <f>IF(ROUND(VALUE(SUBSTITUTE('連結実質赤字比率に係る赤字・黒字の構成分析'!H$42,"▲","-")),2)&gt;=0,ABS(ROUND(VALUE(SUBSTITUTE('連結実質赤字比率に係る赤字・黒字の構成分析'!H$42,"▲","-")),2)),NA())</f>
        <v>#VALUE!</v>
      </c>
      <c r="H28" s="137" t="e">
        <f>IF(ROUND(VALUE(SUBSTITUTE('連結実質赤字比率に係る赤字・黒字の構成分析'!I$42,"▲","-")),2)&lt;0,ABS(ROUND(VALUE(SUBSTITUTE('連結実質赤字比率に係る赤字・黒字の構成分析'!I$42,"▲","-")),2)),NA())</f>
        <v>#VALUE!</v>
      </c>
      <c r="I28" s="137" t="e">
        <f>IF(ROUND(VALUE(SUBSTITUTE('連結実質赤字比率に係る赤字・黒字の構成分析'!I$42,"▲","-")),2)&gt;=0,ABS(ROUND(VALUE(SUBSTITUTE('連結実質赤字比率に係る赤字・黒字の構成分析'!I$42,"▲","-")),2)),NA())</f>
        <v>#VALUE!</v>
      </c>
      <c r="J28" s="137" t="e">
        <f>IF(ROUND(VALUE(SUBSTITUTE('連結実質赤字比率に係る赤字・黒字の構成分析'!J$42,"▲","-")),2)&lt;0,ABS(ROUND(VALUE(SUBSTITUTE('連結実質赤字比率に係る赤字・黒字の構成分析'!J$42,"▲","-")),2)),NA())</f>
        <v>#VALUE!</v>
      </c>
      <c r="K28" s="137" t="e">
        <f>IF(ROUND(VALUE(SUBSTITUTE('連結実質赤字比率に係る赤字・黒字の構成分析'!J$42,"▲","-")),2)&gt;=0,ABS(ROUND(VALUE(SUBSTITUTE('連結実質赤字比率に係る赤字・黒字の構成分析'!J$42,"▲","-")),2)),NA())</f>
        <v>#VALUE!</v>
      </c>
    </row>
    <row r="29" spans="1:11" ht="15">
      <c r="A29" s="137" t="str">
        <f>IF('連結実質赤字比率に係る赤字・黒字の構成分析'!C$41="",NA(),'連結実質赤字比率に係る赤字・黒字の構成分析'!C$41)</f>
        <v>後期高齢者医療保険特別会計</v>
      </c>
      <c r="B29" s="137" t="e">
        <f>IF(ROUND(VALUE(SUBSTITUTE('連結実質赤字比率に係る赤字・黒字の構成分析'!F$41,"▲","-")),2)&lt;0,ABS(ROUND(VALUE(SUBSTITUTE('連結実質赤字比率に係る赤字・黒字の構成分析'!F$41,"▲","-")),2)),NA())</f>
        <v>#N/A</v>
      </c>
      <c r="C29" s="137">
        <f>IF(ROUND(VALUE(SUBSTITUTE('連結実質赤字比率に係る赤字・黒字の構成分析'!F$41,"▲","-")),2)&gt;=0,ABS(ROUND(VALUE(SUBSTITUTE('連結実質赤字比率に係る赤字・黒字の構成分析'!F$41,"▲","-")),2)),NA())</f>
        <v>0</v>
      </c>
      <c r="D29" s="137" t="e">
        <f>IF(ROUND(VALUE(SUBSTITUTE('連結実質赤字比率に係る赤字・黒字の構成分析'!G$41,"▲","-")),2)&lt;0,ABS(ROUND(VALUE(SUBSTITUTE('連結実質赤字比率に係る赤字・黒字の構成分析'!G$41,"▲","-")),2)),NA())</f>
        <v>#N/A</v>
      </c>
      <c r="E29" s="137">
        <f>IF(ROUND(VALUE(SUBSTITUTE('連結実質赤字比率に係る赤字・黒字の構成分析'!G$41,"▲","-")),2)&gt;=0,ABS(ROUND(VALUE(SUBSTITUTE('連結実質赤字比率に係る赤字・黒字の構成分析'!G$41,"▲","-")),2)),NA())</f>
        <v>0</v>
      </c>
      <c r="F29" s="137" t="e">
        <f>IF(ROUND(VALUE(SUBSTITUTE('連結実質赤字比率に係る赤字・黒字の構成分析'!H$41,"▲","-")),2)&lt;0,ABS(ROUND(VALUE(SUBSTITUTE('連結実質赤字比率に係る赤字・黒字の構成分析'!H$41,"▲","-")),2)),NA())</f>
        <v>#N/A</v>
      </c>
      <c r="G29" s="137">
        <f>IF(ROUND(VALUE(SUBSTITUTE('連結実質赤字比率に係る赤字・黒字の構成分析'!H$41,"▲","-")),2)&gt;=0,ABS(ROUND(VALUE(SUBSTITUTE('連結実質赤字比率に係る赤字・黒字の構成分析'!H$41,"▲","-")),2)),NA())</f>
        <v>0</v>
      </c>
      <c r="H29" s="137" t="e">
        <f>IF(ROUND(VALUE(SUBSTITUTE('連結実質赤字比率に係る赤字・黒字の構成分析'!I$41,"▲","-")),2)&lt;0,ABS(ROUND(VALUE(SUBSTITUTE('連結実質赤字比率に係る赤字・黒字の構成分析'!I$41,"▲","-")),2)),NA())</f>
        <v>#N/A</v>
      </c>
      <c r="I29" s="137">
        <f>IF(ROUND(VALUE(SUBSTITUTE('連結実質赤字比率に係る赤字・黒字の構成分析'!I$41,"▲","-")),2)&gt;=0,ABS(ROUND(VALUE(SUBSTITUTE('連結実質赤字比率に係る赤字・黒字の構成分析'!I$41,"▲","-")),2)),NA())</f>
        <v>0</v>
      </c>
      <c r="J29" s="137" t="e">
        <f>IF(ROUND(VALUE(SUBSTITUTE('連結実質赤字比率に係る赤字・黒字の構成分析'!J$41,"▲","-")),2)&lt;0,ABS(ROUND(VALUE(SUBSTITUTE('連結実質赤字比率に係る赤字・黒字の構成分析'!J$41,"▲","-")),2)),NA())</f>
        <v>#N/A</v>
      </c>
      <c r="K29" s="137">
        <f>IF(ROUND(VALUE(SUBSTITUTE('連結実質赤字比率に係る赤字・黒字の構成分析'!J$41,"▲","-")),2)&gt;=0,ABS(ROUND(VALUE(SUBSTITUTE('連結実質赤字比率に係る赤字・黒字の構成分析'!J$41,"▲","-")),2)),NA())</f>
        <v>0.01</v>
      </c>
    </row>
    <row r="30" spans="1:11" ht="15">
      <c r="A30" s="137" t="str">
        <f>IF('連結実質赤字比率に係る赤字・黒字の構成分析'!C$40="",NA(),'連結実質赤字比率に係る赤字・黒字の構成分析'!C$40)</f>
        <v>簡易水道事業特別会計</v>
      </c>
      <c r="B30" s="137" t="e">
        <f>IF(ROUND(VALUE(SUBSTITUTE('連結実質赤字比率に係る赤字・黒字の構成分析'!F$40,"▲","-")),2)&lt;0,ABS(ROUND(VALUE(SUBSTITUTE('連結実質赤字比率に係る赤字・黒字の構成分析'!F$40,"▲","-")),2)),NA())</f>
        <v>#N/A</v>
      </c>
      <c r="C30" s="137">
        <f>IF(ROUND(VALUE(SUBSTITUTE('連結実質赤字比率に係る赤字・黒字の構成分析'!F$40,"▲","-")),2)&gt;=0,ABS(ROUND(VALUE(SUBSTITUTE('連結実質赤字比率に係る赤字・黒字の構成分析'!F$40,"▲","-")),2)),NA())</f>
        <v>0.08</v>
      </c>
      <c r="D30" s="137" t="e">
        <f>IF(ROUND(VALUE(SUBSTITUTE('連結実質赤字比率に係る赤字・黒字の構成分析'!G$40,"▲","-")),2)&lt;0,ABS(ROUND(VALUE(SUBSTITUTE('連結実質赤字比率に係る赤字・黒字の構成分析'!G$40,"▲","-")),2)),NA())</f>
        <v>#N/A</v>
      </c>
      <c r="E30" s="137">
        <f>IF(ROUND(VALUE(SUBSTITUTE('連結実質赤字比率に係る赤字・黒字の構成分析'!G$40,"▲","-")),2)&gt;=0,ABS(ROUND(VALUE(SUBSTITUTE('連結実質赤字比率に係る赤字・黒字の構成分析'!G$40,"▲","-")),2)),NA())</f>
        <v>0.09</v>
      </c>
      <c r="F30" s="137" t="e">
        <f>IF(ROUND(VALUE(SUBSTITUTE('連結実質赤字比率に係る赤字・黒字の構成分析'!H$40,"▲","-")),2)&lt;0,ABS(ROUND(VALUE(SUBSTITUTE('連結実質赤字比率に係る赤字・黒字の構成分析'!H$40,"▲","-")),2)),NA())</f>
        <v>#N/A</v>
      </c>
      <c r="G30" s="137">
        <f>IF(ROUND(VALUE(SUBSTITUTE('連結実質赤字比率に係る赤字・黒字の構成分析'!H$40,"▲","-")),2)&gt;=0,ABS(ROUND(VALUE(SUBSTITUTE('連結実質赤字比率に係る赤字・黒字の構成分析'!H$40,"▲","-")),2)),NA())</f>
        <v>0.08</v>
      </c>
      <c r="H30" s="137" t="e">
        <f>IF(ROUND(VALUE(SUBSTITUTE('連結実質赤字比率に係る赤字・黒字の構成分析'!I$40,"▲","-")),2)&lt;0,ABS(ROUND(VALUE(SUBSTITUTE('連結実質赤字比率に係る赤字・黒字の構成分析'!I$40,"▲","-")),2)),NA())</f>
        <v>#N/A</v>
      </c>
      <c r="I30" s="137">
        <f>IF(ROUND(VALUE(SUBSTITUTE('連結実質赤字比率に係る赤字・黒字の構成分析'!I$40,"▲","-")),2)&gt;=0,ABS(ROUND(VALUE(SUBSTITUTE('連結実質赤字比率に係る赤字・黒字の構成分析'!I$40,"▲","-")),2)),NA())</f>
        <v>0.06</v>
      </c>
      <c r="J30" s="137" t="e">
        <f>IF(ROUND(VALUE(SUBSTITUTE('連結実質赤字比率に係る赤字・黒字の構成分析'!J$40,"▲","-")),2)&lt;0,ABS(ROUND(VALUE(SUBSTITUTE('連結実質赤字比率に係る赤字・黒字の構成分析'!J$40,"▲","-")),2)),NA())</f>
        <v>#N/A</v>
      </c>
      <c r="K30" s="137">
        <f>IF(ROUND(VALUE(SUBSTITUTE('連結実質赤字比率に係る赤字・黒字の構成分析'!J$40,"▲","-")),2)&gt;=0,ABS(ROUND(VALUE(SUBSTITUTE('連結実質赤字比率に係る赤字・黒字の構成分析'!J$40,"▲","-")),2)),NA())</f>
        <v>0.09</v>
      </c>
    </row>
    <row r="31" spans="1:11" ht="15">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IF(ROUND(VALUE(SUBSTITUTE('連結実質赤字比率に係る赤字・黒字の構成分析'!F$39,"▲","-")),2)&lt;0,ABS(ROUND(VALUE(SUBSTITUTE('連結実質赤字比率に係る赤字・黒字の構成分析'!F$39,"▲","-")),2)),NA())</f>
        <v>#N/A</v>
      </c>
      <c r="C31" s="137">
        <f>IF(ROUND(VALUE(SUBSTITUTE('連結実質赤字比率に係る赤字・黒字の構成分析'!F$39,"▲","-")),2)&gt;=0,ABS(ROUND(VALUE(SUBSTITUTE('連結実質赤字比率に係る赤字・黒字の構成分析'!F$39,"▲","-")),2)),NA())</f>
        <v>0</v>
      </c>
      <c r="D31" s="137" t="e">
        <f>IF(ROUND(VALUE(SUBSTITUTE('連結実質赤字比率に係る赤字・黒字の構成分析'!G$39,"▲","-")),2)&lt;0,ABS(ROUND(VALUE(SUBSTITUTE('連結実質赤字比率に係る赤字・黒字の構成分析'!G$39,"▲","-")),2)),NA())</f>
        <v>#N/A</v>
      </c>
      <c r="E31" s="137">
        <f>IF(ROUND(VALUE(SUBSTITUTE('連結実質赤字比率に係る赤字・黒字の構成分析'!G$39,"▲","-")),2)&gt;=0,ABS(ROUND(VALUE(SUBSTITUTE('連結実質赤字比率に係る赤字・黒字の構成分析'!G$39,"▲","-")),2)),NA())</f>
        <v>0</v>
      </c>
      <c r="F31" s="137" t="e">
        <f>IF(ROUND(VALUE(SUBSTITUTE('連結実質赤字比率に係る赤字・黒字の構成分析'!H$39,"▲","-")),2)&lt;0,ABS(ROUND(VALUE(SUBSTITUTE('連結実質赤字比率に係る赤字・黒字の構成分析'!H$39,"▲","-")),2)),NA())</f>
        <v>#N/A</v>
      </c>
      <c r="G31" s="137">
        <f>IF(ROUND(VALUE(SUBSTITUTE('連結実質赤字比率に係る赤字・黒字の構成分析'!H$39,"▲","-")),2)&gt;=0,ABS(ROUND(VALUE(SUBSTITUTE('連結実質赤字比率に係る赤字・黒字の構成分析'!H$39,"▲","-")),2)),NA())</f>
        <v>0.13</v>
      </c>
      <c r="H31" s="137" t="e">
        <f>IF(ROUND(VALUE(SUBSTITUTE('連結実質赤字比率に係る赤字・黒字の構成分析'!I$39,"▲","-")),2)&lt;0,ABS(ROUND(VALUE(SUBSTITUTE('連結実質赤字比率に係る赤字・黒字の構成分析'!I$39,"▲","-")),2)),NA())</f>
        <v>#N/A</v>
      </c>
      <c r="I31" s="137">
        <f>IF(ROUND(VALUE(SUBSTITUTE('連結実質赤字比率に係る赤字・黒字の構成分析'!I$39,"▲","-")),2)&gt;=0,ABS(ROUND(VALUE(SUBSTITUTE('連結実質赤字比率に係る赤字・黒字の構成分析'!I$39,"▲","-")),2)),NA())</f>
        <v>0.31</v>
      </c>
      <c r="J31" s="137" t="e">
        <f>IF(ROUND(VALUE(SUBSTITUTE('連結実質赤字比率に係る赤字・黒字の構成分析'!J$39,"▲","-")),2)&lt;0,ABS(ROUND(VALUE(SUBSTITUTE('連結実質赤字比率に係る赤字・黒字の構成分析'!J$39,"▲","-")),2)),NA())</f>
        <v>#N/A</v>
      </c>
      <c r="K31" s="137">
        <f>IF(ROUND(VALUE(SUBSTITUTE('連結実質赤字比率に係る赤字・黒字の構成分析'!J$39,"▲","-")),2)&gt;=0,ABS(ROUND(VALUE(SUBSTITUTE('連結実質赤字比率に係る赤字・黒字の構成分析'!J$39,"▲","-")),2)),NA())</f>
        <v>0.2</v>
      </c>
    </row>
    <row r="32" spans="1:11" ht="15">
      <c r="A32" s="137" t="str">
        <f>IF('連結実質赤字比率に係る赤字・黒字の構成分析'!C$38="",NA(),'連結実質赤字比率に係る赤字・黒字の構成分析'!C$38)</f>
        <v>老人保健施設事業会計</v>
      </c>
      <c r="B32" s="137" t="e">
        <f>IF(ROUND(VALUE(SUBSTITUTE('連結実質赤字比率に係る赤字・黒字の構成分析'!F$38,"▲","-")),2)&lt;0,ABS(ROUND(VALUE(SUBSTITUTE('連結実質赤字比率に係る赤字・黒字の構成分析'!F$38,"▲","-")),2)),NA())</f>
        <v>#N/A</v>
      </c>
      <c r="C32" s="137">
        <f>IF(ROUND(VALUE(SUBSTITUTE('連結実質赤字比率に係る赤字・黒字の構成分析'!F$38,"▲","-")),2)&gt;=0,ABS(ROUND(VALUE(SUBSTITUTE('連結実質赤字比率に係る赤字・黒字の構成分析'!F$38,"▲","-")),2)),NA())</f>
        <v>0.65</v>
      </c>
      <c r="D32" s="137" t="e">
        <f>IF(ROUND(VALUE(SUBSTITUTE('連結実質赤字比率に係る赤字・黒字の構成分析'!G$38,"▲","-")),2)&lt;0,ABS(ROUND(VALUE(SUBSTITUTE('連結実質赤字比率に係る赤字・黒字の構成分析'!G$38,"▲","-")),2)),NA())</f>
        <v>#N/A</v>
      </c>
      <c r="E32" s="137">
        <f>IF(ROUND(VALUE(SUBSTITUTE('連結実質赤字比率に係る赤字・黒字の構成分析'!G$38,"▲","-")),2)&gt;=0,ABS(ROUND(VALUE(SUBSTITUTE('連結実質赤字比率に係る赤字・黒字の構成分析'!G$38,"▲","-")),2)),NA())</f>
        <v>0.64</v>
      </c>
      <c r="F32" s="137" t="e">
        <f>IF(ROUND(VALUE(SUBSTITUTE('連結実質赤字比率に係る赤字・黒字の構成分析'!H$38,"▲","-")),2)&lt;0,ABS(ROUND(VALUE(SUBSTITUTE('連結実質赤字比率に係る赤字・黒字の構成分析'!H$38,"▲","-")),2)),NA())</f>
        <v>#N/A</v>
      </c>
      <c r="G32" s="137">
        <f>IF(ROUND(VALUE(SUBSTITUTE('連結実質赤字比率に係る赤字・黒字の構成分析'!H$38,"▲","-")),2)&gt;=0,ABS(ROUND(VALUE(SUBSTITUTE('連結実質赤字比率に係る赤字・黒字の構成分析'!H$38,"▲","-")),2)),NA())</f>
        <v>0.62</v>
      </c>
      <c r="H32" s="137" t="e">
        <f>IF(ROUND(VALUE(SUBSTITUTE('連結実質赤字比率に係る赤字・黒字の構成分析'!I$38,"▲","-")),2)&lt;0,ABS(ROUND(VALUE(SUBSTITUTE('連結実質赤字比率に係る赤字・黒字の構成分析'!I$38,"▲","-")),2)),NA())</f>
        <v>#N/A</v>
      </c>
      <c r="I32" s="137">
        <f>IF(ROUND(VALUE(SUBSTITUTE('連結実質赤字比率に係る赤字・黒字の構成分析'!I$38,"▲","-")),2)&gt;=0,ABS(ROUND(VALUE(SUBSTITUTE('連結実質赤字比率に係る赤字・黒字の構成分析'!I$38,"▲","-")),2)),NA())</f>
        <v>0.74</v>
      </c>
      <c r="J32" s="137" t="e">
        <f>IF(ROUND(VALUE(SUBSTITUTE('連結実質赤字比率に係る赤字・黒字の構成分析'!J$38,"▲","-")),2)&lt;0,ABS(ROUND(VALUE(SUBSTITUTE('連結実質赤字比率に係る赤字・黒字の構成分析'!J$38,"▲","-")),2)),NA())</f>
        <v>#N/A</v>
      </c>
      <c r="K32" s="137">
        <f>IF(ROUND(VALUE(SUBSTITUTE('連結実質赤字比率に係る赤字・黒字の構成分析'!J$38,"▲","-")),2)&gt;=0,ABS(ROUND(VALUE(SUBSTITUTE('連結実質赤字比率に係る赤字・黒字の構成分析'!J$38,"▲","-")),2)),NA())</f>
        <v>0.73</v>
      </c>
    </row>
    <row r="33" spans="1:11" ht="15">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IF(ROUND(VALUE(SUBSTITUTE('連結実質赤字比率に係る赤字・黒字の構成分析'!F$37,"▲","-")),2)&lt;0,ABS(ROUND(VALUE(SUBSTITUTE('連結実質赤字比率に係る赤字・黒字の構成分析'!F$37,"▲","-")),2)),NA())</f>
        <v>#N/A</v>
      </c>
      <c r="C33" s="137">
        <f>IF(ROUND(VALUE(SUBSTITUTE('連結実質赤字比率に係る赤字・黒字の構成分析'!F$37,"▲","-")),2)&gt;=0,ABS(ROUND(VALUE(SUBSTITUTE('連結実質赤字比率に係る赤字・黒字の構成分析'!F$37,"▲","-")),2)),NA())</f>
        <v>0.59</v>
      </c>
      <c r="D33" s="137" t="e">
        <f>IF(ROUND(VALUE(SUBSTITUTE('連結実質赤字比率に係る赤字・黒字の構成分析'!G$37,"▲","-")),2)&lt;0,ABS(ROUND(VALUE(SUBSTITUTE('連結実質赤字比率に係る赤字・黒字の構成分析'!G$37,"▲","-")),2)),NA())</f>
        <v>#N/A</v>
      </c>
      <c r="E33" s="137">
        <f>IF(ROUND(VALUE(SUBSTITUTE('連結実質赤字比率に係る赤字・黒字の構成分析'!G$37,"▲","-")),2)&gt;=0,ABS(ROUND(VALUE(SUBSTITUTE('連結実質赤字比率に係る赤字・黒字の構成分析'!G$37,"▲","-")),2)),NA())</f>
        <v>0.31</v>
      </c>
      <c r="F33" s="137" t="e">
        <f>IF(ROUND(VALUE(SUBSTITUTE('連結実質赤字比率に係る赤字・黒字の構成分析'!H$37,"▲","-")),2)&lt;0,ABS(ROUND(VALUE(SUBSTITUTE('連結実質赤字比率に係る赤字・黒字の構成分析'!H$37,"▲","-")),2)),NA())</f>
        <v>#N/A</v>
      </c>
      <c r="G33" s="137">
        <f>IF(ROUND(VALUE(SUBSTITUTE('連結実質赤字比率に係る赤字・黒字の構成分析'!H$37,"▲","-")),2)&gt;=0,ABS(ROUND(VALUE(SUBSTITUTE('連結実質赤字比率に係る赤字・黒字の構成分析'!H$37,"▲","-")),2)),NA())</f>
        <v>0.42</v>
      </c>
      <c r="H33" s="137" t="e">
        <f>IF(ROUND(VALUE(SUBSTITUTE('連結実質赤字比率に係る赤字・黒字の構成分析'!I$37,"▲","-")),2)&lt;0,ABS(ROUND(VALUE(SUBSTITUTE('連結実質赤字比率に係る赤字・黒字の構成分析'!I$37,"▲","-")),2)),NA())</f>
        <v>#N/A</v>
      </c>
      <c r="I33" s="137">
        <f>IF(ROUND(VALUE(SUBSTITUTE('連結実質赤字比率に係る赤字・黒字の構成分析'!I$37,"▲","-")),2)&gt;=0,ABS(ROUND(VALUE(SUBSTITUTE('連結実質赤字比率に係る赤字・黒字の構成分析'!I$37,"▲","-")),2)),NA())</f>
        <v>0.25</v>
      </c>
      <c r="J33" s="137" t="e">
        <f>IF(ROUND(VALUE(SUBSTITUTE('連結実質赤字比率に係る赤字・黒字の構成分析'!J$37,"▲","-")),2)&lt;0,ABS(ROUND(VALUE(SUBSTITUTE('連結実質赤字比率に係る赤字・黒字の構成分析'!J$37,"▲","-")),2)),NA())</f>
        <v>#N/A</v>
      </c>
      <c r="K33" s="137">
        <f>IF(ROUND(VALUE(SUBSTITUTE('連結実質赤字比率に係る赤字・黒字の構成分析'!J$37,"▲","-")),2)&gt;=0,ABS(ROUND(VALUE(SUBSTITUTE('連結実質赤字比率に係る赤字・黒字の構成分析'!J$37,"▲","-")),2)),NA())</f>
        <v>0.99</v>
      </c>
    </row>
    <row r="34" spans="1:11" ht="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IF(ROUND(VALUE(SUBSTITUTE('連結実質赤字比率に係る赤字・黒字の構成分析'!F$36,"▲","-")),2)&lt;0,ABS(ROUND(VALUE(SUBSTITUTE('連結実質赤字比率に係る赤字・黒字の構成分析'!F$36,"▲","-")),2)),NA())</f>
        <v>#N/A</v>
      </c>
      <c r="C34" s="137">
        <f>IF(ROUND(VALUE(SUBSTITUTE('連結実質赤字比率に係る赤字・黒字の構成分析'!F$36,"▲","-")),2)&gt;=0,ABS(ROUND(VALUE(SUBSTITUTE('連結実質赤字比率に係る赤字・黒字の構成分析'!F$36,"▲","-")),2)),NA())</f>
        <v>0.05</v>
      </c>
      <c r="D34" s="137" t="e">
        <f>IF(ROUND(VALUE(SUBSTITUTE('連結実質赤字比率に係る赤字・黒字の構成分析'!G$36,"▲","-")),2)&lt;0,ABS(ROUND(VALUE(SUBSTITUTE('連結実質赤字比率に係る赤字・黒字の構成分析'!G$36,"▲","-")),2)),NA())</f>
        <v>#N/A</v>
      </c>
      <c r="E34" s="137">
        <f>IF(ROUND(VALUE(SUBSTITUTE('連結実質赤字比率に係る赤字・黒字の構成分析'!G$36,"▲","-")),2)&gt;=0,ABS(ROUND(VALUE(SUBSTITUTE('連結実質赤字比率に係る赤字・黒字の構成分析'!G$36,"▲","-")),2)),NA())</f>
        <v>0.29</v>
      </c>
      <c r="F34" s="137" t="e">
        <f>IF(ROUND(VALUE(SUBSTITUTE('連結実質赤字比率に係る赤字・黒字の構成分析'!H$36,"▲","-")),2)&lt;0,ABS(ROUND(VALUE(SUBSTITUTE('連結実質赤字比率に係る赤字・黒字の構成分析'!H$36,"▲","-")),2)),NA())</f>
        <v>#N/A</v>
      </c>
      <c r="G34" s="137">
        <f>IF(ROUND(VALUE(SUBSTITUTE('連結実質赤字比率に係る赤字・黒字の構成分析'!H$36,"▲","-")),2)&gt;=0,ABS(ROUND(VALUE(SUBSTITUTE('連結実質赤字比率に係る赤字・黒字の構成分析'!H$36,"▲","-")),2)),NA())</f>
        <v>0.23</v>
      </c>
      <c r="H34" s="137" t="e">
        <f>IF(ROUND(VALUE(SUBSTITUTE('連結実質赤字比率に係る赤字・黒字の構成分析'!I$36,"▲","-")),2)&lt;0,ABS(ROUND(VALUE(SUBSTITUTE('連結実質赤字比率に係る赤字・黒字の構成分析'!I$36,"▲","-")),2)),NA())</f>
        <v>#N/A</v>
      </c>
      <c r="I34" s="137">
        <f>IF(ROUND(VALUE(SUBSTITUTE('連結実質赤字比率に係る赤字・黒字の構成分析'!I$36,"▲","-")),2)&gt;=0,ABS(ROUND(VALUE(SUBSTITUTE('連結実質赤字比率に係る赤字・黒字の構成分析'!I$36,"▲","-")),2)),NA())</f>
        <v>0.38</v>
      </c>
      <c r="J34" s="137" t="e">
        <f>IF(ROUND(VALUE(SUBSTITUTE('連結実質赤字比率に係る赤字・黒字の構成分析'!J$36,"▲","-")),2)&lt;0,ABS(ROUND(VALUE(SUBSTITUTE('連結実質赤字比率に係る赤字・黒字の構成分析'!J$36,"▲","-")),2)),NA())</f>
        <v>#N/A</v>
      </c>
      <c r="K34" s="137">
        <f>IF(ROUND(VALUE(SUBSTITUTE('連結実質赤字比率に係る赤字・黒字の構成分析'!J$36,"▲","-")),2)&gt;=0,ABS(ROUND(VALUE(SUBSTITUTE('連結実質赤字比率に係る赤字・黒字の構成分析'!J$36,"▲","-")),2)),NA())</f>
        <v>1.21</v>
      </c>
    </row>
    <row r="35" spans="1:11" ht="15">
      <c r="A35" s="137" t="str">
        <f>IF('連結実質赤字比率に係る赤字・黒字の構成分析'!C$35="",NA(),'連結実質赤字比率に係る赤字・黒字の構成分析'!C$35)</f>
        <v>一般会計</v>
      </c>
      <c r="B35" s="137" t="e">
        <f>IF(ROUND(VALUE(SUBSTITUTE('連結実質赤字比率に係る赤字・黒字の構成分析'!F$35,"▲","-")),2)&lt;0,ABS(ROUND(VALUE(SUBSTITUTE('連結実質赤字比率に係る赤字・黒字の構成分析'!F$35,"▲","-")),2)),NA())</f>
        <v>#N/A</v>
      </c>
      <c r="C35" s="137">
        <f>IF(ROUND(VALUE(SUBSTITUTE('連結実質赤字比率に係る赤字・黒字の構成分析'!F$35,"▲","-")),2)&gt;=0,ABS(ROUND(VALUE(SUBSTITUTE('連結実質赤字比率に係る赤字・黒字の構成分析'!F$35,"▲","-")),2)),NA())</f>
        <v>0.94</v>
      </c>
      <c r="D35" s="137" t="e">
        <f>IF(ROUND(VALUE(SUBSTITUTE('連結実質赤字比率に係る赤字・黒字の構成分析'!G$35,"▲","-")),2)&lt;0,ABS(ROUND(VALUE(SUBSTITUTE('連結実質赤字比率に係る赤字・黒字の構成分析'!G$35,"▲","-")),2)),NA())</f>
        <v>#N/A</v>
      </c>
      <c r="E35" s="137">
        <f>IF(ROUND(VALUE(SUBSTITUTE('連結実質赤字比率に係る赤字・黒字の構成分析'!G$35,"▲","-")),2)&gt;=0,ABS(ROUND(VALUE(SUBSTITUTE('連結実質赤字比率に係る赤字・黒字の構成分析'!G$35,"▲","-")),2)),NA())</f>
        <v>1.24</v>
      </c>
      <c r="F35" s="137" t="e">
        <f>IF(ROUND(VALUE(SUBSTITUTE('連結実質赤字比率に係る赤字・黒字の構成分析'!H$35,"▲","-")),2)&lt;0,ABS(ROUND(VALUE(SUBSTITUTE('連結実質赤字比率に係る赤字・黒字の構成分析'!H$35,"▲","-")),2)),NA())</f>
        <v>#N/A</v>
      </c>
      <c r="G35" s="137">
        <f>IF(ROUND(VALUE(SUBSTITUTE('連結実質赤字比率に係る赤字・黒字の構成分析'!H$35,"▲","-")),2)&gt;=0,ABS(ROUND(VALUE(SUBSTITUTE('連結実質赤字比率に係る赤字・黒字の構成分析'!H$35,"▲","-")),2)),NA())</f>
        <v>3.82</v>
      </c>
      <c r="H35" s="137" t="e">
        <f>IF(ROUND(VALUE(SUBSTITUTE('連結実質赤字比率に係る赤字・黒字の構成分析'!I$35,"▲","-")),2)&lt;0,ABS(ROUND(VALUE(SUBSTITUTE('連結実質赤字比率に係る赤字・黒字の構成分析'!I$35,"▲","-")),2)),NA())</f>
        <v>#N/A</v>
      </c>
      <c r="I35" s="137">
        <f>IF(ROUND(VALUE(SUBSTITUTE('連結実質赤字比率に係る赤字・黒字の構成分析'!I$35,"▲","-")),2)&gt;=0,ABS(ROUND(VALUE(SUBSTITUTE('連結実質赤字比率に係る赤字・黒字の構成分析'!I$35,"▲","-")),2)),NA())</f>
        <v>4.59</v>
      </c>
      <c r="J35" s="137" t="e">
        <f>IF(ROUND(VALUE(SUBSTITUTE('連結実質赤字比率に係る赤字・黒字の構成分析'!J$35,"▲","-")),2)&lt;0,ABS(ROUND(VALUE(SUBSTITUTE('連結実質赤字比率に係る赤字・黒字の構成分析'!J$35,"▲","-")),2)),NA())</f>
        <v>#N/A</v>
      </c>
      <c r="K35" s="137">
        <f>IF(ROUND(VALUE(SUBSTITUTE('連結実質赤字比率に係る赤字・黒字の構成分析'!J$35,"▲","-")),2)&gt;=0,ABS(ROUND(VALUE(SUBSTITUTE('連結実質赤字比率に係る赤字・黒字の構成分析'!J$35,"▲","-")),2)),NA())</f>
        <v>3.47</v>
      </c>
    </row>
    <row r="36" spans="1:11" ht="15">
      <c r="A36" s="137" t="str">
        <f>IF('連結実質赤字比率に係る赤字・黒字の構成分析'!C$34="",NA(),'連結実質赤字比率に係る赤字・黒字の構成分析'!C$34)</f>
        <v>病院事業会計</v>
      </c>
      <c r="B36" s="137" t="e">
        <f>IF(ROUND(VALUE(SUBSTITUTE('連結実質赤字比率に係る赤字・黒字の構成分析'!F$34,"▲","-")),2)&lt;0,ABS(ROUND(VALUE(SUBSTITUTE('連結実質赤字比率に係る赤字・黒字の構成分析'!F$34,"▲","-")),2)),NA())</f>
        <v>#N/A</v>
      </c>
      <c r="C36" s="137">
        <f>IF(ROUND(VALUE(SUBSTITUTE('連結実質赤字比率に係る赤字・黒字の構成分析'!F$34,"▲","-")),2)&gt;=0,ABS(ROUND(VALUE(SUBSTITUTE('連結実質赤字比率に係る赤字・黒字の構成分析'!F$34,"▲","-")),2)),NA())</f>
        <v>25.57</v>
      </c>
      <c r="D36" s="137" t="e">
        <f>IF(ROUND(VALUE(SUBSTITUTE('連結実質赤字比率に係る赤字・黒字の構成分析'!G$34,"▲","-")),2)&lt;0,ABS(ROUND(VALUE(SUBSTITUTE('連結実質赤字比率に係る赤字・黒字の構成分析'!G$34,"▲","-")),2)),NA())</f>
        <v>#N/A</v>
      </c>
      <c r="E36" s="137">
        <f>IF(ROUND(VALUE(SUBSTITUTE('連結実質赤字比率に係る赤字・黒字の構成分析'!G$34,"▲","-")),2)&gt;=0,ABS(ROUND(VALUE(SUBSTITUTE('連結実質赤字比率に係る赤字・黒字の構成分析'!G$34,"▲","-")),2)),NA())</f>
        <v>25.69</v>
      </c>
      <c r="F36" s="137" t="e">
        <f>IF(ROUND(VALUE(SUBSTITUTE('連結実質赤字比率に係る赤字・黒字の構成分析'!H$34,"▲","-")),2)&lt;0,ABS(ROUND(VALUE(SUBSTITUTE('連結実質赤字比率に係る赤字・黒字の構成分析'!H$34,"▲","-")),2)),NA())</f>
        <v>#N/A</v>
      </c>
      <c r="G36" s="137">
        <f>IF(ROUND(VALUE(SUBSTITUTE('連結実質赤字比率に係る赤字・黒字の構成分析'!H$34,"▲","-")),2)&gt;=0,ABS(ROUND(VALUE(SUBSTITUTE('連結実質赤字比率に係る赤字・黒字の構成分析'!H$34,"▲","-")),2)),NA())</f>
        <v>26.97</v>
      </c>
      <c r="H36" s="137" t="e">
        <f>IF(ROUND(VALUE(SUBSTITUTE('連結実質赤字比率に係る赤字・黒字の構成分析'!I$34,"▲","-")),2)&lt;0,ABS(ROUND(VALUE(SUBSTITUTE('連結実質赤字比率に係る赤字・黒字の構成分析'!I$34,"▲","-")),2)),NA())</f>
        <v>#N/A</v>
      </c>
      <c r="I36" s="137">
        <f>IF(ROUND(VALUE(SUBSTITUTE('連結実質赤字比率に係る赤字・黒字の構成分析'!I$34,"▲","-")),2)&gt;=0,ABS(ROUND(VALUE(SUBSTITUTE('連結実質赤字比率に係る赤字・黒字の構成分析'!I$34,"▲","-")),2)),NA())</f>
        <v>22.79</v>
      </c>
      <c r="J36" s="137" t="e">
        <f>IF(ROUND(VALUE(SUBSTITUTE('連結実質赤字比率に係る赤字・黒字の構成分析'!J$34,"▲","-")),2)&lt;0,ABS(ROUND(VALUE(SUBSTITUTE('連結実質赤字比率に係る赤字・黒字の構成分析'!J$34,"▲","-")),2)),NA())</f>
        <v>#N/A</v>
      </c>
      <c r="K36" s="137">
        <f>IF(ROUND(VALUE(SUBSTITUTE('連結実質赤字比率に係る赤字・黒字の構成分析'!J$34,"▲","-")),2)&gt;=0,ABS(ROUND(VALUE(SUBSTITUTE('連結実質赤字比率に係る赤字・黒字の構成分析'!J$34,"▲","-")),2)),NA())</f>
        <v>18.8</v>
      </c>
    </row>
    <row r="39" ht="15">
      <c r="A39" s="106" t="s">
        <v>48</v>
      </c>
    </row>
    <row r="40" spans="1:16" ht="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ht="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ht="15">
      <c r="A42" s="138" t="s">
        <v>51</v>
      </c>
      <c r="B42" s="138"/>
      <c r="C42" s="138"/>
      <c r="D42" s="138">
        <f>'実質公債費比率（分子）の構造'!K$52</f>
        <v>6705</v>
      </c>
      <c r="E42" s="138"/>
      <c r="F42" s="138"/>
      <c r="G42" s="138">
        <f>'実質公債費比率（分子）の構造'!L$52</f>
        <v>6653</v>
      </c>
      <c r="H42" s="138"/>
      <c r="I42" s="138"/>
      <c r="J42" s="138">
        <f>'実質公債費比率（分子）の構造'!M$52</f>
        <v>6404</v>
      </c>
      <c r="K42" s="138"/>
      <c r="L42" s="138"/>
      <c r="M42" s="138">
        <f>'実質公債費比率（分子）の構造'!N$52</f>
        <v>5957</v>
      </c>
      <c r="N42" s="138"/>
      <c r="O42" s="138"/>
      <c r="P42" s="138">
        <f>'実質公債費比率（分子）の構造'!O$52</f>
        <v>6593</v>
      </c>
    </row>
    <row r="43" spans="1:16" ht="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ht="15">
      <c r="A44" s="138" t="s">
        <v>53</v>
      </c>
      <c r="B44" s="138">
        <f>'実質公債費比率（分子）の構造'!K$50</f>
        <v>452</v>
      </c>
      <c r="C44" s="138"/>
      <c r="D44" s="138"/>
      <c r="E44" s="138">
        <f>'実質公債費比率（分子）の構造'!L$50</f>
        <v>696</v>
      </c>
      <c r="F44" s="138"/>
      <c r="G44" s="138"/>
      <c r="H44" s="138">
        <f>'実質公債費比率（分子）の構造'!M$50</f>
        <v>108</v>
      </c>
      <c r="I44" s="138"/>
      <c r="J44" s="138"/>
      <c r="K44" s="138">
        <f>'実質公債費比率（分子）の構造'!N$50</f>
        <v>94</v>
      </c>
      <c r="L44" s="138"/>
      <c r="M44" s="138"/>
      <c r="N44" s="138">
        <f>'実質公債費比率（分子）の構造'!O$50</f>
        <v>82</v>
      </c>
      <c r="O44" s="138"/>
      <c r="P44" s="138"/>
    </row>
    <row r="45" spans="1:16" ht="15">
      <c r="A45" s="138" t="s">
        <v>54</v>
      </c>
      <c r="B45" s="138">
        <f>'実質公債費比率（分子）の構造'!K$49</f>
        <v>372</v>
      </c>
      <c r="C45" s="138"/>
      <c r="D45" s="138"/>
      <c r="E45" s="138">
        <f>'実質公債費比率（分子）の構造'!L$49</f>
        <v>432</v>
      </c>
      <c r="F45" s="138"/>
      <c r="G45" s="138"/>
      <c r="H45" s="138">
        <f>'実質公債費比率（分子）の構造'!M$49</f>
        <v>578</v>
      </c>
      <c r="I45" s="138"/>
      <c r="J45" s="138"/>
      <c r="K45" s="138">
        <f>'実質公債費比率（分子）の構造'!N$49</f>
        <v>160</v>
      </c>
      <c r="L45" s="138"/>
      <c r="M45" s="138"/>
      <c r="N45" s="138">
        <f>'実質公債費比率（分子）の構造'!O$49</f>
        <v>161</v>
      </c>
      <c r="O45" s="138"/>
      <c r="P45" s="138"/>
    </row>
    <row r="46" spans="1:16" ht="15">
      <c r="A46" s="138" t="s">
        <v>55</v>
      </c>
      <c r="B46" s="138">
        <f>'実質公債費比率（分子）の構造'!K$48</f>
        <v>2783</v>
      </c>
      <c r="C46" s="138"/>
      <c r="D46" s="138"/>
      <c r="E46" s="138">
        <f>'実質公債費比率（分子）の構造'!L$48</f>
        <v>2774</v>
      </c>
      <c r="F46" s="138"/>
      <c r="G46" s="138"/>
      <c r="H46" s="138">
        <f>'実質公債費比率（分子）の構造'!M$48</f>
        <v>2759</v>
      </c>
      <c r="I46" s="138"/>
      <c r="J46" s="138"/>
      <c r="K46" s="138">
        <f>'実質公債費比率（分子）の構造'!N$48</f>
        <v>2809</v>
      </c>
      <c r="L46" s="138"/>
      <c r="M46" s="138"/>
      <c r="N46" s="138">
        <f>'実質公債費比率（分子）の構造'!O$48</f>
        <v>2776</v>
      </c>
      <c r="O46" s="138"/>
      <c r="P46" s="138"/>
    </row>
    <row r="47" spans="1:16" ht="15">
      <c r="A47" s="138" t="s">
        <v>56</v>
      </c>
      <c r="B47" s="138">
        <f>'実質公債費比率（分子）の構造'!K$47</f>
        <v>62</v>
      </c>
      <c r="C47" s="138"/>
      <c r="D47" s="138"/>
      <c r="E47" s="138">
        <f>'実質公債費比率（分子）の構造'!L$47</f>
        <v>48</v>
      </c>
      <c r="F47" s="138"/>
      <c r="G47" s="138"/>
      <c r="H47" s="138">
        <f>'実質公債費比率（分子）の構造'!M$47</f>
        <v>48</v>
      </c>
      <c r="I47" s="138"/>
      <c r="J47" s="138"/>
      <c r="K47" s="138">
        <f>'実質公債費比率（分子）の構造'!N$47</f>
        <v>36</v>
      </c>
      <c r="L47" s="138"/>
      <c r="M47" s="138"/>
      <c r="N47" s="138">
        <f>'実質公債費比率（分子）の構造'!O$47</f>
        <v>36</v>
      </c>
      <c r="O47" s="138"/>
      <c r="P47" s="138"/>
    </row>
    <row r="48" spans="1:16" ht="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ht="15">
      <c r="A49" s="138" t="s">
        <v>58</v>
      </c>
      <c r="B49" s="138">
        <f>'実質公債費比率（分子）の構造'!K$45</f>
        <v>6296</v>
      </c>
      <c r="C49" s="138"/>
      <c r="D49" s="138"/>
      <c r="E49" s="138">
        <f>'実質公債費比率（分子）の構造'!L$45</f>
        <v>6021</v>
      </c>
      <c r="F49" s="138"/>
      <c r="G49" s="138"/>
      <c r="H49" s="138">
        <f>'実質公債費比率（分子）の構造'!M$45</f>
        <v>5458</v>
      </c>
      <c r="I49" s="138"/>
      <c r="J49" s="138"/>
      <c r="K49" s="138">
        <f>'実質公債費比率（分子）の構造'!N$45</f>
        <v>4789</v>
      </c>
      <c r="L49" s="138"/>
      <c r="M49" s="138"/>
      <c r="N49" s="138">
        <f>'実質公債費比率（分子）の構造'!O$45</f>
        <v>4520</v>
      </c>
      <c r="O49" s="138"/>
      <c r="P49" s="138"/>
    </row>
    <row r="50" spans="1:16" ht="15">
      <c r="A50" s="138" t="s">
        <v>59</v>
      </c>
      <c r="B50" s="138" t="e">
        <f>NA()</f>
        <v>#N/A</v>
      </c>
      <c r="C50" s="138">
        <f>IF(ISNUMBER('実質公債費比率（分子）の構造'!K$53),'実質公債費比率（分子）の構造'!K$53,NA())</f>
        <v>3260</v>
      </c>
      <c r="D50" s="138" t="e">
        <f>NA()</f>
        <v>#N/A</v>
      </c>
      <c r="E50" s="138" t="e">
        <f>NA()</f>
        <v>#N/A</v>
      </c>
      <c r="F50" s="138">
        <f>IF(ISNUMBER('実質公債費比率（分子）の構造'!L$53),'実質公債費比率（分子）の構造'!L$53,NA())</f>
        <v>3318</v>
      </c>
      <c r="G50" s="138" t="e">
        <f>NA()</f>
        <v>#N/A</v>
      </c>
      <c r="H50" s="138" t="e">
        <f>NA()</f>
        <v>#N/A</v>
      </c>
      <c r="I50" s="138">
        <f>IF(ISNUMBER('実質公債費比率（分子）の構造'!M$53),'実質公債費比率（分子）の構造'!M$53,NA())</f>
        <v>2547</v>
      </c>
      <c r="J50" s="138" t="e">
        <f>NA()</f>
        <v>#N/A</v>
      </c>
      <c r="K50" s="138" t="e">
        <f>NA()</f>
        <v>#N/A</v>
      </c>
      <c r="L50" s="138">
        <f>IF(ISNUMBER('実質公債費比率（分子）の構造'!N$53),'実質公債費比率（分子）の構造'!N$53,NA())</f>
        <v>1931</v>
      </c>
      <c r="M50" s="138" t="e">
        <f>NA()</f>
        <v>#N/A</v>
      </c>
      <c r="N50" s="138" t="e">
        <f>NA()</f>
        <v>#N/A</v>
      </c>
      <c r="O50" s="138">
        <f>IF(ISNUMBER('実質公債費比率（分子）の構造'!O$53),'実質公債費比率（分子）の構造'!O$53,NA())</f>
        <v>982</v>
      </c>
      <c r="P50" s="138" t="e">
        <f>NA()</f>
        <v>#N/A</v>
      </c>
    </row>
    <row r="53" ht="15">
      <c r="A53" s="106" t="s">
        <v>60</v>
      </c>
    </row>
    <row r="54" spans="1:16" ht="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ht="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ht="15">
      <c r="A56" s="137" t="s">
        <v>37</v>
      </c>
      <c r="B56" s="137"/>
      <c r="C56" s="137"/>
      <c r="D56" s="137">
        <f>'将来負担比率（分子）の構造'!I$52</f>
        <v>74761</v>
      </c>
      <c r="E56" s="137"/>
      <c r="F56" s="137"/>
      <c r="G56" s="137">
        <f>'将来負担比率（分子）の構造'!J$52</f>
        <v>78404</v>
      </c>
      <c r="H56" s="137"/>
      <c r="I56" s="137"/>
      <c r="J56" s="137">
        <f>'将来負担比率（分子）の構造'!K$52</f>
        <v>76404</v>
      </c>
      <c r="K56" s="137"/>
      <c r="L56" s="137"/>
      <c r="M56" s="137">
        <f>'将来負担比率（分子）の構造'!L$52</f>
        <v>75798</v>
      </c>
      <c r="N56" s="137"/>
      <c r="O56" s="137"/>
      <c r="P56" s="137">
        <f>'将来負担比率（分子）の構造'!M$52</f>
        <v>73946</v>
      </c>
    </row>
    <row r="57" spans="1:16" ht="15">
      <c r="A57" s="137" t="s">
        <v>36</v>
      </c>
      <c r="B57" s="137"/>
      <c r="C57" s="137"/>
      <c r="D57" s="137">
        <f>'将来負担比率（分子）の構造'!I$51</f>
        <v>7913</v>
      </c>
      <c r="E57" s="137"/>
      <c r="F57" s="137"/>
      <c r="G57" s="137">
        <f>'将来負担比率（分子）の構造'!J$51</f>
        <v>7618</v>
      </c>
      <c r="H57" s="137"/>
      <c r="I57" s="137"/>
      <c r="J57" s="137">
        <f>'将来負担比率（分子）の構造'!K$51</f>
        <v>10299</v>
      </c>
      <c r="K57" s="137"/>
      <c r="L57" s="137"/>
      <c r="M57" s="137">
        <f>'将来負担比率（分子）の構造'!L$51</f>
        <v>10896</v>
      </c>
      <c r="N57" s="137"/>
      <c r="O57" s="137"/>
      <c r="P57" s="137">
        <f>'将来負担比率（分子）の構造'!M$51</f>
        <v>8480</v>
      </c>
    </row>
    <row r="58" spans="1:16" ht="15">
      <c r="A58" s="137" t="s">
        <v>35</v>
      </c>
      <c r="B58" s="137"/>
      <c r="C58" s="137"/>
      <c r="D58" s="137">
        <f>'将来負担比率（分子）の構造'!I$50</f>
        <v>25996</v>
      </c>
      <c r="E58" s="137"/>
      <c r="F58" s="137"/>
      <c r="G58" s="137">
        <f>'将来負担比率（分子）の構造'!J$50</f>
        <v>27655</v>
      </c>
      <c r="H58" s="137"/>
      <c r="I58" s="137"/>
      <c r="J58" s="137">
        <f>'将来負担比率（分子）の構造'!K$50</f>
        <v>28771</v>
      </c>
      <c r="K58" s="137"/>
      <c r="L58" s="137"/>
      <c r="M58" s="137">
        <f>'将来負担比率（分子）の構造'!L$50</f>
        <v>32541</v>
      </c>
      <c r="N58" s="137"/>
      <c r="O58" s="137"/>
      <c r="P58" s="137">
        <f>'将来負担比率（分子）の構造'!M$50</f>
        <v>34468</v>
      </c>
    </row>
    <row r="59" spans="1:16" ht="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ht="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ht="15">
      <c r="A61" s="137" t="s">
        <v>30</v>
      </c>
      <c r="B61" s="137">
        <f>'将来負担比率（分子）の構造'!I$46</f>
        <v>18</v>
      </c>
      <c r="C61" s="137"/>
      <c r="D61" s="137"/>
      <c r="E61" s="137">
        <f>'将来負担比率（分子）の構造'!J$46</f>
        <v>13</v>
      </c>
      <c r="F61" s="137"/>
      <c r="G61" s="137"/>
      <c r="H61" s="137">
        <f>'将来負担比率（分子）の構造'!K$46</f>
        <v>9</v>
      </c>
      <c r="I61" s="137"/>
      <c r="J61" s="137"/>
      <c r="K61" s="137">
        <f>'将来負担比率（分子）の構造'!L$46</f>
        <v>7</v>
      </c>
      <c r="L61" s="137"/>
      <c r="M61" s="137"/>
      <c r="N61" s="137">
        <f>'将来負担比率（分子）の構造'!M$46</f>
        <v>6</v>
      </c>
      <c r="O61" s="137"/>
      <c r="P61" s="137"/>
    </row>
    <row r="62" spans="1:16" ht="15">
      <c r="A62" s="137" t="s">
        <v>29</v>
      </c>
      <c r="B62" s="137">
        <f>'将来負担比率（分子）の構造'!I$45</f>
        <v>8171</v>
      </c>
      <c r="C62" s="137"/>
      <c r="D62" s="137"/>
      <c r="E62" s="137">
        <f>'将来負担比率（分子）の構造'!J$45</f>
        <v>7503</v>
      </c>
      <c r="F62" s="137"/>
      <c r="G62" s="137"/>
      <c r="H62" s="137">
        <f>'将来負担比率（分子）の構造'!K$45</f>
        <v>6874</v>
      </c>
      <c r="I62" s="137"/>
      <c r="J62" s="137"/>
      <c r="K62" s="137">
        <f>'将来負担比率（分子）の構造'!L$45</f>
        <v>6942</v>
      </c>
      <c r="L62" s="137"/>
      <c r="M62" s="137"/>
      <c r="N62" s="137">
        <f>'将来負担比率（分子）の構造'!M$45</f>
        <v>7080</v>
      </c>
      <c r="O62" s="137"/>
      <c r="P62" s="137"/>
    </row>
    <row r="63" spans="1:16" ht="15">
      <c r="A63" s="137" t="s">
        <v>28</v>
      </c>
      <c r="B63" s="137">
        <f>'将来負担比率（分子）の構造'!I$44</f>
        <v>668</v>
      </c>
      <c r="C63" s="137"/>
      <c r="D63" s="137"/>
      <c r="E63" s="137">
        <f>'将来負担比率（分子）の構造'!J$44</f>
        <v>1828</v>
      </c>
      <c r="F63" s="137"/>
      <c r="G63" s="137"/>
      <c r="H63" s="137">
        <f>'将来負担比率（分子）の構造'!K$44</f>
        <v>1820</v>
      </c>
      <c r="I63" s="137"/>
      <c r="J63" s="137"/>
      <c r="K63" s="137">
        <f>'将来負担比率（分子）の構造'!L$44</f>
        <v>1842</v>
      </c>
      <c r="L63" s="137"/>
      <c r="M63" s="137"/>
      <c r="N63" s="137">
        <f>'将来負担比率（分子）の構造'!M$44</f>
        <v>1950</v>
      </c>
      <c r="O63" s="137"/>
      <c r="P63" s="137"/>
    </row>
    <row r="64" spans="1:16" ht="15">
      <c r="A64" s="137" t="s">
        <v>27</v>
      </c>
      <c r="B64" s="137">
        <f>'将来負担比率（分子）の構造'!I$43</f>
        <v>36261</v>
      </c>
      <c r="C64" s="137"/>
      <c r="D64" s="137"/>
      <c r="E64" s="137">
        <f>'将来負担比率（分子）の構造'!J$43</f>
        <v>34181</v>
      </c>
      <c r="F64" s="137"/>
      <c r="G64" s="137"/>
      <c r="H64" s="137">
        <f>'将来負担比率（分子）の構造'!K$43</f>
        <v>34183</v>
      </c>
      <c r="I64" s="137"/>
      <c r="J64" s="137"/>
      <c r="K64" s="137">
        <f>'将来負担比率（分子）の構造'!L$43</f>
        <v>38278</v>
      </c>
      <c r="L64" s="137"/>
      <c r="M64" s="137"/>
      <c r="N64" s="137">
        <f>'将来負担比率（分子）の構造'!M$43</f>
        <v>39046</v>
      </c>
      <c r="O64" s="137"/>
      <c r="P64" s="137"/>
    </row>
    <row r="65" spans="1:16" ht="15">
      <c r="A65" s="137" t="s">
        <v>26</v>
      </c>
      <c r="B65" s="137">
        <f>'将来負担比率（分子）の構造'!I$42</f>
        <v>718</v>
      </c>
      <c r="C65" s="137"/>
      <c r="D65" s="137"/>
      <c r="E65" s="137">
        <f>'将来負担比率（分子）の構造'!J$42</f>
        <v>578</v>
      </c>
      <c r="F65" s="137"/>
      <c r="G65" s="137"/>
      <c r="H65" s="137">
        <f>'将来負担比率（分子）の構造'!K$42</f>
        <v>472</v>
      </c>
      <c r="I65" s="137"/>
      <c r="J65" s="137"/>
      <c r="K65" s="137">
        <f>'将来負担比率（分子）の構造'!L$42</f>
        <v>378</v>
      </c>
      <c r="L65" s="137"/>
      <c r="M65" s="137"/>
      <c r="N65" s="137">
        <f>'将来負担比率（分子）の構造'!M$42</f>
        <v>296</v>
      </c>
      <c r="O65" s="137"/>
      <c r="P65" s="137"/>
    </row>
    <row r="66" spans="1:16" ht="15">
      <c r="A66" s="137" t="s">
        <v>25</v>
      </c>
      <c r="B66" s="137">
        <f>'将来負担比率（分子）の構造'!I$41</f>
        <v>52247</v>
      </c>
      <c r="C66" s="137"/>
      <c r="D66" s="137"/>
      <c r="E66" s="137">
        <f>'将来負担比率（分子）の構造'!J$41</f>
        <v>51578</v>
      </c>
      <c r="F66" s="137"/>
      <c r="G66" s="137"/>
      <c r="H66" s="137">
        <f>'将来負担比率（分子）の構造'!K$41</f>
        <v>50572</v>
      </c>
      <c r="I66" s="137"/>
      <c r="J66" s="137"/>
      <c r="K66" s="137">
        <f>'将来負担比率（分子）の構造'!L$41</f>
        <v>49890</v>
      </c>
      <c r="L66" s="137"/>
      <c r="M66" s="137"/>
      <c r="N66" s="137">
        <f>'将来負担比率（分子）の構造'!M$41</f>
        <v>46845</v>
      </c>
      <c r="O66" s="137"/>
      <c r="P66" s="137"/>
    </row>
    <row r="67" spans="1:16" ht="15">
      <c r="A67" s="137" t="s">
        <v>63</v>
      </c>
      <c r="B67" s="137" t="e">
        <f>NA()</f>
        <v>#N/A</v>
      </c>
      <c r="C67" s="137">
        <f>IF(ISNUMBER('将来負担比率（分子）の構造'!I$53),IF('将来負担比率（分子）の構造'!I$53&lt;0,0,'将来負担比率（分子）の構造'!I$53),NA())</f>
        <v>0</v>
      </c>
      <c r="D67" s="137" t="e">
        <f>NA()</f>
        <v>#N/A</v>
      </c>
      <c r="E67" s="137" t="e">
        <f>NA()</f>
        <v>#N/A</v>
      </c>
      <c r="F67" s="137">
        <f>IF(ISNUMBER('将来負担比率（分子）の構造'!J$53),IF('将来負担比率（分子）の構造'!J$53&lt;0,0,'将来負担比率（分子）の構造'!J$53),NA())</f>
        <v>0</v>
      </c>
      <c r="G67" s="137" t="e">
        <f>NA()</f>
        <v>#N/A</v>
      </c>
      <c r="H67" s="137" t="e">
        <f>NA()</f>
        <v>#N/A</v>
      </c>
      <c r="I67" s="137">
        <f>IF(ISNUMBER('将来負担比率（分子）の構造'!K$53),IF('将来負担比率（分子）の構造'!K$53&lt;0,0,'将来負担比率（分子）の構造'!K$53),NA())</f>
        <v>0</v>
      </c>
      <c r="J67" s="137" t="e">
        <f>NA()</f>
        <v>#N/A</v>
      </c>
      <c r="K67" s="137" t="e">
        <f>NA()</f>
        <v>#N/A</v>
      </c>
      <c r="L67" s="137">
        <f>IF(ISNUMBER('将来負担比率（分子）の構造'!L$53),IF('将来負担比率（分子）の構造'!L$53&lt;0,0,'将来負担比率（分子）の構造'!L$53),NA())</f>
        <v>0</v>
      </c>
      <c r="M67" s="137" t="e">
        <f>NA()</f>
        <v>#N/A</v>
      </c>
      <c r="N67" s="137" t="e">
        <f>NA()</f>
        <v>#N/A</v>
      </c>
      <c r="O67" s="137">
        <f>IF(ISNUMBER('将来負担比率（分子）の構造'!M$53),IF('将来負担比率（分子）の構造'!M$53&lt;0,0,'将来負担比率（分子）の構造'!M$53),NA())</f>
        <v>0</v>
      </c>
      <c r="P67" s="137" t="e">
        <f>NA()</f>
        <v>#N/A</v>
      </c>
    </row>
  </sheetData>
  <sheetProtection password="851F" sheet="1" objects="1" scenarios="1"/>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topLeftCell="A1"/>
  </sheetViews>
  <sheetFormatPr defaultColWidth="0" defaultRowHeight="11.25" customHeight="1" zeroHeight="1"/>
  <cols>
    <col min="1" max="143" width="1.57421875" style="179" customWidth="1"/>
    <col min="144" max="16384" width="0" style="179" hidden="1" customWidth="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3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33" ht="11.25" customHeight="1">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33" ht="11.25" customHeight="1">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33" s="183" customFormat="1" ht="11.25" customHeight="1">
      <c r="B5" s="611" t="s">
        <v>208</v>
      </c>
      <c r="C5" s="612"/>
      <c r="D5" s="612"/>
      <c r="E5" s="612"/>
      <c r="F5" s="612"/>
      <c r="G5" s="612"/>
      <c r="H5" s="612"/>
      <c r="I5" s="612"/>
      <c r="J5" s="612"/>
      <c r="K5" s="612"/>
      <c r="L5" s="612"/>
      <c r="M5" s="612"/>
      <c r="N5" s="612"/>
      <c r="O5" s="612"/>
      <c r="P5" s="612"/>
      <c r="Q5" s="613"/>
      <c r="R5" s="614">
        <v>16817389</v>
      </c>
      <c r="S5" s="615"/>
      <c r="T5" s="615"/>
      <c r="U5" s="615"/>
      <c r="V5" s="615"/>
      <c r="W5" s="615"/>
      <c r="X5" s="615"/>
      <c r="Y5" s="616"/>
      <c r="Z5" s="617">
        <v>30.5</v>
      </c>
      <c r="AA5" s="617"/>
      <c r="AB5" s="617"/>
      <c r="AC5" s="617"/>
      <c r="AD5" s="618">
        <v>16088499</v>
      </c>
      <c r="AE5" s="618"/>
      <c r="AF5" s="618"/>
      <c r="AG5" s="618"/>
      <c r="AH5" s="618"/>
      <c r="AI5" s="618"/>
      <c r="AJ5" s="618"/>
      <c r="AK5" s="618"/>
      <c r="AL5" s="619">
        <v>48.9</v>
      </c>
      <c r="AM5" s="620"/>
      <c r="AN5" s="620"/>
      <c r="AO5" s="621"/>
      <c r="AP5" s="611" t="s">
        <v>209</v>
      </c>
      <c r="AQ5" s="612"/>
      <c r="AR5" s="612"/>
      <c r="AS5" s="612"/>
      <c r="AT5" s="612"/>
      <c r="AU5" s="612"/>
      <c r="AV5" s="612"/>
      <c r="AW5" s="612"/>
      <c r="AX5" s="612"/>
      <c r="AY5" s="612"/>
      <c r="AZ5" s="612"/>
      <c r="BA5" s="612"/>
      <c r="BB5" s="612"/>
      <c r="BC5" s="612"/>
      <c r="BD5" s="612"/>
      <c r="BE5" s="612"/>
      <c r="BF5" s="613"/>
      <c r="BG5" s="625">
        <v>16047235</v>
      </c>
      <c r="BH5" s="626"/>
      <c r="BI5" s="626"/>
      <c r="BJ5" s="626"/>
      <c r="BK5" s="626"/>
      <c r="BL5" s="626"/>
      <c r="BM5" s="626"/>
      <c r="BN5" s="627"/>
      <c r="BO5" s="628">
        <v>95.4</v>
      </c>
      <c r="BP5" s="628"/>
      <c r="BQ5" s="628"/>
      <c r="BR5" s="628"/>
      <c r="BS5" s="629">
        <v>205211</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33" ht="11.25" customHeight="1">
      <c r="B6" s="622" t="s">
        <v>213</v>
      </c>
      <c r="C6" s="623"/>
      <c r="D6" s="623"/>
      <c r="E6" s="623"/>
      <c r="F6" s="623"/>
      <c r="G6" s="623"/>
      <c r="H6" s="623"/>
      <c r="I6" s="623"/>
      <c r="J6" s="623"/>
      <c r="K6" s="623"/>
      <c r="L6" s="623"/>
      <c r="M6" s="623"/>
      <c r="N6" s="623"/>
      <c r="O6" s="623"/>
      <c r="P6" s="623"/>
      <c r="Q6" s="624"/>
      <c r="R6" s="625">
        <v>420276</v>
      </c>
      <c r="S6" s="626"/>
      <c r="T6" s="626"/>
      <c r="U6" s="626"/>
      <c r="V6" s="626"/>
      <c r="W6" s="626"/>
      <c r="X6" s="626"/>
      <c r="Y6" s="627"/>
      <c r="Z6" s="628">
        <v>0.8</v>
      </c>
      <c r="AA6" s="628"/>
      <c r="AB6" s="628"/>
      <c r="AC6" s="628"/>
      <c r="AD6" s="629">
        <v>420276</v>
      </c>
      <c r="AE6" s="629"/>
      <c r="AF6" s="629"/>
      <c r="AG6" s="629"/>
      <c r="AH6" s="629"/>
      <c r="AI6" s="629"/>
      <c r="AJ6" s="629"/>
      <c r="AK6" s="629"/>
      <c r="AL6" s="630">
        <v>1.3</v>
      </c>
      <c r="AM6" s="631"/>
      <c r="AN6" s="631"/>
      <c r="AO6" s="632"/>
      <c r="AP6" s="622" t="s">
        <v>214</v>
      </c>
      <c r="AQ6" s="623"/>
      <c r="AR6" s="623"/>
      <c r="AS6" s="623"/>
      <c r="AT6" s="623"/>
      <c r="AU6" s="623"/>
      <c r="AV6" s="623"/>
      <c r="AW6" s="623"/>
      <c r="AX6" s="623"/>
      <c r="AY6" s="623"/>
      <c r="AZ6" s="623"/>
      <c r="BA6" s="623"/>
      <c r="BB6" s="623"/>
      <c r="BC6" s="623"/>
      <c r="BD6" s="623"/>
      <c r="BE6" s="623"/>
      <c r="BF6" s="624"/>
      <c r="BG6" s="625">
        <v>16047235</v>
      </c>
      <c r="BH6" s="626"/>
      <c r="BI6" s="626"/>
      <c r="BJ6" s="626"/>
      <c r="BK6" s="626"/>
      <c r="BL6" s="626"/>
      <c r="BM6" s="626"/>
      <c r="BN6" s="627"/>
      <c r="BO6" s="628">
        <v>95.4</v>
      </c>
      <c r="BP6" s="628"/>
      <c r="BQ6" s="628"/>
      <c r="BR6" s="628"/>
      <c r="BS6" s="629">
        <v>205211</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264473</v>
      </c>
      <c r="CS6" s="626"/>
      <c r="CT6" s="626"/>
      <c r="CU6" s="626"/>
      <c r="CV6" s="626"/>
      <c r="CW6" s="626"/>
      <c r="CX6" s="626"/>
      <c r="CY6" s="627"/>
      <c r="CZ6" s="628">
        <v>0.5</v>
      </c>
      <c r="DA6" s="628"/>
      <c r="DB6" s="628"/>
      <c r="DC6" s="628"/>
      <c r="DD6" s="634">
        <v>5451</v>
      </c>
      <c r="DE6" s="626"/>
      <c r="DF6" s="626"/>
      <c r="DG6" s="626"/>
      <c r="DH6" s="626"/>
      <c r="DI6" s="626"/>
      <c r="DJ6" s="626"/>
      <c r="DK6" s="626"/>
      <c r="DL6" s="626"/>
      <c r="DM6" s="626"/>
      <c r="DN6" s="626"/>
      <c r="DO6" s="626"/>
      <c r="DP6" s="627"/>
      <c r="DQ6" s="634">
        <v>264473</v>
      </c>
      <c r="DR6" s="626"/>
      <c r="DS6" s="626"/>
      <c r="DT6" s="626"/>
      <c r="DU6" s="626"/>
      <c r="DV6" s="626"/>
      <c r="DW6" s="626"/>
      <c r="DX6" s="626"/>
      <c r="DY6" s="626"/>
      <c r="DZ6" s="626"/>
      <c r="EA6" s="626"/>
      <c r="EB6" s="626"/>
      <c r="EC6" s="635"/>
    </row>
    <row r="7" spans="2:133" ht="11.25" customHeight="1">
      <c r="B7" s="622" t="s">
        <v>216</v>
      </c>
      <c r="C7" s="623"/>
      <c r="D7" s="623"/>
      <c r="E7" s="623"/>
      <c r="F7" s="623"/>
      <c r="G7" s="623"/>
      <c r="H7" s="623"/>
      <c r="I7" s="623"/>
      <c r="J7" s="623"/>
      <c r="K7" s="623"/>
      <c r="L7" s="623"/>
      <c r="M7" s="623"/>
      <c r="N7" s="623"/>
      <c r="O7" s="623"/>
      <c r="P7" s="623"/>
      <c r="Q7" s="624"/>
      <c r="R7" s="625">
        <v>20867</v>
      </c>
      <c r="S7" s="626"/>
      <c r="T7" s="626"/>
      <c r="U7" s="626"/>
      <c r="V7" s="626"/>
      <c r="W7" s="626"/>
      <c r="X7" s="626"/>
      <c r="Y7" s="627"/>
      <c r="Z7" s="628">
        <v>0</v>
      </c>
      <c r="AA7" s="628"/>
      <c r="AB7" s="628"/>
      <c r="AC7" s="628"/>
      <c r="AD7" s="629">
        <v>20867</v>
      </c>
      <c r="AE7" s="629"/>
      <c r="AF7" s="629"/>
      <c r="AG7" s="629"/>
      <c r="AH7" s="629"/>
      <c r="AI7" s="629"/>
      <c r="AJ7" s="629"/>
      <c r="AK7" s="629"/>
      <c r="AL7" s="630">
        <v>0.1</v>
      </c>
      <c r="AM7" s="631"/>
      <c r="AN7" s="631"/>
      <c r="AO7" s="632"/>
      <c r="AP7" s="622" t="s">
        <v>217</v>
      </c>
      <c r="AQ7" s="623"/>
      <c r="AR7" s="623"/>
      <c r="AS7" s="623"/>
      <c r="AT7" s="623"/>
      <c r="AU7" s="623"/>
      <c r="AV7" s="623"/>
      <c r="AW7" s="623"/>
      <c r="AX7" s="623"/>
      <c r="AY7" s="623"/>
      <c r="AZ7" s="623"/>
      <c r="BA7" s="623"/>
      <c r="BB7" s="623"/>
      <c r="BC7" s="623"/>
      <c r="BD7" s="623"/>
      <c r="BE7" s="623"/>
      <c r="BF7" s="624"/>
      <c r="BG7" s="625">
        <v>6929789</v>
      </c>
      <c r="BH7" s="626"/>
      <c r="BI7" s="626"/>
      <c r="BJ7" s="626"/>
      <c r="BK7" s="626"/>
      <c r="BL7" s="626"/>
      <c r="BM7" s="626"/>
      <c r="BN7" s="627"/>
      <c r="BO7" s="628">
        <v>41.2</v>
      </c>
      <c r="BP7" s="628"/>
      <c r="BQ7" s="628"/>
      <c r="BR7" s="628"/>
      <c r="BS7" s="629">
        <v>205211</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7262673</v>
      </c>
      <c r="CS7" s="626"/>
      <c r="CT7" s="626"/>
      <c r="CU7" s="626"/>
      <c r="CV7" s="626"/>
      <c r="CW7" s="626"/>
      <c r="CX7" s="626"/>
      <c r="CY7" s="627"/>
      <c r="CZ7" s="628">
        <v>13.6</v>
      </c>
      <c r="DA7" s="628"/>
      <c r="DB7" s="628"/>
      <c r="DC7" s="628"/>
      <c r="DD7" s="634">
        <v>169209</v>
      </c>
      <c r="DE7" s="626"/>
      <c r="DF7" s="626"/>
      <c r="DG7" s="626"/>
      <c r="DH7" s="626"/>
      <c r="DI7" s="626"/>
      <c r="DJ7" s="626"/>
      <c r="DK7" s="626"/>
      <c r="DL7" s="626"/>
      <c r="DM7" s="626"/>
      <c r="DN7" s="626"/>
      <c r="DO7" s="626"/>
      <c r="DP7" s="627"/>
      <c r="DQ7" s="634">
        <v>6414615</v>
      </c>
      <c r="DR7" s="626"/>
      <c r="DS7" s="626"/>
      <c r="DT7" s="626"/>
      <c r="DU7" s="626"/>
      <c r="DV7" s="626"/>
      <c r="DW7" s="626"/>
      <c r="DX7" s="626"/>
      <c r="DY7" s="626"/>
      <c r="DZ7" s="626"/>
      <c r="EA7" s="626"/>
      <c r="EB7" s="626"/>
      <c r="EC7" s="635"/>
    </row>
    <row r="8" spans="2:133" ht="11.25" customHeight="1">
      <c r="B8" s="622" t="s">
        <v>219</v>
      </c>
      <c r="C8" s="623"/>
      <c r="D8" s="623"/>
      <c r="E8" s="623"/>
      <c r="F8" s="623"/>
      <c r="G8" s="623"/>
      <c r="H8" s="623"/>
      <c r="I8" s="623"/>
      <c r="J8" s="623"/>
      <c r="K8" s="623"/>
      <c r="L8" s="623"/>
      <c r="M8" s="623"/>
      <c r="N8" s="623"/>
      <c r="O8" s="623"/>
      <c r="P8" s="623"/>
      <c r="Q8" s="624"/>
      <c r="R8" s="625">
        <v>51235</v>
      </c>
      <c r="S8" s="626"/>
      <c r="T8" s="626"/>
      <c r="U8" s="626"/>
      <c r="V8" s="626"/>
      <c r="W8" s="626"/>
      <c r="X8" s="626"/>
      <c r="Y8" s="627"/>
      <c r="Z8" s="628">
        <v>0.1</v>
      </c>
      <c r="AA8" s="628"/>
      <c r="AB8" s="628"/>
      <c r="AC8" s="628"/>
      <c r="AD8" s="629">
        <v>51235</v>
      </c>
      <c r="AE8" s="629"/>
      <c r="AF8" s="629"/>
      <c r="AG8" s="629"/>
      <c r="AH8" s="629"/>
      <c r="AI8" s="629"/>
      <c r="AJ8" s="629"/>
      <c r="AK8" s="629"/>
      <c r="AL8" s="630">
        <v>0.2</v>
      </c>
      <c r="AM8" s="631"/>
      <c r="AN8" s="631"/>
      <c r="AO8" s="632"/>
      <c r="AP8" s="622" t="s">
        <v>220</v>
      </c>
      <c r="AQ8" s="623"/>
      <c r="AR8" s="623"/>
      <c r="AS8" s="623"/>
      <c r="AT8" s="623"/>
      <c r="AU8" s="623"/>
      <c r="AV8" s="623"/>
      <c r="AW8" s="623"/>
      <c r="AX8" s="623"/>
      <c r="AY8" s="623"/>
      <c r="AZ8" s="623"/>
      <c r="BA8" s="623"/>
      <c r="BB8" s="623"/>
      <c r="BC8" s="623"/>
      <c r="BD8" s="623"/>
      <c r="BE8" s="623"/>
      <c r="BF8" s="624"/>
      <c r="BG8" s="625">
        <v>206101</v>
      </c>
      <c r="BH8" s="626"/>
      <c r="BI8" s="626"/>
      <c r="BJ8" s="626"/>
      <c r="BK8" s="626"/>
      <c r="BL8" s="626"/>
      <c r="BM8" s="626"/>
      <c r="BN8" s="627"/>
      <c r="BO8" s="628">
        <v>1.2</v>
      </c>
      <c r="BP8" s="628"/>
      <c r="BQ8" s="628"/>
      <c r="BR8" s="628"/>
      <c r="BS8" s="634" t="s">
        <v>221</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18098863</v>
      </c>
      <c r="CS8" s="626"/>
      <c r="CT8" s="626"/>
      <c r="CU8" s="626"/>
      <c r="CV8" s="626"/>
      <c r="CW8" s="626"/>
      <c r="CX8" s="626"/>
      <c r="CY8" s="627"/>
      <c r="CZ8" s="628">
        <v>33.8</v>
      </c>
      <c r="DA8" s="628"/>
      <c r="DB8" s="628"/>
      <c r="DC8" s="628"/>
      <c r="DD8" s="634">
        <v>544301</v>
      </c>
      <c r="DE8" s="626"/>
      <c r="DF8" s="626"/>
      <c r="DG8" s="626"/>
      <c r="DH8" s="626"/>
      <c r="DI8" s="626"/>
      <c r="DJ8" s="626"/>
      <c r="DK8" s="626"/>
      <c r="DL8" s="626"/>
      <c r="DM8" s="626"/>
      <c r="DN8" s="626"/>
      <c r="DO8" s="626"/>
      <c r="DP8" s="627"/>
      <c r="DQ8" s="634">
        <v>9109548</v>
      </c>
      <c r="DR8" s="626"/>
      <c r="DS8" s="626"/>
      <c r="DT8" s="626"/>
      <c r="DU8" s="626"/>
      <c r="DV8" s="626"/>
      <c r="DW8" s="626"/>
      <c r="DX8" s="626"/>
      <c r="DY8" s="626"/>
      <c r="DZ8" s="626"/>
      <c r="EA8" s="626"/>
      <c r="EB8" s="626"/>
      <c r="EC8" s="635"/>
    </row>
    <row r="9" spans="2:133" ht="11.25" customHeight="1">
      <c r="B9" s="622" t="s">
        <v>223</v>
      </c>
      <c r="C9" s="623"/>
      <c r="D9" s="623"/>
      <c r="E9" s="623"/>
      <c r="F9" s="623"/>
      <c r="G9" s="623"/>
      <c r="H9" s="623"/>
      <c r="I9" s="623"/>
      <c r="J9" s="623"/>
      <c r="K9" s="623"/>
      <c r="L9" s="623"/>
      <c r="M9" s="623"/>
      <c r="N9" s="623"/>
      <c r="O9" s="623"/>
      <c r="P9" s="623"/>
      <c r="Q9" s="624"/>
      <c r="R9" s="625">
        <v>32891</v>
      </c>
      <c r="S9" s="626"/>
      <c r="T9" s="626"/>
      <c r="U9" s="626"/>
      <c r="V9" s="626"/>
      <c r="W9" s="626"/>
      <c r="X9" s="626"/>
      <c r="Y9" s="627"/>
      <c r="Z9" s="628">
        <v>0.1</v>
      </c>
      <c r="AA9" s="628"/>
      <c r="AB9" s="628"/>
      <c r="AC9" s="628"/>
      <c r="AD9" s="629">
        <v>32891</v>
      </c>
      <c r="AE9" s="629"/>
      <c r="AF9" s="629"/>
      <c r="AG9" s="629"/>
      <c r="AH9" s="629"/>
      <c r="AI9" s="629"/>
      <c r="AJ9" s="629"/>
      <c r="AK9" s="629"/>
      <c r="AL9" s="630">
        <v>0.1</v>
      </c>
      <c r="AM9" s="631"/>
      <c r="AN9" s="631"/>
      <c r="AO9" s="632"/>
      <c r="AP9" s="622" t="s">
        <v>224</v>
      </c>
      <c r="AQ9" s="623"/>
      <c r="AR9" s="623"/>
      <c r="AS9" s="623"/>
      <c r="AT9" s="623"/>
      <c r="AU9" s="623"/>
      <c r="AV9" s="623"/>
      <c r="AW9" s="623"/>
      <c r="AX9" s="623"/>
      <c r="AY9" s="623"/>
      <c r="AZ9" s="623"/>
      <c r="BA9" s="623"/>
      <c r="BB9" s="623"/>
      <c r="BC9" s="623"/>
      <c r="BD9" s="623"/>
      <c r="BE9" s="623"/>
      <c r="BF9" s="624"/>
      <c r="BG9" s="625">
        <v>5368811</v>
      </c>
      <c r="BH9" s="626"/>
      <c r="BI9" s="626"/>
      <c r="BJ9" s="626"/>
      <c r="BK9" s="626"/>
      <c r="BL9" s="626"/>
      <c r="BM9" s="626"/>
      <c r="BN9" s="627"/>
      <c r="BO9" s="628">
        <v>31.9</v>
      </c>
      <c r="BP9" s="628"/>
      <c r="BQ9" s="628"/>
      <c r="BR9" s="628"/>
      <c r="BS9" s="634" t="s">
        <v>221</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4708954</v>
      </c>
      <c r="CS9" s="626"/>
      <c r="CT9" s="626"/>
      <c r="CU9" s="626"/>
      <c r="CV9" s="626"/>
      <c r="CW9" s="626"/>
      <c r="CX9" s="626"/>
      <c r="CY9" s="627"/>
      <c r="CZ9" s="628">
        <v>8.8</v>
      </c>
      <c r="DA9" s="628"/>
      <c r="DB9" s="628"/>
      <c r="DC9" s="628"/>
      <c r="DD9" s="634">
        <v>36845</v>
      </c>
      <c r="DE9" s="626"/>
      <c r="DF9" s="626"/>
      <c r="DG9" s="626"/>
      <c r="DH9" s="626"/>
      <c r="DI9" s="626"/>
      <c r="DJ9" s="626"/>
      <c r="DK9" s="626"/>
      <c r="DL9" s="626"/>
      <c r="DM9" s="626"/>
      <c r="DN9" s="626"/>
      <c r="DO9" s="626"/>
      <c r="DP9" s="627"/>
      <c r="DQ9" s="634">
        <v>4576168</v>
      </c>
      <c r="DR9" s="626"/>
      <c r="DS9" s="626"/>
      <c r="DT9" s="626"/>
      <c r="DU9" s="626"/>
      <c r="DV9" s="626"/>
      <c r="DW9" s="626"/>
      <c r="DX9" s="626"/>
      <c r="DY9" s="626"/>
      <c r="DZ9" s="626"/>
      <c r="EA9" s="626"/>
      <c r="EB9" s="626"/>
      <c r="EC9" s="635"/>
    </row>
    <row r="10" spans="2:133" ht="11.25" customHeight="1">
      <c r="B10" s="622" t="s">
        <v>226</v>
      </c>
      <c r="C10" s="623"/>
      <c r="D10" s="623"/>
      <c r="E10" s="623"/>
      <c r="F10" s="623"/>
      <c r="G10" s="623"/>
      <c r="H10" s="623"/>
      <c r="I10" s="623"/>
      <c r="J10" s="623"/>
      <c r="K10" s="623"/>
      <c r="L10" s="623"/>
      <c r="M10" s="623"/>
      <c r="N10" s="623"/>
      <c r="O10" s="623"/>
      <c r="P10" s="623"/>
      <c r="Q10" s="624"/>
      <c r="R10" s="625">
        <v>1902821</v>
      </c>
      <c r="S10" s="626"/>
      <c r="T10" s="626"/>
      <c r="U10" s="626"/>
      <c r="V10" s="626"/>
      <c r="W10" s="626"/>
      <c r="X10" s="626"/>
      <c r="Y10" s="627"/>
      <c r="Z10" s="628">
        <v>3.4</v>
      </c>
      <c r="AA10" s="628"/>
      <c r="AB10" s="628"/>
      <c r="AC10" s="628"/>
      <c r="AD10" s="629">
        <v>1902821</v>
      </c>
      <c r="AE10" s="629"/>
      <c r="AF10" s="629"/>
      <c r="AG10" s="629"/>
      <c r="AH10" s="629"/>
      <c r="AI10" s="629"/>
      <c r="AJ10" s="629"/>
      <c r="AK10" s="629"/>
      <c r="AL10" s="630">
        <v>5.8</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300476</v>
      </c>
      <c r="BH10" s="626"/>
      <c r="BI10" s="626"/>
      <c r="BJ10" s="626"/>
      <c r="BK10" s="626"/>
      <c r="BL10" s="626"/>
      <c r="BM10" s="626"/>
      <c r="BN10" s="627"/>
      <c r="BO10" s="628">
        <v>1.8</v>
      </c>
      <c r="BP10" s="628"/>
      <c r="BQ10" s="628"/>
      <c r="BR10" s="628"/>
      <c r="BS10" s="634" t="s">
        <v>221</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40626</v>
      </c>
      <c r="CS10" s="626"/>
      <c r="CT10" s="626"/>
      <c r="CU10" s="626"/>
      <c r="CV10" s="626"/>
      <c r="CW10" s="626"/>
      <c r="CX10" s="626"/>
      <c r="CY10" s="627"/>
      <c r="CZ10" s="628">
        <v>0.1</v>
      </c>
      <c r="DA10" s="628"/>
      <c r="DB10" s="628"/>
      <c r="DC10" s="628"/>
      <c r="DD10" s="634">
        <v>7351</v>
      </c>
      <c r="DE10" s="626"/>
      <c r="DF10" s="626"/>
      <c r="DG10" s="626"/>
      <c r="DH10" s="626"/>
      <c r="DI10" s="626"/>
      <c r="DJ10" s="626"/>
      <c r="DK10" s="626"/>
      <c r="DL10" s="626"/>
      <c r="DM10" s="626"/>
      <c r="DN10" s="626"/>
      <c r="DO10" s="626"/>
      <c r="DP10" s="627"/>
      <c r="DQ10" s="634">
        <v>35706</v>
      </c>
      <c r="DR10" s="626"/>
      <c r="DS10" s="626"/>
      <c r="DT10" s="626"/>
      <c r="DU10" s="626"/>
      <c r="DV10" s="626"/>
      <c r="DW10" s="626"/>
      <c r="DX10" s="626"/>
      <c r="DY10" s="626"/>
      <c r="DZ10" s="626"/>
      <c r="EA10" s="626"/>
      <c r="EB10" s="626"/>
      <c r="EC10" s="635"/>
    </row>
    <row r="11" spans="2:133" ht="11.25" customHeight="1">
      <c r="B11" s="622" t="s">
        <v>229</v>
      </c>
      <c r="C11" s="623"/>
      <c r="D11" s="623"/>
      <c r="E11" s="623"/>
      <c r="F11" s="623"/>
      <c r="G11" s="623"/>
      <c r="H11" s="623"/>
      <c r="I11" s="623"/>
      <c r="J11" s="623"/>
      <c r="K11" s="623"/>
      <c r="L11" s="623"/>
      <c r="M11" s="623"/>
      <c r="N11" s="623"/>
      <c r="O11" s="623"/>
      <c r="P11" s="623"/>
      <c r="Q11" s="624"/>
      <c r="R11" s="625" t="s">
        <v>221</v>
      </c>
      <c r="S11" s="626"/>
      <c r="T11" s="626"/>
      <c r="U11" s="626"/>
      <c r="V11" s="626"/>
      <c r="W11" s="626"/>
      <c r="X11" s="626"/>
      <c r="Y11" s="627"/>
      <c r="Z11" s="628" t="s">
        <v>221</v>
      </c>
      <c r="AA11" s="628"/>
      <c r="AB11" s="628"/>
      <c r="AC11" s="628"/>
      <c r="AD11" s="629" t="s">
        <v>221</v>
      </c>
      <c r="AE11" s="629"/>
      <c r="AF11" s="629"/>
      <c r="AG11" s="629"/>
      <c r="AH11" s="629"/>
      <c r="AI11" s="629"/>
      <c r="AJ11" s="629"/>
      <c r="AK11" s="629"/>
      <c r="AL11" s="630" t="s">
        <v>221</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1054401</v>
      </c>
      <c r="BH11" s="626"/>
      <c r="BI11" s="626"/>
      <c r="BJ11" s="626"/>
      <c r="BK11" s="626"/>
      <c r="BL11" s="626"/>
      <c r="BM11" s="626"/>
      <c r="BN11" s="627"/>
      <c r="BO11" s="628">
        <v>6.3</v>
      </c>
      <c r="BP11" s="628"/>
      <c r="BQ11" s="628"/>
      <c r="BR11" s="628"/>
      <c r="BS11" s="634">
        <v>205211</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2097418</v>
      </c>
      <c r="CS11" s="626"/>
      <c r="CT11" s="626"/>
      <c r="CU11" s="626"/>
      <c r="CV11" s="626"/>
      <c r="CW11" s="626"/>
      <c r="CX11" s="626"/>
      <c r="CY11" s="627"/>
      <c r="CZ11" s="628">
        <v>3.9</v>
      </c>
      <c r="DA11" s="628"/>
      <c r="DB11" s="628"/>
      <c r="DC11" s="628"/>
      <c r="DD11" s="634">
        <v>275051</v>
      </c>
      <c r="DE11" s="626"/>
      <c r="DF11" s="626"/>
      <c r="DG11" s="626"/>
      <c r="DH11" s="626"/>
      <c r="DI11" s="626"/>
      <c r="DJ11" s="626"/>
      <c r="DK11" s="626"/>
      <c r="DL11" s="626"/>
      <c r="DM11" s="626"/>
      <c r="DN11" s="626"/>
      <c r="DO11" s="626"/>
      <c r="DP11" s="627"/>
      <c r="DQ11" s="634">
        <v>1420118</v>
      </c>
      <c r="DR11" s="626"/>
      <c r="DS11" s="626"/>
      <c r="DT11" s="626"/>
      <c r="DU11" s="626"/>
      <c r="DV11" s="626"/>
      <c r="DW11" s="626"/>
      <c r="DX11" s="626"/>
      <c r="DY11" s="626"/>
      <c r="DZ11" s="626"/>
      <c r="EA11" s="626"/>
      <c r="EB11" s="626"/>
      <c r="EC11" s="635"/>
    </row>
    <row r="12" spans="2:133" ht="11.25" customHeight="1">
      <c r="B12" s="622" t="s">
        <v>232</v>
      </c>
      <c r="C12" s="623"/>
      <c r="D12" s="623"/>
      <c r="E12" s="623"/>
      <c r="F12" s="623"/>
      <c r="G12" s="623"/>
      <c r="H12" s="623"/>
      <c r="I12" s="623"/>
      <c r="J12" s="623"/>
      <c r="K12" s="623"/>
      <c r="L12" s="623"/>
      <c r="M12" s="623"/>
      <c r="N12" s="623"/>
      <c r="O12" s="623"/>
      <c r="P12" s="623"/>
      <c r="Q12" s="624"/>
      <c r="R12" s="625" t="s">
        <v>221</v>
      </c>
      <c r="S12" s="626"/>
      <c r="T12" s="626"/>
      <c r="U12" s="626"/>
      <c r="V12" s="626"/>
      <c r="W12" s="626"/>
      <c r="X12" s="626"/>
      <c r="Y12" s="627"/>
      <c r="Z12" s="628" t="s">
        <v>221</v>
      </c>
      <c r="AA12" s="628"/>
      <c r="AB12" s="628"/>
      <c r="AC12" s="628"/>
      <c r="AD12" s="629" t="s">
        <v>221</v>
      </c>
      <c r="AE12" s="629"/>
      <c r="AF12" s="629"/>
      <c r="AG12" s="629"/>
      <c r="AH12" s="629"/>
      <c r="AI12" s="629"/>
      <c r="AJ12" s="629"/>
      <c r="AK12" s="629"/>
      <c r="AL12" s="630" t="s">
        <v>221</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7983108</v>
      </c>
      <c r="BH12" s="626"/>
      <c r="BI12" s="626"/>
      <c r="BJ12" s="626"/>
      <c r="BK12" s="626"/>
      <c r="BL12" s="626"/>
      <c r="BM12" s="626"/>
      <c r="BN12" s="627"/>
      <c r="BO12" s="628">
        <v>47.5</v>
      </c>
      <c r="BP12" s="628"/>
      <c r="BQ12" s="628"/>
      <c r="BR12" s="628"/>
      <c r="BS12" s="634" t="s">
        <v>221</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815289</v>
      </c>
      <c r="CS12" s="626"/>
      <c r="CT12" s="626"/>
      <c r="CU12" s="626"/>
      <c r="CV12" s="626"/>
      <c r="CW12" s="626"/>
      <c r="CX12" s="626"/>
      <c r="CY12" s="627"/>
      <c r="CZ12" s="628">
        <v>1.5</v>
      </c>
      <c r="DA12" s="628"/>
      <c r="DB12" s="628"/>
      <c r="DC12" s="628"/>
      <c r="DD12" s="634">
        <v>91213</v>
      </c>
      <c r="DE12" s="626"/>
      <c r="DF12" s="626"/>
      <c r="DG12" s="626"/>
      <c r="DH12" s="626"/>
      <c r="DI12" s="626"/>
      <c r="DJ12" s="626"/>
      <c r="DK12" s="626"/>
      <c r="DL12" s="626"/>
      <c r="DM12" s="626"/>
      <c r="DN12" s="626"/>
      <c r="DO12" s="626"/>
      <c r="DP12" s="627"/>
      <c r="DQ12" s="634">
        <v>632048</v>
      </c>
      <c r="DR12" s="626"/>
      <c r="DS12" s="626"/>
      <c r="DT12" s="626"/>
      <c r="DU12" s="626"/>
      <c r="DV12" s="626"/>
      <c r="DW12" s="626"/>
      <c r="DX12" s="626"/>
      <c r="DY12" s="626"/>
      <c r="DZ12" s="626"/>
      <c r="EA12" s="626"/>
      <c r="EB12" s="626"/>
      <c r="EC12" s="635"/>
    </row>
    <row r="13" spans="2:133" ht="11.25" customHeight="1">
      <c r="B13" s="622" t="s">
        <v>235</v>
      </c>
      <c r="C13" s="623"/>
      <c r="D13" s="623"/>
      <c r="E13" s="623"/>
      <c r="F13" s="623"/>
      <c r="G13" s="623"/>
      <c r="H13" s="623"/>
      <c r="I13" s="623"/>
      <c r="J13" s="623"/>
      <c r="K13" s="623"/>
      <c r="L13" s="623"/>
      <c r="M13" s="623"/>
      <c r="N13" s="623"/>
      <c r="O13" s="623"/>
      <c r="P13" s="623"/>
      <c r="Q13" s="624"/>
      <c r="R13" s="625">
        <v>117408</v>
      </c>
      <c r="S13" s="626"/>
      <c r="T13" s="626"/>
      <c r="U13" s="626"/>
      <c r="V13" s="626"/>
      <c r="W13" s="626"/>
      <c r="X13" s="626"/>
      <c r="Y13" s="627"/>
      <c r="Z13" s="628">
        <v>0.2</v>
      </c>
      <c r="AA13" s="628"/>
      <c r="AB13" s="628"/>
      <c r="AC13" s="628"/>
      <c r="AD13" s="629">
        <v>117408</v>
      </c>
      <c r="AE13" s="629"/>
      <c r="AF13" s="629"/>
      <c r="AG13" s="629"/>
      <c r="AH13" s="629"/>
      <c r="AI13" s="629"/>
      <c r="AJ13" s="629"/>
      <c r="AK13" s="629"/>
      <c r="AL13" s="630">
        <v>0.4</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7970249</v>
      </c>
      <c r="BH13" s="626"/>
      <c r="BI13" s="626"/>
      <c r="BJ13" s="626"/>
      <c r="BK13" s="626"/>
      <c r="BL13" s="626"/>
      <c r="BM13" s="626"/>
      <c r="BN13" s="627"/>
      <c r="BO13" s="628">
        <v>47.4</v>
      </c>
      <c r="BP13" s="628"/>
      <c r="BQ13" s="628"/>
      <c r="BR13" s="628"/>
      <c r="BS13" s="634" t="s">
        <v>221</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6205859</v>
      </c>
      <c r="CS13" s="626"/>
      <c r="CT13" s="626"/>
      <c r="CU13" s="626"/>
      <c r="CV13" s="626"/>
      <c r="CW13" s="626"/>
      <c r="CX13" s="626"/>
      <c r="CY13" s="627"/>
      <c r="CZ13" s="628">
        <v>11.6</v>
      </c>
      <c r="DA13" s="628"/>
      <c r="DB13" s="628"/>
      <c r="DC13" s="628"/>
      <c r="DD13" s="634">
        <v>3041280</v>
      </c>
      <c r="DE13" s="626"/>
      <c r="DF13" s="626"/>
      <c r="DG13" s="626"/>
      <c r="DH13" s="626"/>
      <c r="DI13" s="626"/>
      <c r="DJ13" s="626"/>
      <c r="DK13" s="626"/>
      <c r="DL13" s="626"/>
      <c r="DM13" s="626"/>
      <c r="DN13" s="626"/>
      <c r="DO13" s="626"/>
      <c r="DP13" s="627"/>
      <c r="DQ13" s="634">
        <v>3809932</v>
      </c>
      <c r="DR13" s="626"/>
      <c r="DS13" s="626"/>
      <c r="DT13" s="626"/>
      <c r="DU13" s="626"/>
      <c r="DV13" s="626"/>
      <c r="DW13" s="626"/>
      <c r="DX13" s="626"/>
      <c r="DY13" s="626"/>
      <c r="DZ13" s="626"/>
      <c r="EA13" s="626"/>
      <c r="EB13" s="626"/>
      <c r="EC13" s="635"/>
    </row>
    <row r="14" spans="2:133" ht="11.25" customHeight="1">
      <c r="B14" s="622" t="s">
        <v>238</v>
      </c>
      <c r="C14" s="623"/>
      <c r="D14" s="623"/>
      <c r="E14" s="623"/>
      <c r="F14" s="623"/>
      <c r="G14" s="623"/>
      <c r="H14" s="623"/>
      <c r="I14" s="623"/>
      <c r="J14" s="623"/>
      <c r="K14" s="623"/>
      <c r="L14" s="623"/>
      <c r="M14" s="623"/>
      <c r="N14" s="623"/>
      <c r="O14" s="623"/>
      <c r="P14" s="623"/>
      <c r="Q14" s="624"/>
      <c r="R14" s="625" t="s">
        <v>221</v>
      </c>
      <c r="S14" s="626"/>
      <c r="T14" s="626"/>
      <c r="U14" s="626"/>
      <c r="V14" s="626"/>
      <c r="W14" s="626"/>
      <c r="X14" s="626"/>
      <c r="Y14" s="627"/>
      <c r="Z14" s="628" t="s">
        <v>221</v>
      </c>
      <c r="AA14" s="628"/>
      <c r="AB14" s="628"/>
      <c r="AC14" s="628"/>
      <c r="AD14" s="629" t="s">
        <v>221</v>
      </c>
      <c r="AE14" s="629"/>
      <c r="AF14" s="629"/>
      <c r="AG14" s="629"/>
      <c r="AH14" s="629"/>
      <c r="AI14" s="629"/>
      <c r="AJ14" s="629"/>
      <c r="AK14" s="629"/>
      <c r="AL14" s="630" t="s">
        <v>221</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361847</v>
      </c>
      <c r="BH14" s="626"/>
      <c r="BI14" s="626"/>
      <c r="BJ14" s="626"/>
      <c r="BK14" s="626"/>
      <c r="BL14" s="626"/>
      <c r="BM14" s="626"/>
      <c r="BN14" s="627"/>
      <c r="BO14" s="628">
        <v>2.2</v>
      </c>
      <c r="BP14" s="628"/>
      <c r="BQ14" s="628"/>
      <c r="BR14" s="628"/>
      <c r="BS14" s="634" t="s">
        <v>221</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1946418</v>
      </c>
      <c r="CS14" s="626"/>
      <c r="CT14" s="626"/>
      <c r="CU14" s="626"/>
      <c r="CV14" s="626"/>
      <c r="CW14" s="626"/>
      <c r="CX14" s="626"/>
      <c r="CY14" s="627"/>
      <c r="CZ14" s="628">
        <v>3.6</v>
      </c>
      <c r="DA14" s="628"/>
      <c r="DB14" s="628"/>
      <c r="DC14" s="628"/>
      <c r="DD14" s="634">
        <v>120294</v>
      </c>
      <c r="DE14" s="626"/>
      <c r="DF14" s="626"/>
      <c r="DG14" s="626"/>
      <c r="DH14" s="626"/>
      <c r="DI14" s="626"/>
      <c r="DJ14" s="626"/>
      <c r="DK14" s="626"/>
      <c r="DL14" s="626"/>
      <c r="DM14" s="626"/>
      <c r="DN14" s="626"/>
      <c r="DO14" s="626"/>
      <c r="DP14" s="627"/>
      <c r="DQ14" s="634">
        <v>1820997</v>
      </c>
      <c r="DR14" s="626"/>
      <c r="DS14" s="626"/>
      <c r="DT14" s="626"/>
      <c r="DU14" s="626"/>
      <c r="DV14" s="626"/>
      <c r="DW14" s="626"/>
      <c r="DX14" s="626"/>
      <c r="DY14" s="626"/>
      <c r="DZ14" s="626"/>
      <c r="EA14" s="626"/>
      <c r="EB14" s="626"/>
      <c r="EC14" s="635"/>
    </row>
    <row r="15" spans="2:133" ht="11.25" customHeight="1">
      <c r="B15" s="622" t="s">
        <v>241</v>
      </c>
      <c r="C15" s="623"/>
      <c r="D15" s="623"/>
      <c r="E15" s="623"/>
      <c r="F15" s="623"/>
      <c r="G15" s="623"/>
      <c r="H15" s="623"/>
      <c r="I15" s="623"/>
      <c r="J15" s="623"/>
      <c r="K15" s="623"/>
      <c r="L15" s="623"/>
      <c r="M15" s="623"/>
      <c r="N15" s="623"/>
      <c r="O15" s="623"/>
      <c r="P15" s="623"/>
      <c r="Q15" s="624"/>
      <c r="R15" s="625">
        <v>66125</v>
      </c>
      <c r="S15" s="626"/>
      <c r="T15" s="626"/>
      <c r="U15" s="626"/>
      <c r="V15" s="626"/>
      <c r="W15" s="626"/>
      <c r="X15" s="626"/>
      <c r="Y15" s="627"/>
      <c r="Z15" s="628">
        <v>0.1</v>
      </c>
      <c r="AA15" s="628"/>
      <c r="AB15" s="628"/>
      <c r="AC15" s="628"/>
      <c r="AD15" s="629">
        <v>66125</v>
      </c>
      <c r="AE15" s="629"/>
      <c r="AF15" s="629"/>
      <c r="AG15" s="629"/>
      <c r="AH15" s="629"/>
      <c r="AI15" s="629"/>
      <c r="AJ15" s="629"/>
      <c r="AK15" s="629"/>
      <c r="AL15" s="630">
        <v>0.2</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772491</v>
      </c>
      <c r="BH15" s="626"/>
      <c r="BI15" s="626"/>
      <c r="BJ15" s="626"/>
      <c r="BK15" s="626"/>
      <c r="BL15" s="626"/>
      <c r="BM15" s="626"/>
      <c r="BN15" s="627"/>
      <c r="BO15" s="628">
        <v>4.6</v>
      </c>
      <c r="BP15" s="628"/>
      <c r="BQ15" s="628"/>
      <c r="BR15" s="628"/>
      <c r="BS15" s="634" t="s">
        <v>221</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5999141</v>
      </c>
      <c r="CS15" s="626"/>
      <c r="CT15" s="626"/>
      <c r="CU15" s="626"/>
      <c r="CV15" s="626"/>
      <c r="CW15" s="626"/>
      <c r="CX15" s="626"/>
      <c r="CY15" s="627"/>
      <c r="CZ15" s="628">
        <v>11.2</v>
      </c>
      <c r="DA15" s="628"/>
      <c r="DB15" s="628"/>
      <c r="DC15" s="628"/>
      <c r="DD15" s="634">
        <v>1023492</v>
      </c>
      <c r="DE15" s="626"/>
      <c r="DF15" s="626"/>
      <c r="DG15" s="626"/>
      <c r="DH15" s="626"/>
      <c r="DI15" s="626"/>
      <c r="DJ15" s="626"/>
      <c r="DK15" s="626"/>
      <c r="DL15" s="626"/>
      <c r="DM15" s="626"/>
      <c r="DN15" s="626"/>
      <c r="DO15" s="626"/>
      <c r="DP15" s="627"/>
      <c r="DQ15" s="634">
        <v>4931881</v>
      </c>
      <c r="DR15" s="626"/>
      <c r="DS15" s="626"/>
      <c r="DT15" s="626"/>
      <c r="DU15" s="626"/>
      <c r="DV15" s="626"/>
      <c r="DW15" s="626"/>
      <c r="DX15" s="626"/>
      <c r="DY15" s="626"/>
      <c r="DZ15" s="626"/>
      <c r="EA15" s="626"/>
      <c r="EB15" s="626"/>
      <c r="EC15" s="635"/>
    </row>
    <row r="16" spans="2:133" ht="11.25" customHeight="1">
      <c r="B16" s="622" t="s">
        <v>244</v>
      </c>
      <c r="C16" s="623"/>
      <c r="D16" s="623"/>
      <c r="E16" s="623"/>
      <c r="F16" s="623"/>
      <c r="G16" s="623"/>
      <c r="H16" s="623"/>
      <c r="I16" s="623"/>
      <c r="J16" s="623"/>
      <c r="K16" s="623"/>
      <c r="L16" s="623"/>
      <c r="M16" s="623"/>
      <c r="N16" s="623"/>
      <c r="O16" s="623"/>
      <c r="P16" s="623"/>
      <c r="Q16" s="624"/>
      <c r="R16" s="625">
        <v>16665750</v>
      </c>
      <c r="S16" s="626"/>
      <c r="T16" s="626"/>
      <c r="U16" s="626"/>
      <c r="V16" s="626"/>
      <c r="W16" s="626"/>
      <c r="X16" s="626"/>
      <c r="Y16" s="627"/>
      <c r="Z16" s="628">
        <v>30.2</v>
      </c>
      <c r="AA16" s="628"/>
      <c r="AB16" s="628"/>
      <c r="AC16" s="628"/>
      <c r="AD16" s="629">
        <v>14065672</v>
      </c>
      <c r="AE16" s="629"/>
      <c r="AF16" s="629"/>
      <c r="AG16" s="629"/>
      <c r="AH16" s="629"/>
      <c r="AI16" s="629"/>
      <c r="AJ16" s="629"/>
      <c r="AK16" s="629"/>
      <c r="AL16" s="630">
        <v>42.8</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221</v>
      </c>
      <c r="BH16" s="626"/>
      <c r="BI16" s="626"/>
      <c r="BJ16" s="626"/>
      <c r="BK16" s="626"/>
      <c r="BL16" s="626"/>
      <c r="BM16" s="626"/>
      <c r="BN16" s="627"/>
      <c r="BO16" s="628" t="s">
        <v>221</v>
      </c>
      <c r="BP16" s="628"/>
      <c r="BQ16" s="628"/>
      <c r="BR16" s="628"/>
      <c r="BS16" s="634" t="s">
        <v>221</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5623</v>
      </c>
      <c r="CS16" s="626"/>
      <c r="CT16" s="626"/>
      <c r="CU16" s="626"/>
      <c r="CV16" s="626"/>
      <c r="CW16" s="626"/>
      <c r="CX16" s="626"/>
      <c r="CY16" s="627"/>
      <c r="CZ16" s="628">
        <v>0</v>
      </c>
      <c r="DA16" s="628"/>
      <c r="DB16" s="628"/>
      <c r="DC16" s="628"/>
      <c r="DD16" s="634" t="s">
        <v>221</v>
      </c>
      <c r="DE16" s="626"/>
      <c r="DF16" s="626"/>
      <c r="DG16" s="626"/>
      <c r="DH16" s="626"/>
      <c r="DI16" s="626"/>
      <c r="DJ16" s="626"/>
      <c r="DK16" s="626"/>
      <c r="DL16" s="626"/>
      <c r="DM16" s="626"/>
      <c r="DN16" s="626"/>
      <c r="DO16" s="626"/>
      <c r="DP16" s="627"/>
      <c r="DQ16" s="634">
        <v>5623</v>
      </c>
      <c r="DR16" s="626"/>
      <c r="DS16" s="626"/>
      <c r="DT16" s="626"/>
      <c r="DU16" s="626"/>
      <c r="DV16" s="626"/>
      <c r="DW16" s="626"/>
      <c r="DX16" s="626"/>
      <c r="DY16" s="626"/>
      <c r="DZ16" s="626"/>
      <c r="EA16" s="626"/>
      <c r="EB16" s="626"/>
      <c r="EC16" s="635"/>
    </row>
    <row r="17" spans="2:133" ht="11.25" customHeight="1">
      <c r="B17" s="622" t="s">
        <v>247</v>
      </c>
      <c r="C17" s="623"/>
      <c r="D17" s="623"/>
      <c r="E17" s="623"/>
      <c r="F17" s="623"/>
      <c r="G17" s="623"/>
      <c r="H17" s="623"/>
      <c r="I17" s="623"/>
      <c r="J17" s="623"/>
      <c r="K17" s="623"/>
      <c r="L17" s="623"/>
      <c r="M17" s="623"/>
      <c r="N17" s="623"/>
      <c r="O17" s="623"/>
      <c r="P17" s="623"/>
      <c r="Q17" s="624"/>
      <c r="R17" s="625">
        <v>14065672</v>
      </c>
      <c r="S17" s="626"/>
      <c r="T17" s="626"/>
      <c r="U17" s="626"/>
      <c r="V17" s="626"/>
      <c r="W17" s="626"/>
      <c r="X17" s="626"/>
      <c r="Y17" s="627"/>
      <c r="Z17" s="628">
        <v>25.5</v>
      </c>
      <c r="AA17" s="628"/>
      <c r="AB17" s="628"/>
      <c r="AC17" s="628"/>
      <c r="AD17" s="629">
        <v>14065672</v>
      </c>
      <c r="AE17" s="629"/>
      <c r="AF17" s="629"/>
      <c r="AG17" s="629"/>
      <c r="AH17" s="629"/>
      <c r="AI17" s="629"/>
      <c r="AJ17" s="629"/>
      <c r="AK17" s="629"/>
      <c r="AL17" s="630">
        <v>42.8</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221</v>
      </c>
      <c r="BH17" s="626"/>
      <c r="BI17" s="626"/>
      <c r="BJ17" s="626"/>
      <c r="BK17" s="626"/>
      <c r="BL17" s="626"/>
      <c r="BM17" s="626"/>
      <c r="BN17" s="627"/>
      <c r="BO17" s="628" t="s">
        <v>221</v>
      </c>
      <c r="BP17" s="628"/>
      <c r="BQ17" s="628"/>
      <c r="BR17" s="628"/>
      <c r="BS17" s="634" t="s">
        <v>221</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6052140</v>
      </c>
      <c r="CS17" s="626"/>
      <c r="CT17" s="626"/>
      <c r="CU17" s="626"/>
      <c r="CV17" s="626"/>
      <c r="CW17" s="626"/>
      <c r="CX17" s="626"/>
      <c r="CY17" s="627"/>
      <c r="CZ17" s="628">
        <v>11.3</v>
      </c>
      <c r="DA17" s="628"/>
      <c r="DB17" s="628"/>
      <c r="DC17" s="628"/>
      <c r="DD17" s="634" t="s">
        <v>221</v>
      </c>
      <c r="DE17" s="626"/>
      <c r="DF17" s="626"/>
      <c r="DG17" s="626"/>
      <c r="DH17" s="626"/>
      <c r="DI17" s="626"/>
      <c r="DJ17" s="626"/>
      <c r="DK17" s="626"/>
      <c r="DL17" s="626"/>
      <c r="DM17" s="626"/>
      <c r="DN17" s="626"/>
      <c r="DO17" s="626"/>
      <c r="DP17" s="627"/>
      <c r="DQ17" s="634">
        <v>6042233</v>
      </c>
      <c r="DR17" s="626"/>
      <c r="DS17" s="626"/>
      <c r="DT17" s="626"/>
      <c r="DU17" s="626"/>
      <c r="DV17" s="626"/>
      <c r="DW17" s="626"/>
      <c r="DX17" s="626"/>
      <c r="DY17" s="626"/>
      <c r="DZ17" s="626"/>
      <c r="EA17" s="626"/>
      <c r="EB17" s="626"/>
      <c r="EC17" s="635"/>
    </row>
    <row r="18" spans="2:133" ht="11.25" customHeight="1">
      <c r="B18" s="622" t="s">
        <v>250</v>
      </c>
      <c r="C18" s="623"/>
      <c r="D18" s="623"/>
      <c r="E18" s="623"/>
      <c r="F18" s="623"/>
      <c r="G18" s="623"/>
      <c r="H18" s="623"/>
      <c r="I18" s="623"/>
      <c r="J18" s="623"/>
      <c r="K18" s="623"/>
      <c r="L18" s="623"/>
      <c r="M18" s="623"/>
      <c r="N18" s="623"/>
      <c r="O18" s="623"/>
      <c r="P18" s="623"/>
      <c r="Q18" s="624"/>
      <c r="R18" s="625">
        <v>2600078</v>
      </c>
      <c r="S18" s="626"/>
      <c r="T18" s="626"/>
      <c r="U18" s="626"/>
      <c r="V18" s="626"/>
      <c r="W18" s="626"/>
      <c r="X18" s="626"/>
      <c r="Y18" s="627"/>
      <c r="Z18" s="628">
        <v>4.7</v>
      </c>
      <c r="AA18" s="628"/>
      <c r="AB18" s="628"/>
      <c r="AC18" s="628"/>
      <c r="AD18" s="629" t="s">
        <v>221</v>
      </c>
      <c r="AE18" s="629"/>
      <c r="AF18" s="629"/>
      <c r="AG18" s="629"/>
      <c r="AH18" s="629"/>
      <c r="AI18" s="629"/>
      <c r="AJ18" s="629"/>
      <c r="AK18" s="629"/>
      <c r="AL18" s="630" t="s">
        <v>221</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221</v>
      </c>
      <c r="BH18" s="626"/>
      <c r="BI18" s="626"/>
      <c r="BJ18" s="626"/>
      <c r="BK18" s="626"/>
      <c r="BL18" s="626"/>
      <c r="BM18" s="626"/>
      <c r="BN18" s="627"/>
      <c r="BO18" s="628" t="s">
        <v>221</v>
      </c>
      <c r="BP18" s="628"/>
      <c r="BQ18" s="628"/>
      <c r="BR18" s="628"/>
      <c r="BS18" s="634" t="s">
        <v>221</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v>62417</v>
      </c>
      <c r="CS18" s="626"/>
      <c r="CT18" s="626"/>
      <c r="CU18" s="626"/>
      <c r="CV18" s="626"/>
      <c r="CW18" s="626"/>
      <c r="CX18" s="626"/>
      <c r="CY18" s="627"/>
      <c r="CZ18" s="628">
        <v>0.1</v>
      </c>
      <c r="DA18" s="628"/>
      <c r="DB18" s="628"/>
      <c r="DC18" s="628"/>
      <c r="DD18" s="634">
        <v>62417</v>
      </c>
      <c r="DE18" s="626"/>
      <c r="DF18" s="626"/>
      <c r="DG18" s="626"/>
      <c r="DH18" s="626"/>
      <c r="DI18" s="626"/>
      <c r="DJ18" s="626"/>
      <c r="DK18" s="626"/>
      <c r="DL18" s="626"/>
      <c r="DM18" s="626"/>
      <c r="DN18" s="626"/>
      <c r="DO18" s="626"/>
      <c r="DP18" s="627"/>
      <c r="DQ18" s="634">
        <v>62417</v>
      </c>
      <c r="DR18" s="626"/>
      <c r="DS18" s="626"/>
      <c r="DT18" s="626"/>
      <c r="DU18" s="626"/>
      <c r="DV18" s="626"/>
      <c r="DW18" s="626"/>
      <c r="DX18" s="626"/>
      <c r="DY18" s="626"/>
      <c r="DZ18" s="626"/>
      <c r="EA18" s="626"/>
      <c r="EB18" s="626"/>
      <c r="EC18" s="635"/>
    </row>
    <row r="19" spans="2:133" ht="11.25" customHeight="1">
      <c r="B19" s="622" t="s">
        <v>253</v>
      </c>
      <c r="C19" s="623"/>
      <c r="D19" s="623"/>
      <c r="E19" s="623"/>
      <c r="F19" s="623"/>
      <c r="G19" s="623"/>
      <c r="H19" s="623"/>
      <c r="I19" s="623"/>
      <c r="J19" s="623"/>
      <c r="K19" s="623"/>
      <c r="L19" s="623"/>
      <c r="M19" s="623"/>
      <c r="N19" s="623"/>
      <c r="O19" s="623"/>
      <c r="P19" s="623"/>
      <c r="Q19" s="624"/>
      <c r="R19" s="625" t="s">
        <v>221</v>
      </c>
      <c r="S19" s="626"/>
      <c r="T19" s="626"/>
      <c r="U19" s="626"/>
      <c r="V19" s="626"/>
      <c r="W19" s="626"/>
      <c r="X19" s="626"/>
      <c r="Y19" s="627"/>
      <c r="Z19" s="628" t="s">
        <v>221</v>
      </c>
      <c r="AA19" s="628"/>
      <c r="AB19" s="628"/>
      <c r="AC19" s="628"/>
      <c r="AD19" s="629" t="s">
        <v>221</v>
      </c>
      <c r="AE19" s="629"/>
      <c r="AF19" s="629"/>
      <c r="AG19" s="629"/>
      <c r="AH19" s="629"/>
      <c r="AI19" s="629"/>
      <c r="AJ19" s="629"/>
      <c r="AK19" s="629"/>
      <c r="AL19" s="630" t="s">
        <v>221</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770154</v>
      </c>
      <c r="BH19" s="626"/>
      <c r="BI19" s="626"/>
      <c r="BJ19" s="626"/>
      <c r="BK19" s="626"/>
      <c r="BL19" s="626"/>
      <c r="BM19" s="626"/>
      <c r="BN19" s="627"/>
      <c r="BO19" s="628">
        <v>4.6</v>
      </c>
      <c r="BP19" s="628"/>
      <c r="BQ19" s="628"/>
      <c r="BR19" s="628"/>
      <c r="BS19" s="634" t="s">
        <v>221</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221</v>
      </c>
      <c r="CS19" s="626"/>
      <c r="CT19" s="626"/>
      <c r="CU19" s="626"/>
      <c r="CV19" s="626"/>
      <c r="CW19" s="626"/>
      <c r="CX19" s="626"/>
      <c r="CY19" s="627"/>
      <c r="CZ19" s="628" t="s">
        <v>221</v>
      </c>
      <c r="DA19" s="628"/>
      <c r="DB19" s="628"/>
      <c r="DC19" s="628"/>
      <c r="DD19" s="634" t="s">
        <v>221</v>
      </c>
      <c r="DE19" s="626"/>
      <c r="DF19" s="626"/>
      <c r="DG19" s="626"/>
      <c r="DH19" s="626"/>
      <c r="DI19" s="626"/>
      <c r="DJ19" s="626"/>
      <c r="DK19" s="626"/>
      <c r="DL19" s="626"/>
      <c r="DM19" s="626"/>
      <c r="DN19" s="626"/>
      <c r="DO19" s="626"/>
      <c r="DP19" s="627"/>
      <c r="DQ19" s="634" t="s">
        <v>221</v>
      </c>
      <c r="DR19" s="626"/>
      <c r="DS19" s="626"/>
      <c r="DT19" s="626"/>
      <c r="DU19" s="626"/>
      <c r="DV19" s="626"/>
      <c r="DW19" s="626"/>
      <c r="DX19" s="626"/>
      <c r="DY19" s="626"/>
      <c r="DZ19" s="626"/>
      <c r="EA19" s="626"/>
      <c r="EB19" s="626"/>
      <c r="EC19" s="635"/>
    </row>
    <row r="20" spans="2:133" ht="11.25" customHeight="1">
      <c r="B20" s="622" t="s">
        <v>256</v>
      </c>
      <c r="C20" s="623"/>
      <c r="D20" s="623"/>
      <c r="E20" s="623"/>
      <c r="F20" s="623"/>
      <c r="G20" s="623"/>
      <c r="H20" s="623"/>
      <c r="I20" s="623"/>
      <c r="J20" s="623"/>
      <c r="K20" s="623"/>
      <c r="L20" s="623"/>
      <c r="M20" s="623"/>
      <c r="N20" s="623"/>
      <c r="O20" s="623"/>
      <c r="P20" s="623"/>
      <c r="Q20" s="624"/>
      <c r="R20" s="625">
        <v>36094762</v>
      </c>
      <c r="S20" s="626"/>
      <c r="T20" s="626"/>
      <c r="U20" s="626"/>
      <c r="V20" s="626"/>
      <c r="W20" s="626"/>
      <c r="X20" s="626"/>
      <c r="Y20" s="627"/>
      <c r="Z20" s="628">
        <v>65.4</v>
      </c>
      <c r="AA20" s="628"/>
      <c r="AB20" s="628"/>
      <c r="AC20" s="628"/>
      <c r="AD20" s="629">
        <v>32765794</v>
      </c>
      <c r="AE20" s="629"/>
      <c r="AF20" s="629"/>
      <c r="AG20" s="629"/>
      <c r="AH20" s="629"/>
      <c r="AI20" s="629"/>
      <c r="AJ20" s="629"/>
      <c r="AK20" s="629"/>
      <c r="AL20" s="630">
        <v>99.7</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770154</v>
      </c>
      <c r="BH20" s="626"/>
      <c r="BI20" s="626"/>
      <c r="BJ20" s="626"/>
      <c r="BK20" s="626"/>
      <c r="BL20" s="626"/>
      <c r="BM20" s="626"/>
      <c r="BN20" s="627"/>
      <c r="BO20" s="628">
        <v>4.6</v>
      </c>
      <c r="BP20" s="628"/>
      <c r="BQ20" s="628"/>
      <c r="BR20" s="628"/>
      <c r="BS20" s="634" t="s">
        <v>221</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53559894</v>
      </c>
      <c r="CS20" s="626"/>
      <c r="CT20" s="626"/>
      <c r="CU20" s="626"/>
      <c r="CV20" s="626"/>
      <c r="CW20" s="626"/>
      <c r="CX20" s="626"/>
      <c r="CY20" s="627"/>
      <c r="CZ20" s="628">
        <v>100</v>
      </c>
      <c r="DA20" s="628"/>
      <c r="DB20" s="628"/>
      <c r="DC20" s="628"/>
      <c r="DD20" s="634">
        <v>5376904</v>
      </c>
      <c r="DE20" s="626"/>
      <c r="DF20" s="626"/>
      <c r="DG20" s="626"/>
      <c r="DH20" s="626"/>
      <c r="DI20" s="626"/>
      <c r="DJ20" s="626"/>
      <c r="DK20" s="626"/>
      <c r="DL20" s="626"/>
      <c r="DM20" s="626"/>
      <c r="DN20" s="626"/>
      <c r="DO20" s="626"/>
      <c r="DP20" s="627"/>
      <c r="DQ20" s="634">
        <v>39125759</v>
      </c>
      <c r="DR20" s="626"/>
      <c r="DS20" s="626"/>
      <c r="DT20" s="626"/>
      <c r="DU20" s="626"/>
      <c r="DV20" s="626"/>
      <c r="DW20" s="626"/>
      <c r="DX20" s="626"/>
      <c r="DY20" s="626"/>
      <c r="DZ20" s="626"/>
      <c r="EA20" s="626"/>
      <c r="EB20" s="626"/>
      <c r="EC20" s="635"/>
    </row>
    <row r="21" spans="2:133" ht="11.25" customHeight="1">
      <c r="B21" s="622" t="s">
        <v>259</v>
      </c>
      <c r="C21" s="623"/>
      <c r="D21" s="623"/>
      <c r="E21" s="623"/>
      <c r="F21" s="623"/>
      <c r="G21" s="623"/>
      <c r="H21" s="623"/>
      <c r="I21" s="623"/>
      <c r="J21" s="623"/>
      <c r="K21" s="623"/>
      <c r="L21" s="623"/>
      <c r="M21" s="623"/>
      <c r="N21" s="623"/>
      <c r="O21" s="623"/>
      <c r="P21" s="623"/>
      <c r="Q21" s="624"/>
      <c r="R21" s="625">
        <v>16848</v>
      </c>
      <c r="S21" s="626"/>
      <c r="T21" s="626"/>
      <c r="U21" s="626"/>
      <c r="V21" s="626"/>
      <c r="W21" s="626"/>
      <c r="X21" s="626"/>
      <c r="Y21" s="627"/>
      <c r="Z21" s="628">
        <v>0</v>
      </c>
      <c r="AA21" s="628"/>
      <c r="AB21" s="628"/>
      <c r="AC21" s="628"/>
      <c r="AD21" s="629">
        <v>16848</v>
      </c>
      <c r="AE21" s="629"/>
      <c r="AF21" s="629"/>
      <c r="AG21" s="629"/>
      <c r="AH21" s="629"/>
      <c r="AI21" s="629"/>
      <c r="AJ21" s="629"/>
      <c r="AK21" s="629"/>
      <c r="AL21" s="630">
        <v>0.1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v>41264</v>
      </c>
      <c r="BH21" s="626"/>
      <c r="BI21" s="626"/>
      <c r="BJ21" s="626"/>
      <c r="BK21" s="626"/>
      <c r="BL21" s="626"/>
      <c r="BM21" s="626"/>
      <c r="BN21" s="627"/>
      <c r="BO21" s="628">
        <v>0.2</v>
      </c>
      <c r="BP21" s="628"/>
      <c r="BQ21" s="628"/>
      <c r="BR21" s="628"/>
      <c r="BS21" s="634" t="s">
        <v>221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261</v>
      </c>
      <c r="C22" s="623"/>
      <c r="D22" s="623"/>
      <c r="E22" s="623"/>
      <c r="F22" s="623"/>
      <c r="G22" s="623"/>
      <c r="H22" s="623"/>
      <c r="I22" s="623"/>
      <c r="J22" s="623"/>
      <c r="K22" s="623"/>
      <c r="L22" s="623"/>
      <c r="M22" s="623"/>
      <c r="N22" s="623"/>
      <c r="O22" s="623"/>
      <c r="P22" s="623"/>
      <c r="Q22" s="624"/>
      <c r="R22" s="625">
        <v>413363</v>
      </c>
      <c r="S22" s="626"/>
      <c r="T22" s="626"/>
      <c r="U22" s="626"/>
      <c r="V22" s="626"/>
      <c r="W22" s="626"/>
      <c r="X22" s="626"/>
      <c r="Y22" s="627"/>
      <c r="Z22" s="628">
        <v>0.7</v>
      </c>
      <c r="AA22" s="628"/>
      <c r="AB22" s="628"/>
      <c r="AC22" s="628"/>
      <c r="AD22" s="629" t="s">
        <v>221</v>
      </c>
      <c r="AE22" s="629"/>
      <c r="AF22" s="629"/>
      <c r="AG22" s="629"/>
      <c r="AH22" s="629"/>
      <c r="AI22" s="629"/>
      <c r="AJ22" s="629"/>
      <c r="AK22" s="629"/>
      <c r="AL22" s="630" t="s">
        <v>221</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221</v>
      </c>
      <c r="BH22" s="626"/>
      <c r="BI22" s="626"/>
      <c r="BJ22" s="626"/>
      <c r="BK22" s="626"/>
      <c r="BL22" s="626"/>
      <c r="BM22" s="626"/>
      <c r="BN22" s="627"/>
      <c r="BO22" s="628" t="s">
        <v>221</v>
      </c>
      <c r="BP22" s="628"/>
      <c r="BQ22" s="628"/>
      <c r="BR22" s="628"/>
      <c r="BS22" s="634" t="s">
        <v>221</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264</v>
      </c>
      <c r="C23" s="623"/>
      <c r="D23" s="623"/>
      <c r="E23" s="623"/>
      <c r="F23" s="623"/>
      <c r="G23" s="623"/>
      <c r="H23" s="623"/>
      <c r="I23" s="623"/>
      <c r="J23" s="623"/>
      <c r="K23" s="623"/>
      <c r="L23" s="623"/>
      <c r="M23" s="623"/>
      <c r="N23" s="623"/>
      <c r="O23" s="623"/>
      <c r="P23" s="623"/>
      <c r="Q23" s="624"/>
      <c r="R23" s="625">
        <v>531408</v>
      </c>
      <c r="S23" s="626"/>
      <c r="T23" s="626"/>
      <c r="U23" s="626"/>
      <c r="V23" s="626"/>
      <c r="W23" s="626"/>
      <c r="X23" s="626"/>
      <c r="Y23" s="627"/>
      <c r="Z23" s="628">
        <v>1</v>
      </c>
      <c r="AA23" s="628"/>
      <c r="AB23" s="628"/>
      <c r="AC23" s="628"/>
      <c r="AD23" s="629">
        <v>44984</v>
      </c>
      <c r="AE23" s="629"/>
      <c r="AF23" s="629"/>
      <c r="AG23" s="629"/>
      <c r="AH23" s="629"/>
      <c r="AI23" s="629"/>
      <c r="AJ23" s="629"/>
      <c r="AK23" s="629"/>
      <c r="AL23" s="630">
        <v>0.1</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v>728890</v>
      </c>
      <c r="BH23" s="626"/>
      <c r="BI23" s="626"/>
      <c r="BJ23" s="626"/>
      <c r="BK23" s="626"/>
      <c r="BL23" s="626"/>
      <c r="BM23" s="626"/>
      <c r="BN23" s="627"/>
      <c r="BO23" s="628">
        <v>4.3</v>
      </c>
      <c r="BP23" s="628"/>
      <c r="BQ23" s="628"/>
      <c r="BR23" s="628"/>
      <c r="BS23" s="634" t="s">
        <v>221</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c r="B24" s="622" t="s">
        <v>271</v>
      </c>
      <c r="C24" s="623"/>
      <c r="D24" s="623"/>
      <c r="E24" s="623"/>
      <c r="F24" s="623"/>
      <c r="G24" s="623"/>
      <c r="H24" s="623"/>
      <c r="I24" s="623"/>
      <c r="J24" s="623"/>
      <c r="K24" s="623"/>
      <c r="L24" s="623"/>
      <c r="M24" s="623"/>
      <c r="N24" s="623"/>
      <c r="O24" s="623"/>
      <c r="P24" s="623"/>
      <c r="Q24" s="624"/>
      <c r="R24" s="625">
        <v>84121</v>
      </c>
      <c r="S24" s="626"/>
      <c r="T24" s="626"/>
      <c r="U24" s="626"/>
      <c r="V24" s="626"/>
      <c r="W24" s="626"/>
      <c r="X24" s="626"/>
      <c r="Y24" s="627"/>
      <c r="Z24" s="628">
        <v>0.2</v>
      </c>
      <c r="AA24" s="628"/>
      <c r="AB24" s="628"/>
      <c r="AC24" s="628"/>
      <c r="AD24" s="629" t="s">
        <v>221</v>
      </c>
      <c r="AE24" s="629"/>
      <c r="AF24" s="629"/>
      <c r="AG24" s="629"/>
      <c r="AH24" s="629"/>
      <c r="AI24" s="629"/>
      <c r="AJ24" s="629"/>
      <c r="AK24" s="629"/>
      <c r="AL24" s="630" t="s">
        <v>221</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221</v>
      </c>
      <c r="BH24" s="626"/>
      <c r="BI24" s="626"/>
      <c r="BJ24" s="626"/>
      <c r="BK24" s="626"/>
      <c r="BL24" s="626"/>
      <c r="BM24" s="626"/>
      <c r="BN24" s="627"/>
      <c r="BO24" s="628" t="s">
        <v>221</v>
      </c>
      <c r="BP24" s="628"/>
      <c r="BQ24" s="628"/>
      <c r="BR24" s="628"/>
      <c r="BS24" s="634" t="s">
        <v>221</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24270472</v>
      </c>
      <c r="CS24" s="615"/>
      <c r="CT24" s="615"/>
      <c r="CU24" s="615"/>
      <c r="CV24" s="615"/>
      <c r="CW24" s="615"/>
      <c r="CX24" s="615"/>
      <c r="CY24" s="616"/>
      <c r="CZ24" s="652">
        <v>45.3</v>
      </c>
      <c r="DA24" s="653"/>
      <c r="DB24" s="653"/>
      <c r="DC24" s="654"/>
      <c r="DD24" s="651">
        <v>16659671</v>
      </c>
      <c r="DE24" s="615"/>
      <c r="DF24" s="615"/>
      <c r="DG24" s="615"/>
      <c r="DH24" s="615"/>
      <c r="DI24" s="615"/>
      <c r="DJ24" s="615"/>
      <c r="DK24" s="616"/>
      <c r="DL24" s="651">
        <v>14912372</v>
      </c>
      <c r="DM24" s="615"/>
      <c r="DN24" s="615"/>
      <c r="DO24" s="615"/>
      <c r="DP24" s="615"/>
      <c r="DQ24" s="615"/>
      <c r="DR24" s="615"/>
      <c r="DS24" s="615"/>
      <c r="DT24" s="615"/>
      <c r="DU24" s="615"/>
      <c r="DV24" s="616"/>
      <c r="DW24" s="619">
        <v>42.8</v>
      </c>
      <c r="DX24" s="620"/>
      <c r="DY24" s="620"/>
      <c r="DZ24" s="620"/>
      <c r="EA24" s="620"/>
      <c r="EB24" s="620"/>
      <c r="EC24" s="621"/>
    </row>
    <row r="25" spans="2:133" ht="11.25" customHeight="1">
      <c r="B25" s="622" t="s">
        <v>274</v>
      </c>
      <c r="C25" s="623"/>
      <c r="D25" s="623"/>
      <c r="E25" s="623"/>
      <c r="F25" s="623"/>
      <c r="G25" s="623"/>
      <c r="H25" s="623"/>
      <c r="I25" s="623"/>
      <c r="J25" s="623"/>
      <c r="K25" s="623"/>
      <c r="L25" s="623"/>
      <c r="M25" s="623"/>
      <c r="N25" s="623"/>
      <c r="O25" s="623"/>
      <c r="P25" s="623"/>
      <c r="Q25" s="624"/>
      <c r="R25" s="625">
        <v>7044002</v>
      </c>
      <c r="S25" s="626"/>
      <c r="T25" s="626"/>
      <c r="U25" s="626"/>
      <c r="V25" s="626"/>
      <c r="W25" s="626"/>
      <c r="X25" s="626"/>
      <c r="Y25" s="627"/>
      <c r="Z25" s="628">
        <v>12.8</v>
      </c>
      <c r="AA25" s="628"/>
      <c r="AB25" s="628"/>
      <c r="AC25" s="628"/>
      <c r="AD25" s="629" t="s">
        <v>221</v>
      </c>
      <c r="AE25" s="629"/>
      <c r="AF25" s="629"/>
      <c r="AG25" s="629"/>
      <c r="AH25" s="629"/>
      <c r="AI25" s="629"/>
      <c r="AJ25" s="629"/>
      <c r="AK25" s="629"/>
      <c r="AL25" s="630" t="s">
        <v>221</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221</v>
      </c>
      <c r="BH25" s="626"/>
      <c r="BI25" s="626"/>
      <c r="BJ25" s="626"/>
      <c r="BK25" s="626"/>
      <c r="BL25" s="626"/>
      <c r="BM25" s="626"/>
      <c r="BN25" s="627"/>
      <c r="BO25" s="628" t="s">
        <v>221</v>
      </c>
      <c r="BP25" s="628"/>
      <c r="BQ25" s="628"/>
      <c r="BR25" s="628"/>
      <c r="BS25" s="634" t="s">
        <v>221</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7799820</v>
      </c>
      <c r="CS25" s="657"/>
      <c r="CT25" s="657"/>
      <c r="CU25" s="657"/>
      <c r="CV25" s="657"/>
      <c r="CW25" s="657"/>
      <c r="CX25" s="657"/>
      <c r="CY25" s="658"/>
      <c r="CZ25" s="659">
        <v>14.6</v>
      </c>
      <c r="DA25" s="660"/>
      <c r="DB25" s="660"/>
      <c r="DC25" s="661"/>
      <c r="DD25" s="634">
        <v>7231820</v>
      </c>
      <c r="DE25" s="657"/>
      <c r="DF25" s="657"/>
      <c r="DG25" s="657"/>
      <c r="DH25" s="657"/>
      <c r="DI25" s="657"/>
      <c r="DJ25" s="657"/>
      <c r="DK25" s="658"/>
      <c r="DL25" s="634">
        <v>7073635</v>
      </c>
      <c r="DM25" s="657"/>
      <c r="DN25" s="657"/>
      <c r="DO25" s="657"/>
      <c r="DP25" s="657"/>
      <c r="DQ25" s="657"/>
      <c r="DR25" s="657"/>
      <c r="DS25" s="657"/>
      <c r="DT25" s="657"/>
      <c r="DU25" s="657"/>
      <c r="DV25" s="658"/>
      <c r="DW25" s="630">
        <v>20.3</v>
      </c>
      <c r="DX25" s="655"/>
      <c r="DY25" s="655"/>
      <c r="DZ25" s="655"/>
      <c r="EA25" s="655"/>
      <c r="EB25" s="655"/>
      <c r="EC25" s="656"/>
    </row>
    <row r="26" spans="2:133" ht="11.25" customHeight="1">
      <c r="B26" s="662" t="s">
        <v>277</v>
      </c>
      <c r="C26" s="663"/>
      <c r="D26" s="663"/>
      <c r="E26" s="663"/>
      <c r="F26" s="663"/>
      <c r="G26" s="663"/>
      <c r="H26" s="663"/>
      <c r="I26" s="663"/>
      <c r="J26" s="663"/>
      <c r="K26" s="663"/>
      <c r="L26" s="663"/>
      <c r="M26" s="663"/>
      <c r="N26" s="663"/>
      <c r="O26" s="663"/>
      <c r="P26" s="663"/>
      <c r="Q26" s="664"/>
      <c r="R26" s="625" t="s">
        <v>221</v>
      </c>
      <c r="S26" s="626"/>
      <c r="T26" s="626"/>
      <c r="U26" s="626"/>
      <c r="V26" s="626"/>
      <c r="W26" s="626"/>
      <c r="X26" s="626"/>
      <c r="Y26" s="627"/>
      <c r="Z26" s="628" t="s">
        <v>221</v>
      </c>
      <c r="AA26" s="628"/>
      <c r="AB26" s="628"/>
      <c r="AC26" s="628"/>
      <c r="AD26" s="629" t="s">
        <v>221</v>
      </c>
      <c r="AE26" s="629"/>
      <c r="AF26" s="629"/>
      <c r="AG26" s="629"/>
      <c r="AH26" s="629"/>
      <c r="AI26" s="629"/>
      <c r="AJ26" s="629"/>
      <c r="AK26" s="629"/>
      <c r="AL26" s="630" t="s">
        <v>221</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221</v>
      </c>
      <c r="BH26" s="626"/>
      <c r="BI26" s="626"/>
      <c r="BJ26" s="626"/>
      <c r="BK26" s="626"/>
      <c r="BL26" s="626"/>
      <c r="BM26" s="626"/>
      <c r="BN26" s="627"/>
      <c r="BO26" s="628" t="s">
        <v>221</v>
      </c>
      <c r="BP26" s="628"/>
      <c r="BQ26" s="628"/>
      <c r="BR26" s="628"/>
      <c r="BS26" s="634" t="s">
        <v>221</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5521793</v>
      </c>
      <c r="CS26" s="626"/>
      <c r="CT26" s="626"/>
      <c r="CU26" s="626"/>
      <c r="CV26" s="626"/>
      <c r="CW26" s="626"/>
      <c r="CX26" s="626"/>
      <c r="CY26" s="627"/>
      <c r="CZ26" s="659">
        <v>10.3</v>
      </c>
      <c r="DA26" s="660"/>
      <c r="DB26" s="660"/>
      <c r="DC26" s="661"/>
      <c r="DD26" s="634">
        <v>5090099</v>
      </c>
      <c r="DE26" s="626"/>
      <c r="DF26" s="626"/>
      <c r="DG26" s="626"/>
      <c r="DH26" s="626"/>
      <c r="DI26" s="626"/>
      <c r="DJ26" s="626"/>
      <c r="DK26" s="627"/>
      <c r="DL26" s="634" t="s">
        <v>280</v>
      </c>
      <c r="DM26" s="626"/>
      <c r="DN26" s="626"/>
      <c r="DO26" s="626"/>
      <c r="DP26" s="626"/>
      <c r="DQ26" s="626"/>
      <c r="DR26" s="626"/>
      <c r="DS26" s="626"/>
      <c r="DT26" s="626"/>
      <c r="DU26" s="626"/>
      <c r="DV26" s="627"/>
      <c r="DW26" s="630" t="s">
        <v>280</v>
      </c>
      <c r="DX26" s="655"/>
      <c r="DY26" s="655"/>
      <c r="DZ26" s="655"/>
      <c r="EA26" s="655"/>
      <c r="EB26" s="655"/>
      <c r="EC26" s="656"/>
    </row>
    <row r="27" spans="2:133" ht="11.25" customHeight="1">
      <c r="B27" s="622" t="s">
        <v>281</v>
      </c>
      <c r="C27" s="623"/>
      <c r="D27" s="623"/>
      <c r="E27" s="623"/>
      <c r="F27" s="623"/>
      <c r="G27" s="623"/>
      <c r="H27" s="623"/>
      <c r="I27" s="623"/>
      <c r="J27" s="623"/>
      <c r="K27" s="623"/>
      <c r="L27" s="623"/>
      <c r="M27" s="623"/>
      <c r="N27" s="623"/>
      <c r="O27" s="623"/>
      <c r="P27" s="623"/>
      <c r="Q27" s="624"/>
      <c r="R27" s="625">
        <v>3985294</v>
      </c>
      <c r="S27" s="626"/>
      <c r="T27" s="626"/>
      <c r="U27" s="626"/>
      <c r="V27" s="626"/>
      <c r="W27" s="626"/>
      <c r="X27" s="626"/>
      <c r="Y27" s="627"/>
      <c r="Z27" s="628">
        <v>7.2</v>
      </c>
      <c r="AA27" s="628"/>
      <c r="AB27" s="628"/>
      <c r="AC27" s="628"/>
      <c r="AD27" s="629" t="s">
        <v>221</v>
      </c>
      <c r="AE27" s="629"/>
      <c r="AF27" s="629"/>
      <c r="AG27" s="629"/>
      <c r="AH27" s="629"/>
      <c r="AI27" s="629"/>
      <c r="AJ27" s="629"/>
      <c r="AK27" s="629"/>
      <c r="AL27" s="630" t="s">
        <v>221</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16817389</v>
      </c>
      <c r="BH27" s="626"/>
      <c r="BI27" s="626"/>
      <c r="BJ27" s="626"/>
      <c r="BK27" s="626"/>
      <c r="BL27" s="626"/>
      <c r="BM27" s="626"/>
      <c r="BN27" s="627"/>
      <c r="BO27" s="628">
        <v>100</v>
      </c>
      <c r="BP27" s="628"/>
      <c r="BQ27" s="628"/>
      <c r="BR27" s="628"/>
      <c r="BS27" s="634">
        <v>205211</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10418729</v>
      </c>
      <c r="CS27" s="657"/>
      <c r="CT27" s="657"/>
      <c r="CU27" s="657"/>
      <c r="CV27" s="657"/>
      <c r="CW27" s="657"/>
      <c r="CX27" s="657"/>
      <c r="CY27" s="658"/>
      <c r="CZ27" s="659">
        <v>19.5</v>
      </c>
      <c r="DA27" s="660"/>
      <c r="DB27" s="660"/>
      <c r="DC27" s="661"/>
      <c r="DD27" s="634">
        <v>3385835</v>
      </c>
      <c r="DE27" s="657"/>
      <c r="DF27" s="657"/>
      <c r="DG27" s="657"/>
      <c r="DH27" s="657"/>
      <c r="DI27" s="657"/>
      <c r="DJ27" s="657"/>
      <c r="DK27" s="658"/>
      <c r="DL27" s="634">
        <v>3385835</v>
      </c>
      <c r="DM27" s="657"/>
      <c r="DN27" s="657"/>
      <c r="DO27" s="657"/>
      <c r="DP27" s="657"/>
      <c r="DQ27" s="657"/>
      <c r="DR27" s="657"/>
      <c r="DS27" s="657"/>
      <c r="DT27" s="657"/>
      <c r="DU27" s="657"/>
      <c r="DV27" s="658"/>
      <c r="DW27" s="630">
        <v>9.7</v>
      </c>
      <c r="DX27" s="655"/>
      <c r="DY27" s="655"/>
      <c r="DZ27" s="655"/>
      <c r="EA27" s="655"/>
      <c r="EB27" s="655"/>
      <c r="EC27" s="656"/>
    </row>
    <row r="28" spans="2:133" ht="11.25" customHeight="1">
      <c r="B28" s="622" t="s">
        <v>284</v>
      </c>
      <c r="C28" s="623"/>
      <c r="D28" s="623"/>
      <c r="E28" s="623"/>
      <c r="F28" s="623"/>
      <c r="G28" s="623"/>
      <c r="H28" s="623"/>
      <c r="I28" s="623"/>
      <c r="J28" s="623"/>
      <c r="K28" s="623"/>
      <c r="L28" s="623"/>
      <c r="M28" s="623"/>
      <c r="N28" s="623"/>
      <c r="O28" s="623"/>
      <c r="P28" s="623"/>
      <c r="Q28" s="624"/>
      <c r="R28" s="625">
        <v>352447</v>
      </c>
      <c r="S28" s="626"/>
      <c r="T28" s="626"/>
      <c r="U28" s="626"/>
      <c r="V28" s="626"/>
      <c r="W28" s="626"/>
      <c r="X28" s="626"/>
      <c r="Y28" s="627"/>
      <c r="Z28" s="628">
        <v>0.6</v>
      </c>
      <c r="AA28" s="628"/>
      <c r="AB28" s="628"/>
      <c r="AC28" s="628"/>
      <c r="AD28" s="629">
        <v>48056</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6051923</v>
      </c>
      <c r="CS28" s="626"/>
      <c r="CT28" s="626"/>
      <c r="CU28" s="626"/>
      <c r="CV28" s="626"/>
      <c r="CW28" s="626"/>
      <c r="CX28" s="626"/>
      <c r="CY28" s="627"/>
      <c r="CZ28" s="659">
        <v>11.3</v>
      </c>
      <c r="DA28" s="660"/>
      <c r="DB28" s="660"/>
      <c r="DC28" s="661"/>
      <c r="DD28" s="634">
        <v>6042016</v>
      </c>
      <c r="DE28" s="626"/>
      <c r="DF28" s="626"/>
      <c r="DG28" s="626"/>
      <c r="DH28" s="626"/>
      <c r="DI28" s="626"/>
      <c r="DJ28" s="626"/>
      <c r="DK28" s="627"/>
      <c r="DL28" s="634">
        <v>4452902</v>
      </c>
      <c r="DM28" s="626"/>
      <c r="DN28" s="626"/>
      <c r="DO28" s="626"/>
      <c r="DP28" s="626"/>
      <c r="DQ28" s="626"/>
      <c r="DR28" s="626"/>
      <c r="DS28" s="626"/>
      <c r="DT28" s="626"/>
      <c r="DU28" s="626"/>
      <c r="DV28" s="627"/>
      <c r="DW28" s="630">
        <v>12.8</v>
      </c>
      <c r="DX28" s="655"/>
      <c r="DY28" s="655"/>
      <c r="DZ28" s="655"/>
      <c r="EA28" s="655"/>
      <c r="EB28" s="655"/>
      <c r="EC28" s="656"/>
    </row>
    <row r="29" spans="2:133" ht="11.25" customHeight="1">
      <c r="B29" s="622" t="s">
        <v>286</v>
      </c>
      <c r="C29" s="623"/>
      <c r="D29" s="623"/>
      <c r="E29" s="623"/>
      <c r="F29" s="623"/>
      <c r="G29" s="623"/>
      <c r="H29" s="623"/>
      <c r="I29" s="623"/>
      <c r="J29" s="623"/>
      <c r="K29" s="623"/>
      <c r="L29" s="623"/>
      <c r="M29" s="623"/>
      <c r="N29" s="623"/>
      <c r="O29" s="623"/>
      <c r="P29" s="623"/>
      <c r="Q29" s="624"/>
      <c r="R29" s="625">
        <v>70359</v>
      </c>
      <c r="S29" s="626"/>
      <c r="T29" s="626"/>
      <c r="U29" s="626"/>
      <c r="V29" s="626"/>
      <c r="W29" s="626"/>
      <c r="X29" s="626"/>
      <c r="Y29" s="627"/>
      <c r="Z29" s="628">
        <v>0.1</v>
      </c>
      <c r="AA29" s="628"/>
      <c r="AB29" s="628"/>
      <c r="AC29" s="628"/>
      <c r="AD29" s="629" t="s">
        <v>221</v>
      </c>
      <c r="AE29" s="629"/>
      <c r="AF29" s="629"/>
      <c r="AG29" s="629"/>
      <c r="AH29" s="629"/>
      <c r="AI29" s="629"/>
      <c r="AJ29" s="629"/>
      <c r="AK29" s="629"/>
      <c r="AL29" s="630" t="s">
        <v>221</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6051783</v>
      </c>
      <c r="CS29" s="657"/>
      <c r="CT29" s="657"/>
      <c r="CU29" s="657"/>
      <c r="CV29" s="657"/>
      <c r="CW29" s="657"/>
      <c r="CX29" s="657"/>
      <c r="CY29" s="658"/>
      <c r="CZ29" s="659">
        <v>11.3</v>
      </c>
      <c r="DA29" s="660"/>
      <c r="DB29" s="660"/>
      <c r="DC29" s="661"/>
      <c r="DD29" s="634">
        <v>6041876</v>
      </c>
      <c r="DE29" s="657"/>
      <c r="DF29" s="657"/>
      <c r="DG29" s="657"/>
      <c r="DH29" s="657"/>
      <c r="DI29" s="657"/>
      <c r="DJ29" s="657"/>
      <c r="DK29" s="658"/>
      <c r="DL29" s="634">
        <v>4452762</v>
      </c>
      <c r="DM29" s="657"/>
      <c r="DN29" s="657"/>
      <c r="DO29" s="657"/>
      <c r="DP29" s="657"/>
      <c r="DQ29" s="657"/>
      <c r="DR29" s="657"/>
      <c r="DS29" s="657"/>
      <c r="DT29" s="657"/>
      <c r="DU29" s="657"/>
      <c r="DV29" s="658"/>
      <c r="DW29" s="630">
        <v>12.8</v>
      </c>
      <c r="DX29" s="655"/>
      <c r="DY29" s="655"/>
      <c r="DZ29" s="655"/>
      <c r="EA29" s="655"/>
      <c r="EB29" s="655"/>
      <c r="EC29" s="656"/>
    </row>
    <row r="30" spans="2:133" ht="11.25" customHeight="1">
      <c r="B30" s="622" t="s">
        <v>290</v>
      </c>
      <c r="C30" s="623"/>
      <c r="D30" s="623"/>
      <c r="E30" s="623"/>
      <c r="F30" s="623"/>
      <c r="G30" s="623"/>
      <c r="H30" s="623"/>
      <c r="I30" s="623"/>
      <c r="J30" s="623"/>
      <c r="K30" s="623"/>
      <c r="L30" s="623"/>
      <c r="M30" s="623"/>
      <c r="N30" s="623"/>
      <c r="O30" s="623"/>
      <c r="P30" s="623"/>
      <c r="Q30" s="624"/>
      <c r="R30" s="625">
        <v>838068</v>
      </c>
      <c r="S30" s="626"/>
      <c r="T30" s="626"/>
      <c r="U30" s="626"/>
      <c r="V30" s="626"/>
      <c r="W30" s="626"/>
      <c r="X30" s="626"/>
      <c r="Y30" s="627"/>
      <c r="Z30" s="628">
        <v>1.5</v>
      </c>
      <c r="AA30" s="628"/>
      <c r="AB30" s="628"/>
      <c r="AC30" s="628"/>
      <c r="AD30" s="629" t="s">
        <v>221</v>
      </c>
      <c r="AE30" s="629"/>
      <c r="AF30" s="629"/>
      <c r="AG30" s="629"/>
      <c r="AH30" s="629"/>
      <c r="AI30" s="629"/>
      <c r="AJ30" s="629"/>
      <c r="AK30" s="629"/>
      <c r="AL30" s="630" t="s">
        <v>221</v>
      </c>
      <c r="AM30" s="631"/>
      <c r="AN30" s="631"/>
      <c r="AO30" s="632"/>
      <c r="AP30" s="671" t="s">
        <v>291</v>
      </c>
      <c r="AQ30" s="672"/>
      <c r="AR30" s="672"/>
      <c r="AS30" s="672"/>
      <c r="AT30" s="677" t="s">
        <v>292</v>
      </c>
      <c r="AU30" s="184"/>
      <c r="AV30" s="184"/>
      <c r="AW30" s="184"/>
      <c r="AX30" s="611" t="s">
        <v>170</v>
      </c>
      <c r="AY30" s="612"/>
      <c r="AZ30" s="612"/>
      <c r="BA30" s="612"/>
      <c r="BB30" s="612"/>
      <c r="BC30" s="612"/>
      <c r="BD30" s="612"/>
      <c r="BE30" s="612"/>
      <c r="BF30" s="613"/>
      <c r="BG30" s="683">
        <v>99.1</v>
      </c>
      <c r="BH30" s="684"/>
      <c r="BI30" s="684"/>
      <c r="BJ30" s="684"/>
      <c r="BK30" s="684"/>
      <c r="BL30" s="684"/>
      <c r="BM30" s="620">
        <v>96.2</v>
      </c>
      <c r="BN30" s="684"/>
      <c r="BO30" s="684"/>
      <c r="BP30" s="684"/>
      <c r="BQ30" s="685"/>
      <c r="BR30" s="683">
        <v>99</v>
      </c>
      <c r="BS30" s="684"/>
      <c r="BT30" s="684"/>
      <c r="BU30" s="684"/>
      <c r="BV30" s="684"/>
      <c r="BW30" s="684"/>
      <c r="BX30" s="620">
        <v>96</v>
      </c>
      <c r="BY30" s="684"/>
      <c r="BZ30" s="684"/>
      <c r="CA30" s="684"/>
      <c r="CB30" s="685"/>
      <c r="CD30" s="688"/>
      <c r="CE30" s="689"/>
      <c r="CF30" s="639" t="s">
        <v>293</v>
      </c>
      <c r="CG30" s="640"/>
      <c r="CH30" s="640"/>
      <c r="CI30" s="640"/>
      <c r="CJ30" s="640"/>
      <c r="CK30" s="640"/>
      <c r="CL30" s="640"/>
      <c r="CM30" s="640"/>
      <c r="CN30" s="640"/>
      <c r="CO30" s="640"/>
      <c r="CP30" s="640"/>
      <c r="CQ30" s="641"/>
      <c r="CR30" s="625">
        <v>5546631</v>
      </c>
      <c r="CS30" s="626"/>
      <c r="CT30" s="626"/>
      <c r="CU30" s="626"/>
      <c r="CV30" s="626"/>
      <c r="CW30" s="626"/>
      <c r="CX30" s="626"/>
      <c r="CY30" s="627"/>
      <c r="CZ30" s="659">
        <v>10.4</v>
      </c>
      <c r="DA30" s="660"/>
      <c r="DB30" s="660"/>
      <c r="DC30" s="661"/>
      <c r="DD30" s="634">
        <v>5537551</v>
      </c>
      <c r="DE30" s="626"/>
      <c r="DF30" s="626"/>
      <c r="DG30" s="626"/>
      <c r="DH30" s="626"/>
      <c r="DI30" s="626"/>
      <c r="DJ30" s="626"/>
      <c r="DK30" s="627"/>
      <c r="DL30" s="634">
        <v>3948437</v>
      </c>
      <c r="DM30" s="626"/>
      <c r="DN30" s="626"/>
      <c r="DO30" s="626"/>
      <c r="DP30" s="626"/>
      <c r="DQ30" s="626"/>
      <c r="DR30" s="626"/>
      <c r="DS30" s="626"/>
      <c r="DT30" s="626"/>
      <c r="DU30" s="626"/>
      <c r="DV30" s="627"/>
      <c r="DW30" s="630">
        <v>11.3</v>
      </c>
      <c r="DX30" s="655"/>
      <c r="DY30" s="655"/>
      <c r="DZ30" s="655"/>
      <c r="EA30" s="655"/>
      <c r="EB30" s="655"/>
      <c r="EC30" s="656"/>
    </row>
    <row r="31" spans="2:133" ht="11.25" customHeight="1">
      <c r="B31" s="622" t="s">
        <v>294</v>
      </c>
      <c r="C31" s="623"/>
      <c r="D31" s="623"/>
      <c r="E31" s="623"/>
      <c r="F31" s="623"/>
      <c r="G31" s="623"/>
      <c r="H31" s="623"/>
      <c r="I31" s="623"/>
      <c r="J31" s="623"/>
      <c r="K31" s="623"/>
      <c r="L31" s="623"/>
      <c r="M31" s="623"/>
      <c r="N31" s="623"/>
      <c r="O31" s="623"/>
      <c r="P31" s="623"/>
      <c r="Q31" s="624"/>
      <c r="R31" s="625">
        <v>2436104</v>
      </c>
      <c r="S31" s="626"/>
      <c r="T31" s="626"/>
      <c r="U31" s="626"/>
      <c r="V31" s="626"/>
      <c r="W31" s="626"/>
      <c r="X31" s="626"/>
      <c r="Y31" s="627"/>
      <c r="Z31" s="628">
        <v>4.4</v>
      </c>
      <c r="AA31" s="628"/>
      <c r="AB31" s="628"/>
      <c r="AC31" s="628"/>
      <c r="AD31" s="629" t="s">
        <v>221</v>
      </c>
      <c r="AE31" s="629"/>
      <c r="AF31" s="629"/>
      <c r="AG31" s="629"/>
      <c r="AH31" s="629"/>
      <c r="AI31" s="629"/>
      <c r="AJ31" s="629"/>
      <c r="AK31" s="629"/>
      <c r="AL31" s="630" t="s">
        <v>221</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99.1</v>
      </c>
      <c r="BH31" s="657"/>
      <c r="BI31" s="657"/>
      <c r="BJ31" s="657"/>
      <c r="BK31" s="657"/>
      <c r="BL31" s="657"/>
      <c r="BM31" s="631">
        <v>95.6</v>
      </c>
      <c r="BN31" s="681"/>
      <c r="BO31" s="681"/>
      <c r="BP31" s="681"/>
      <c r="BQ31" s="682"/>
      <c r="BR31" s="680">
        <v>98.8</v>
      </c>
      <c r="BS31" s="657"/>
      <c r="BT31" s="657"/>
      <c r="BU31" s="657"/>
      <c r="BV31" s="657"/>
      <c r="BW31" s="657"/>
      <c r="BX31" s="631">
        <v>94.9</v>
      </c>
      <c r="BY31" s="681"/>
      <c r="BZ31" s="681"/>
      <c r="CA31" s="681"/>
      <c r="CB31" s="682"/>
      <c r="CD31" s="688"/>
      <c r="CE31" s="689"/>
      <c r="CF31" s="639" t="s">
        <v>297</v>
      </c>
      <c r="CG31" s="640"/>
      <c r="CH31" s="640"/>
      <c r="CI31" s="640"/>
      <c r="CJ31" s="640"/>
      <c r="CK31" s="640"/>
      <c r="CL31" s="640"/>
      <c r="CM31" s="640"/>
      <c r="CN31" s="640"/>
      <c r="CO31" s="640"/>
      <c r="CP31" s="640"/>
      <c r="CQ31" s="641"/>
      <c r="CR31" s="625">
        <v>505152</v>
      </c>
      <c r="CS31" s="657"/>
      <c r="CT31" s="657"/>
      <c r="CU31" s="657"/>
      <c r="CV31" s="657"/>
      <c r="CW31" s="657"/>
      <c r="CX31" s="657"/>
      <c r="CY31" s="658"/>
      <c r="CZ31" s="659">
        <v>0.9</v>
      </c>
      <c r="DA31" s="660"/>
      <c r="DB31" s="660"/>
      <c r="DC31" s="661"/>
      <c r="DD31" s="634">
        <v>504325</v>
      </c>
      <c r="DE31" s="657"/>
      <c r="DF31" s="657"/>
      <c r="DG31" s="657"/>
      <c r="DH31" s="657"/>
      <c r="DI31" s="657"/>
      <c r="DJ31" s="657"/>
      <c r="DK31" s="658"/>
      <c r="DL31" s="634">
        <v>504325</v>
      </c>
      <c r="DM31" s="657"/>
      <c r="DN31" s="657"/>
      <c r="DO31" s="657"/>
      <c r="DP31" s="657"/>
      <c r="DQ31" s="657"/>
      <c r="DR31" s="657"/>
      <c r="DS31" s="657"/>
      <c r="DT31" s="657"/>
      <c r="DU31" s="657"/>
      <c r="DV31" s="658"/>
      <c r="DW31" s="630">
        <v>1.4</v>
      </c>
      <c r="DX31" s="655"/>
      <c r="DY31" s="655"/>
      <c r="DZ31" s="655"/>
      <c r="EA31" s="655"/>
      <c r="EB31" s="655"/>
      <c r="EC31" s="656"/>
    </row>
    <row r="32" spans="2:133" ht="11.25" customHeight="1">
      <c r="B32" s="622" t="s">
        <v>298</v>
      </c>
      <c r="C32" s="623"/>
      <c r="D32" s="623"/>
      <c r="E32" s="623"/>
      <c r="F32" s="623"/>
      <c r="G32" s="623"/>
      <c r="H32" s="623"/>
      <c r="I32" s="623"/>
      <c r="J32" s="623"/>
      <c r="K32" s="623"/>
      <c r="L32" s="623"/>
      <c r="M32" s="623"/>
      <c r="N32" s="623"/>
      <c r="O32" s="623"/>
      <c r="P32" s="623"/>
      <c r="Q32" s="624"/>
      <c r="R32" s="625">
        <v>859694</v>
      </c>
      <c r="S32" s="626"/>
      <c r="T32" s="626"/>
      <c r="U32" s="626"/>
      <c r="V32" s="626"/>
      <c r="W32" s="626"/>
      <c r="X32" s="626"/>
      <c r="Y32" s="627"/>
      <c r="Z32" s="628">
        <v>1.6</v>
      </c>
      <c r="AA32" s="628"/>
      <c r="AB32" s="628"/>
      <c r="AC32" s="628"/>
      <c r="AD32" s="629">
        <v>83</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99.1</v>
      </c>
      <c r="BH32" s="693"/>
      <c r="BI32" s="693"/>
      <c r="BJ32" s="693"/>
      <c r="BK32" s="693"/>
      <c r="BL32" s="693"/>
      <c r="BM32" s="694">
        <v>96.5</v>
      </c>
      <c r="BN32" s="693"/>
      <c r="BO32" s="693"/>
      <c r="BP32" s="693"/>
      <c r="BQ32" s="695"/>
      <c r="BR32" s="692">
        <v>99</v>
      </c>
      <c r="BS32" s="693"/>
      <c r="BT32" s="693"/>
      <c r="BU32" s="693"/>
      <c r="BV32" s="693"/>
      <c r="BW32" s="693"/>
      <c r="BX32" s="694">
        <v>96.5</v>
      </c>
      <c r="BY32" s="693"/>
      <c r="BZ32" s="693"/>
      <c r="CA32" s="693"/>
      <c r="CB32" s="695"/>
      <c r="CD32" s="690"/>
      <c r="CE32" s="691"/>
      <c r="CF32" s="639" t="s">
        <v>300</v>
      </c>
      <c r="CG32" s="640"/>
      <c r="CH32" s="640"/>
      <c r="CI32" s="640"/>
      <c r="CJ32" s="640"/>
      <c r="CK32" s="640"/>
      <c r="CL32" s="640"/>
      <c r="CM32" s="640"/>
      <c r="CN32" s="640"/>
      <c r="CO32" s="640"/>
      <c r="CP32" s="640"/>
      <c r="CQ32" s="641"/>
      <c r="CR32" s="625">
        <v>140</v>
      </c>
      <c r="CS32" s="626"/>
      <c r="CT32" s="626"/>
      <c r="CU32" s="626"/>
      <c r="CV32" s="626"/>
      <c r="CW32" s="626"/>
      <c r="CX32" s="626"/>
      <c r="CY32" s="627"/>
      <c r="CZ32" s="659">
        <v>0</v>
      </c>
      <c r="DA32" s="660"/>
      <c r="DB32" s="660"/>
      <c r="DC32" s="661"/>
      <c r="DD32" s="634">
        <v>140</v>
      </c>
      <c r="DE32" s="626"/>
      <c r="DF32" s="626"/>
      <c r="DG32" s="626"/>
      <c r="DH32" s="626"/>
      <c r="DI32" s="626"/>
      <c r="DJ32" s="626"/>
      <c r="DK32" s="627"/>
      <c r="DL32" s="634">
        <v>140</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301</v>
      </c>
      <c r="C33" s="623"/>
      <c r="D33" s="623"/>
      <c r="E33" s="623"/>
      <c r="F33" s="623"/>
      <c r="G33" s="623"/>
      <c r="H33" s="623"/>
      <c r="I33" s="623"/>
      <c r="J33" s="623"/>
      <c r="K33" s="623"/>
      <c r="L33" s="623"/>
      <c r="M33" s="623"/>
      <c r="N33" s="623"/>
      <c r="O33" s="623"/>
      <c r="P33" s="623"/>
      <c r="Q33" s="624"/>
      <c r="R33" s="625">
        <v>2501300</v>
      </c>
      <c r="S33" s="626"/>
      <c r="T33" s="626"/>
      <c r="U33" s="626"/>
      <c r="V33" s="626"/>
      <c r="W33" s="626"/>
      <c r="X33" s="626"/>
      <c r="Y33" s="627"/>
      <c r="Z33" s="628">
        <v>4.5</v>
      </c>
      <c r="AA33" s="628"/>
      <c r="AB33" s="628"/>
      <c r="AC33" s="628"/>
      <c r="AD33" s="629" t="s">
        <v>221</v>
      </c>
      <c r="AE33" s="629"/>
      <c r="AF33" s="629"/>
      <c r="AG33" s="629"/>
      <c r="AH33" s="629"/>
      <c r="AI33" s="629"/>
      <c r="AJ33" s="629"/>
      <c r="AK33" s="629"/>
      <c r="AL33" s="630" t="s">
        <v>221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23906895</v>
      </c>
      <c r="CS33" s="657"/>
      <c r="CT33" s="657"/>
      <c r="CU33" s="657"/>
      <c r="CV33" s="657"/>
      <c r="CW33" s="657"/>
      <c r="CX33" s="657"/>
      <c r="CY33" s="658"/>
      <c r="CZ33" s="659">
        <v>44.6</v>
      </c>
      <c r="DA33" s="660"/>
      <c r="DB33" s="660"/>
      <c r="DC33" s="661"/>
      <c r="DD33" s="634">
        <v>20693950</v>
      </c>
      <c r="DE33" s="657"/>
      <c r="DF33" s="657"/>
      <c r="DG33" s="657"/>
      <c r="DH33" s="657"/>
      <c r="DI33" s="657"/>
      <c r="DJ33" s="657"/>
      <c r="DK33" s="658"/>
      <c r="DL33" s="634">
        <v>16252461</v>
      </c>
      <c r="DM33" s="657"/>
      <c r="DN33" s="657"/>
      <c r="DO33" s="657"/>
      <c r="DP33" s="657"/>
      <c r="DQ33" s="657"/>
      <c r="DR33" s="657"/>
      <c r="DS33" s="657"/>
      <c r="DT33" s="657"/>
      <c r="DU33" s="657"/>
      <c r="DV33" s="658"/>
      <c r="DW33" s="630">
        <v>46.7</v>
      </c>
      <c r="DX33" s="655"/>
      <c r="DY33" s="655"/>
      <c r="DZ33" s="655"/>
      <c r="EA33" s="655"/>
      <c r="EB33" s="655"/>
      <c r="EC33" s="656"/>
    </row>
    <row r="34" spans="2:133" ht="11.25" customHeight="1">
      <c r="B34" s="622" t="s">
        <v>303</v>
      </c>
      <c r="C34" s="623"/>
      <c r="D34" s="623"/>
      <c r="E34" s="623"/>
      <c r="F34" s="623"/>
      <c r="G34" s="623"/>
      <c r="H34" s="623"/>
      <c r="I34" s="623"/>
      <c r="J34" s="623"/>
      <c r="K34" s="623"/>
      <c r="L34" s="623"/>
      <c r="M34" s="623"/>
      <c r="N34" s="623"/>
      <c r="O34" s="623"/>
      <c r="P34" s="623"/>
      <c r="Q34" s="624"/>
      <c r="R34" s="625" t="s">
        <v>221</v>
      </c>
      <c r="S34" s="626"/>
      <c r="T34" s="626"/>
      <c r="U34" s="626"/>
      <c r="V34" s="626"/>
      <c r="W34" s="626"/>
      <c r="X34" s="626"/>
      <c r="Y34" s="627"/>
      <c r="Z34" s="628" t="s">
        <v>221</v>
      </c>
      <c r="AA34" s="628"/>
      <c r="AB34" s="628"/>
      <c r="AC34" s="628"/>
      <c r="AD34" s="629" t="s">
        <v>221</v>
      </c>
      <c r="AE34" s="629"/>
      <c r="AF34" s="629"/>
      <c r="AG34" s="629"/>
      <c r="AH34" s="629"/>
      <c r="AI34" s="629"/>
      <c r="AJ34" s="629"/>
      <c r="AK34" s="629"/>
      <c r="AL34" s="630" t="s">
        <v>221</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6971382</v>
      </c>
      <c r="CS34" s="626"/>
      <c r="CT34" s="626"/>
      <c r="CU34" s="626"/>
      <c r="CV34" s="626"/>
      <c r="CW34" s="626"/>
      <c r="CX34" s="626"/>
      <c r="CY34" s="627"/>
      <c r="CZ34" s="659">
        <v>13</v>
      </c>
      <c r="DA34" s="660"/>
      <c r="DB34" s="660"/>
      <c r="DC34" s="661"/>
      <c r="DD34" s="634">
        <v>5623909</v>
      </c>
      <c r="DE34" s="626"/>
      <c r="DF34" s="626"/>
      <c r="DG34" s="626"/>
      <c r="DH34" s="626"/>
      <c r="DI34" s="626"/>
      <c r="DJ34" s="626"/>
      <c r="DK34" s="627"/>
      <c r="DL34" s="634">
        <v>5157327</v>
      </c>
      <c r="DM34" s="626"/>
      <c r="DN34" s="626"/>
      <c r="DO34" s="626"/>
      <c r="DP34" s="626"/>
      <c r="DQ34" s="626"/>
      <c r="DR34" s="626"/>
      <c r="DS34" s="626"/>
      <c r="DT34" s="626"/>
      <c r="DU34" s="626"/>
      <c r="DV34" s="627"/>
      <c r="DW34" s="630">
        <v>14.8</v>
      </c>
      <c r="DX34" s="655"/>
      <c r="DY34" s="655"/>
      <c r="DZ34" s="655"/>
      <c r="EA34" s="655"/>
      <c r="EB34" s="655"/>
      <c r="EC34" s="656"/>
    </row>
    <row r="35" spans="2:133" ht="11.25" customHeight="1">
      <c r="B35" s="622" t="s">
        <v>307</v>
      </c>
      <c r="C35" s="623"/>
      <c r="D35" s="623"/>
      <c r="E35" s="623"/>
      <c r="F35" s="623"/>
      <c r="G35" s="623"/>
      <c r="H35" s="623"/>
      <c r="I35" s="623"/>
      <c r="J35" s="623"/>
      <c r="K35" s="623"/>
      <c r="L35" s="623"/>
      <c r="M35" s="623"/>
      <c r="N35" s="623"/>
      <c r="O35" s="623"/>
      <c r="P35" s="623"/>
      <c r="Q35" s="624"/>
      <c r="R35" s="625">
        <v>1926900</v>
      </c>
      <c r="S35" s="626"/>
      <c r="T35" s="626"/>
      <c r="U35" s="626"/>
      <c r="V35" s="626"/>
      <c r="W35" s="626"/>
      <c r="X35" s="626"/>
      <c r="Y35" s="627"/>
      <c r="Z35" s="628">
        <v>3.5</v>
      </c>
      <c r="AA35" s="628"/>
      <c r="AB35" s="628"/>
      <c r="AC35" s="628"/>
      <c r="AD35" s="629" t="s">
        <v>221</v>
      </c>
      <c r="AE35" s="629"/>
      <c r="AF35" s="629"/>
      <c r="AG35" s="629"/>
      <c r="AH35" s="629"/>
      <c r="AI35" s="629"/>
      <c r="AJ35" s="629"/>
      <c r="AK35" s="629"/>
      <c r="AL35" s="630" t="s">
        <v>221</v>
      </c>
      <c r="AM35" s="631"/>
      <c r="AN35" s="631"/>
      <c r="AO35" s="632"/>
      <c r="AP35" s="188"/>
      <c r="AQ35" s="636" t="s">
        <v>308</v>
      </c>
      <c r="AR35" s="637"/>
      <c r="AS35" s="637"/>
      <c r="AT35" s="637"/>
      <c r="AU35" s="637"/>
      <c r="AV35" s="637"/>
      <c r="AW35" s="637"/>
      <c r="AX35" s="637"/>
      <c r="AY35" s="638"/>
      <c r="AZ35" s="614">
        <v>8268371</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342034</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309349</v>
      </c>
      <c r="CS35" s="657"/>
      <c r="CT35" s="657"/>
      <c r="CU35" s="657"/>
      <c r="CV35" s="657"/>
      <c r="CW35" s="657"/>
      <c r="CX35" s="657"/>
      <c r="CY35" s="658"/>
      <c r="CZ35" s="659">
        <v>0.6</v>
      </c>
      <c r="DA35" s="660"/>
      <c r="DB35" s="660"/>
      <c r="DC35" s="661"/>
      <c r="DD35" s="634">
        <v>220447</v>
      </c>
      <c r="DE35" s="657"/>
      <c r="DF35" s="657"/>
      <c r="DG35" s="657"/>
      <c r="DH35" s="657"/>
      <c r="DI35" s="657"/>
      <c r="DJ35" s="657"/>
      <c r="DK35" s="658"/>
      <c r="DL35" s="634">
        <v>220447</v>
      </c>
      <c r="DM35" s="657"/>
      <c r="DN35" s="657"/>
      <c r="DO35" s="657"/>
      <c r="DP35" s="657"/>
      <c r="DQ35" s="657"/>
      <c r="DR35" s="657"/>
      <c r="DS35" s="657"/>
      <c r="DT35" s="657"/>
      <c r="DU35" s="657"/>
      <c r="DV35" s="658"/>
      <c r="DW35" s="630">
        <v>0.6</v>
      </c>
      <c r="DX35" s="655"/>
      <c r="DY35" s="655"/>
      <c r="DZ35" s="655"/>
      <c r="EA35" s="655"/>
      <c r="EB35" s="655"/>
      <c r="EC35" s="656"/>
    </row>
    <row r="36" spans="2:133" ht="11.25" customHeight="1">
      <c r="B36" s="668" t="s">
        <v>311</v>
      </c>
      <c r="C36" s="669"/>
      <c r="D36" s="669"/>
      <c r="E36" s="669"/>
      <c r="F36" s="669"/>
      <c r="G36" s="669"/>
      <c r="H36" s="669"/>
      <c r="I36" s="669"/>
      <c r="J36" s="669"/>
      <c r="K36" s="669"/>
      <c r="L36" s="669"/>
      <c r="M36" s="669"/>
      <c r="N36" s="669"/>
      <c r="O36" s="669"/>
      <c r="P36" s="669"/>
      <c r="Q36" s="670"/>
      <c r="R36" s="697">
        <v>55227770</v>
      </c>
      <c r="S36" s="698"/>
      <c r="T36" s="698"/>
      <c r="U36" s="698"/>
      <c r="V36" s="698"/>
      <c r="W36" s="698"/>
      <c r="X36" s="698"/>
      <c r="Y36" s="699"/>
      <c r="Z36" s="700">
        <v>100</v>
      </c>
      <c r="AA36" s="700"/>
      <c r="AB36" s="700"/>
      <c r="AC36" s="700"/>
      <c r="AD36" s="701">
        <v>32875765</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2309991</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294030</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6537524</v>
      </c>
      <c r="CS36" s="626"/>
      <c r="CT36" s="626"/>
      <c r="CU36" s="626"/>
      <c r="CV36" s="626"/>
      <c r="CW36" s="626"/>
      <c r="CX36" s="626"/>
      <c r="CY36" s="627"/>
      <c r="CZ36" s="659">
        <v>12.2</v>
      </c>
      <c r="DA36" s="660"/>
      <c r="DB36" s="660"/>
      <c r="DC36" s="661"/>
      <c r="DD36" s="634">
        <v>5687185</v>
      </c>
      <c r="DE36" s="626"/>
      <c r="DF36" s="626"/>
      <c r="DG36" s="626"/>
      <c r="DH36" s="626"/>
      <c r="DI36" s="626"/>
      <c r="DJ36" s="626"/>
      <c r="DK36" s="627"/>
      <c r="DL36" s="634">
        <v>4983970</v>
      </c>
      <c r="DM36" s="626"/>
      <c r="DN36" s="626"/>
      <c r="DO36" s="626"/>
      <c r="DP36" s="626"/>
      <c r="DQ36" s="626"/>
      <c r="DR36" s="626"/>
      <c r="DS36" s="626"/>
      <c r="DT36" s="626"/>
      <c r="DU36" s="626"/>
      <c r="DV36" s="627"/>
      <c r="DW36" s="630">
        <v>14.3</v>
      </c>
      <c r="DX36" s="655"/>
      <c r="DY36" s="655"/>
      <c r="DZ36" s="655"/>
      <c r="EA36" s="655"/>
      <c r="EB36" s="655"/>
      <c r="EC36" s="656"/>
    </row>
    <row r="37" spans="43:133" ht="11.25" customHeight="1">
      <c r="AQ37" s="704" t="s">
        <v>315</v>
      </c>
      <c r="AR37" s="705"/>
      <c r="AS37" s="705"/>
      <c r="AT37" s="705"/>
      <c r="AU37" s="705"/>
      <c r="AV37" s="705"/>
      <c r="AW37" s="705"/>
      <c r="AX37" s="705"/>
      <c r="AY37" s="706"/>
      <c r="AZ37" s="625">
        <v>1567728</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15794</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2941264</v>
      </c>
      <c r="CS37" s="657"/>
      <c r="CT37" s="657"/>
      <c r="CU37" s="657"/>
      <c r="CV37" s="657"/>
      <c r="CW37" s="657"/>
      <c r="CX37" s="657"/>
      <c r="CY37" s="658"/>
      <c r="CZ37" s="659">
        <v>5.5</v>
      </c>
      <c r="DA37" s="660"/>
      <c r="DB37" s="660"/>
      <c r="DC37" s="661"/>
      <c r="DD37" s="634">
        <v>2910114</v>
      </c>
      <c r="DE37" s="657"/>
      <c r="DF37" s="657"/>
      <c r="DG37" s="657"/>
      <c r="DH37" s="657"/>
      <c r="DI37" s="657"/>
      <c r="DJ37" s="657"/>
      <c r="DK37" s="658"/>
      <c r="DL37" s="634">
        <v>2846079</v>
      </c>
      <c r="DM37" s="657"/>
      <c r="DN37" s="657"/>
      <c r="DO37" s="657"/>
      <c r="DP37" s="657"/>
      <c r="DQ37" s="657"/>
      <c r="DR37" s="657"/>
      <c r="DS37" s="657"/>
      <c r="DT37" s="657"/>
      <c r="DU37" s="657"/>
      <c r="DV37" s="658"/>
      <c r="DW37" s="630">
        <v>8.2</v>
      </c>
      <c r="DX37" s="655"/>
      <c r="DY37" s="655"/>
      <c r="DZ37" s="655"/>
      <c r="EA37" s="655"/>
      <c r="EB37" s="655"/>
      <c r="EC37" s="656"/>
    </row>
    <row r="38" spans="43:133" ht="11.25" customHeight="1">
      <c r="AQ38" s="704" t="s">
        <v>318</v>
      </c>
      <c r="AR38" s="705"/>
      <c r="AS38" s="705"/>
      <c r="AT38" s="705"/>
      <c r="AU38" s="705"/>
      <c r="AV38" s="705"/>
      <c r="AW38" s="705"/>
      <c r="AX38" s="705"/>
      <c r="AY38" s="706"/>
      <c r="AZ38" s="625">
        <v>128110</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26812</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6565681</v>
      </c>
      <c r="CS38" s="626"/>
      <c r="CT38" s="626"/>
      <c r="CU38" s="626"/>
      <c r="CV38" s="626"/>
      <c r="CW38" s="626"/>
      <c r="CX38" s="626"/>
      <c r="CY38" s="627"/>
      <c r="CZ38" s="659">
        <v>12.3</v>
      </c>
      <c r="DA38" s="660"/>
      <c r="DB38" s="660"/>
      <c r="DC38" s="661"/>
      <c r="DD38" s="634">
        <v>5882995</v>
      </c>
      <c r="DE38" s="626"/>
      <c r="DF38" s="626"/>
      <c r="DG38" s="626"/>
      <c r="DH38" s="626"/>
      <c r="DI38" s="626"/>
      <c r="DJ38" s="626"/>
      <c r="DK38" s="627"/>
      <c r="DL38" s="634">
        <v>5147763</v>
      </c>
      <c r="DM38" s="626"/>
      <c r="DN38" s="626"/>
      <c r="DO38" s="626"/>
      <c r="DP38" s="626"/>
      <c r="DQ38" s="626"/>
      <c r="DR38" s="626"/>
      <c r="DS38" s="626"/>
      <c r="DT38" s="626"/>
      <c r="DU38" s="626"/>
      <c r="DV38" s="627"/>
      <c r="DW38" s="630">
        <v>14.8</v>
      </c>
      <c r="DX38" s="655"/>
      <c r="DY38" s="655"/>
      <c r="DZ38" s="655"/>
      <c r="EA38" s="655"/>
      <c r="EB38" s="655"/>
      <c r="EC38" s="656"/>
    </row>
    <row r="39" spans="43:133" ht="11.25" customHeight="1">
      <c r="AQ39" s="704" t="s">
        <v>321</v>
      </c>
      <c r="AR39" s="705"/>
      <c r="AS39" s="705"/>
      <c r="AT39" s="705"/>
      <c r="AU39" s="705"/>
      <c r="AV39" s="705"/>
      <c r="AW39" s="705"/>
      <c r="AX39" s="705"/>
      <c r="AY39" s="706"/>
      <c r="AZ39" s="625">
        <v>65130</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98</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2703829</v>
      </c>
      <c r="CS39" s="657"/>
      <c r="CT39" s="657"/>
      <c r="CU39" s="657"/>
      <c r="CV39" s="657"/>
      <c r="CW39" s="657"/>
      <c r="CX39" s="657"/>
      <c r="CY39" s="658"/>
      <c r="CZ39" s="659">
        <v>5</v>
      </c>
      <c r="DA39" s="660"/>
      <c r="DB39" s="660"/>
      <c r="DC39" s="661"/>
      <c r="DD39" s="634">
        <v>2511560</v>
      </c>
      <c r="DE39" s="657"/>
      <c r="DF39" s="657"/>
      <c r="DG39" s="657"/>
      <c r="DH39" s="657"/>
      <c r="DI39" s="657"/>
      <c r="DJ39" s="657"/>
      <c r="DK39" s="658"/>
      <c r="DL39" s="634" t="s">
        <v>325</v>
      </c>
      <c r="DM39" s="657"/>
      <c r="DN39" s="657"/>
      <c r="DO39" s="657"/>
      <c r="DP39" s="657"/>
      <c r="DQ39" s="657"/>
      <c r="DR39" s="657"/>
      <c r="DS39" s="657"/>
      <c r="DT39" s="657"/>
      <c r="DU39" s="657"/>
      <c r="DV39" s="658"/>
      <c r="DW39" s="630" t="s">
        <v>325</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1080962</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106</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819130</v>
      </c>
      <c r="CS40" s="626"/>
      <c r="CT40" s="626"/>
      <c r="CU40" s="626"/>
      <c r="CV40" s="626"/>
      <c r="CW40" s="626"/>
      <c r="CX40" s="626"/>
      <c r="CY40" s="627"/>
      <c r="CZ40" s="659">
        <v>1.5</v>
      </c>
      <c r="DA40" s="660"/>
      <c r="DB40" s="660"/>
      <c r="DC40" s="661"/>
      <c r="DD40" s="634">
        <v>767854</v>
      </c>
      <c r="DE40" s="626"/>
      <c r="DF40" s="626"/>
      <c r="DG40" s="626"/>
      <c r="DH40" s="626"/>
      <c r="DI40" s="626"/>
      <c r="DJ40" s="626"/>
      <c r="DK40" s="627"/>
      <c r="DL40" s="634">
        <v>742954</v>
      </c>
      <c r="DM40" s="626"/>
      <c r="DN40" s="626"/>
      <c r="DO40" s="626"/>
      <c r="DP40" s="626"/>
      <c r="DQ40" s="626"/>
      <c r="DR40" s="626"/>
      <c r="DS40" s="626"/>
      <c r="DT40" s="626"/>
      <c r="DU40" s="626"/>
      <c r="DV40" s="627"/>
      <c r="DW40" s="630">
        <v>2.1</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3116450</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317</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5382527</v>
      </c>
      <c r="CS42" s="626"/>
      <c r="CT42" s="626"/>
      <c r="CU42" s="626"/>
      <c r="CV42" s="626"/>
      <c r="CW42" s="626"/>
      <c r="CX42" s="626"/>
      <c r="CY42" s="627"/>
      <c r="CZ42" s="659">
        <v>10</v>
      </c>
      <c r="DA42" s="708"/>
      <c r="DB42" s="708"/>
      <c r="DC42" s="709"/>
      <c r="DD42" s="634">
        <v>1772138</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70079</v>
      </c>
      <c r="CS43" s="657"/>
      <c r="CT43" s="657"/>
      <c r="CU43" s="657"/>
      <c r="CV43" s="657"/>
      <c r="CW43" s="657"/>
      <c r="CX43" s="657"/>
      <c r="CY43" s="658"/>
      <c r="CZ43" s="659">
        <v>0.1</v>
      </c>
      <c r="DA43" s="660"/>
      <c r="DB43" s="660"/>
      <c r="DC43" s="661"/>
      <c r="DD43" s="634">
        <v>70079</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289</v>
      </c>
      <c r="CE44" s="732"/>
      <c r="CF44" s="622" t="s">
        <v>338</v>
      </c>
      <c r="CG44" s="623"/>
      <c r="CH44" s="623"/>
      <c r="CI44" s="623"/>
      <c r="CJ44" s="623"/>
      <c r="CK44" s="623"/>
      <c r="CL44" s="623"/>
      <c r="CM44" s="623"/>
      <c r="CN44" s="623"/>
      <c r="CO44" s="623"/>
      <c r="CP44" s="623"/>
      <c r="CQ44" s="624"/>
      <c r="CR44" s="625">
        <v>5376904</v>
      </c>
      <c r="CS44" s="626"/>
      <c r="CT44" s="626"/>
      <c r="CU44" s="626"/>
      <c r="CV44" s="626"/>
      <c r="CW44" s="626"/>
      <c r="CX44" s="626"/>
      <c r="CY44" s="627"/>
      <c r="CZ44" s="659">
        <v>10</v>
      </c>
      <c r="DA44" s="708"/>
      <c r="DB44" s="708"/>
      <c r="DC44" s="709"/>
      <c r="DD44" s="634">
        <v>1766515</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82:133" ht="11.25" customHeight="1">
      <c r="CD45" s="733"/>
      <c r="CE45" s="734"/>
      <c r="CF45" s="622" t="s">
        <v>339</v>
      </c>
      <c r="CG45" s="623"/>
      <c r="CH45" s="623"/>
      <c r="CI45" s="623"/>
      <c r="CJ45" s="623"/>
      <c r="CK45" s="623"/>
      <c r="CL45" s="623"/>
      <c r="CM45" s="623"/>
      <c r="CN45" s="623"/>
      <c r="CO45" s="623"/>
      <c r="CP45" s="623"/>
      <c r="CQ45" s="624"/>
      <c r="CR45" s="625">
        <v>3182581</v>
      </c>
      <c r="CS45" s="657"/>
      <c r="CT45" s="657"/>
      <c r="CU45" s="657"/>
      <c r="CV45" s="657"/>
      <c r="CW45" s="657"/>
      <c r="CX45" s="657"/>
      <c r="CY45" s="658"/>
      <c r="CZ45" s="659">
        <v>5.9</v>
      </c>
      <c r="DA45" s="660"/>
      <c r="DB45" s="660"/>
      <c r="DC45" s="661"/>
      <c r="DD45" s="634">
        <v>378954</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82:133" ht="11.25" customHeight="1">
      <c r="CD46" s="733"/>
      <c r="CE46" s="734"/>
      <c r="CF46" s="622" t="s">
        <v>340</v>
      </c>
      <c r="CG46" s="623"/>
      <c r="CH46" s="623"/>
      <c r="CI46" s="623"/>
      <c r="CJ46" s="623"/>
      <c r="CK46" s="623"/>
      <c r="CL46" s="623"/>
      <c r="CM46" s="623"/>
      <c r="CN46" s="623"/>
      <c r="CO46" s="623"/>
      <c r="CP46" s="623"/>
      <c r="CQ46" s="624"/>
      <c r="CR46" s="625">
        <v>2070891</v>
      </c>
      <c r="CS46" s="626"/>
      <c r="CT46" s="626"/>
      <c r="CU46" s="626"/>
      <c r="CV46" s="626"/>
      <c r="CW46" s="626"/>
      <c r="CX46" s="626"/>
      <c r="CY46" s="627"/>
      <c r="CZ46" s="659">
        <v>3.9</v>
      </c>
      <c r="DA46" s="708"/>
      <c r="DB46" s="708"/>
      <c r="DC46" s="709"/>
      <c r="DD46" s="634">
        <v>1296535</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82:133" ht="11.25" customHeight="1">
      <c r="CD47" s="733"/>
      <c r="CE47" s="734"/>
      <c r="CF47" s="622" t="s">
        <v>341</v>
      </c>
      <c r="CG47" s="623"/>
      <c r="CH47" s="623"/>
      <c r="CI47" s="623"/>
      <c r="CJ47" s="623"/>
      <c r="CK47" s="623"/>
      <c r="CL47" s="623"/>
      <c r="CM47" s="623"/>
      <c r="CN47" s="623"/>
      <c r="CO47" s="623"/>
      <c r="CP47" s="623"/>
      <c r="CQ47" s="624"/>
      <c r="CR47" s="625">
        <v>5623</v>
      </c>
      <c r="CS47" s="657"/>
      <c r="CT47" s="657"/>
      <c r="CU47" s="657"/>
      <c r="CV47" s="657"/>
      <c r="CW47" s="657"/>
      <c r="CX47" s="657"/>
      <c r="CY47" s="658"/>
      <c r="CZ47" s="659">
        <v>0</v>
      </c>
      <c r="DA47" s="660"/>
      <c r="DB47" s="660"/>
      <c r="DC47" s="661"/>
      <c r="DD47" s="634">
        <v>5623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82:133" ht="11.25">
      <c r="CD48" s="735"/>
      <c r="CE48" s="736"/>
      <c r="CF48" s="622" t="s">
        <v>342</v>
      </c>
      <c r="CG48" s="623"/>
      <c r="CH48" s="623"/>
      <c r="CI48" s="623"/>
      <c r="CJ48" s="623"/>
      <c r="CK48" s="623"/>
      <c r="CL48" s="623"/>
      <c r="CM48" s="623"/>
      <c r="CN48" s="623"/>
      <c r="CO48" s="623"/>
      <c r="CP48" s="623"/>
      <c r="CQ48" s="624"/>
      <c r="CR48" s="625" t="s">
        <v>221</v>
      </c>
      <c r="CS48" s="626"/>
      <c r="CT48" s="626"/>
      <c r="CU48" s="626"/>
      <c r="CV48" s="626"/>
      <c r="CW48" s="626"/>
      <c r="CX48" s="626"/>
      <c r="CY48" s="627"/>
      <c r="CZ48" s="659" t="s">
        <v>221</v>
      </c>
      <c r="DA48" s="708"/>
      <c r="DB48" s="708"/>
      <c r="DC48" s="709"/>
      <c r="DD48" s="634" t="s">
        <v>221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53559894</v>
      </c>
      <c r="CS49" s="693"/>
      <c r="CT49" s="693"/>
      <c r="CU49" s="693"/>
      <c r="CV49" s="693"/>
      <c r="CW49" s="693"/>
      <c r="CX49" s="693"/>
      <c r="CY49" s="720"/>
      <c r="CZ49" s="721">
        <v>100</v>
      </c>
      <c r="DA49" s="722"/>
      <c r="DB49" s="722"/>
      <c r="DC49" s="723"/>
      <c r="DD49" s="724">
        <v>39125759</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ht="11.25" hidden="1"/>
    <row r="51" ht="11.25"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rintOptions horizontalCentered="1"/>
  <pageMargins left="0" right="0" top="0.3937007874015748" bottom="0.3937007874015748" header="0.1968503937007874" footer="0.1968503937007874"/>
  <pageSetup fitToHeight="1" fitToWidth="1" horizontalDpi="600" verticalDpi="600" orientation="landscape" paperSize="9" scale="67" r:id="rId2"/>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SheetLayoutView="70" workbookViewId="0" topLeftCell="A1"/>
  </sheetViews>
  <sheetFormatPr defaultColWidth="0" defaultRowHeight="15" zeroHeight="1"/>
  <cols>
    <col min="1" max="130" width="2.7109375" style="242" customWidth="1"/>
    <col min="131" max="131" width="1.57421875" style="242" customWidth="1"/>
    <col min="132" max="16384" width="9.00390625" style="242" hidden="1" customWidth="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366</v>
      </c>
      <c r="C7" s="752"/>
      <c r="D7" s="752"/>
      <c r="E7" s="752"/>
      <c r="F7" s="752"/>
      <c r="G7" s="752"/>
      <c r="H7" s="752"/>
      <c r="I7" s="752"/>
      <c r="J7" s="752"/>
      <c r="K7" s="752"/>
      <c r="L7" s="752"/>
      <c r="M7" s="752"/>
      <c r="N7" s="752"/>
      <c r="O7" s="752"/>
      <c r="P7" s="753"/>
      <c r="Q7" s="754">
        <v>55187</v>
      </c>
      <c r="R7" s="755"/>
      <c r="S7" s="755"/>
      <c r="T7" s="755"/>
      <c r="U7" s="755"/>
      <c r="V7" s="755">
        <v>53524</v>
      </c>
      <c r="W7" s="755"/>
      <c r="X7" s="755"/>
      <c r="Y7" s="755"/>
      <c r="Z7" s="755"/>
      <c r="AA7" s="755">
        <v>1663</v>
      </c>
      <c r="AB7" s="755"/>
      <c r="AC7" s="755"/>
      <c r="AD7" s="755"/>
      <c r="AE7" s="756"/>
      <c r="AF7" s="757">
        <v>1198</v>
      </c>
      <c r="AG7" s="758"/>
      <c r="AH7" s="758"/>
      <c r="AI7" s="758"/>
      <c r="AJ7" s="759"/>
      <c r="AK7" s="794">
        <v>838</v>
      </c>
      <c r="AL7" s="795"/>
      <c r="AM7" s="795"/>
      <c r="AN7" s="795"/>
      <c r="AO7" s="795"/>
      <c r="AP7" s="795">
        <v>46845</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548</v>
      </c>
      <c r="BT7" s="799"/>
      <c r="BU7" s="799"/>
      <c r="BV7" s="799"/>
      <c r="BW7" s="799"/>
      <c r="BX7" s="799"/>
      <c r="BY7" s="799"/>
      <c r="BZ7" s="799"/>
      <c r="CA7" s="799"/>
      <c r="CB7" s="799"/>
      <c r="CC7" s="799"/>
      <c r="CD7" s="799"/>
      <c r="CE7" s="799"/>
      <c r="CF7" s="799"/>
      <c r="CG7" s="800"/>
      <c r="CH7" s="791">
        <v>14</v>
      </c>
      <c r="CI7" s="792"/>
      <c r="CJ7" s="792"/>
      <c r="CK7" s="792"/>
      <c r="CL7" s="793"/>
      <c r="CM7" s="791">
        <v>804</v>
      </c>
      <c r="CN7" s="792"/>
      <c r="CO7" s="792"/>
      <c r="CP7" s="792"/>
      <c r="CQ7" s="793"/>
      <c r="CR7" s="791">
        <v>10</v>
      </c>
      <c r="CS7" s="792"/>
      <c r="CT7" s="792"/>
      <c r="CU7" s="792"/>
      <c r="CV7" s="793"/>
      <c r="CW7" s="791" t="s">
        <v>560</v>
      </c>
      <c r="CX7" s="792"/>
      <c r="CY7" s="792"/>
      <c r="CZ7" s="792"/>
      <c r="DA7" s="793"/>
      <c r="DB7" s="791">
        <v>116</v>
      </c>
      <c r="DC7" s="792"/>
      <c r="DD7" s="792"/>
      <c r="DE7" s="792"/>
      <c r="DF7" s="793"/>
      <c r="DG7" s="791" t="s">
        <v>560</v>
      </c>
      <c r="DH7" s="792"/>
      <c r="DI7" s="792"/>
      <c r="DJ7" s="792"/>
      <c r="DK7" s="793"/>
      <c r="DL7" s="791" t="s">
        <v>560</v>
      </c>
      <c r="DM7" s="792"/>
      <c r="DN7" s="792"/>
      <c r="DO7" s="792"/>
      <c r="DP7" s="793"/>
      <c r="DQ7" s="791" t="s">
        <v>561</v>
      </c>
      <c r="DR7" s="792"/>
      <c r="DS7" s="792"/>
      <c r="DT7" s="792"/>
      <c r="DU7" s="793"/>
      <c r="DV7" s="772"/>
      <c r="DW7" s="773"/>
      <c r="DX7" s="773"/>
      <c r="DY7" s="773"/>
      <c r="DZ7" s="774"/>
      <c r="EA7" s="207"/>
    </row>
    <row r="8" spans="1:131" s="208" customFormat="1" ht="26.25" customHeight="1">
      <c r="A8" s="214">
        <v>2</v>
      </c>
      <c r="B8" s="775" t="s">
        <v>367</v>
      </c>
      <c r="C8" s="776"/>
      <c r="D8" s="776"/>
      <c r="E8" s="776"/>
      <c r="F8" s="776"/>
      <c r="G8" s="776"/>
      <c r="H8" s="776"/>
      <c r="I8" s="776"/>
      <c r="J8" s="776"/>
      <c r="K8" s="776"/>
      <c r="L8" s="776"/>
      <c r="M8" s="776"/>
      <c r="N8" s="776"/>
      <c r="O8" s="776"/>
      <c r="P8" s="777"/>
      <c r="Q8" s="778">
        <v>41</v>
      </c>
      <c r="R8" s="779"/>
      <c r="S8" s="779"/>
      <c r="T8" s="779"/>
      <c r="U8" s="779"/>
      <c r="V8" s="779">
        <v>36</v>
      </c>
      <c r="W8" s="779"/>
      <c r="X8" s="779"/>
      <c r="Y8" s="779"/>
      <c r="Z8" s="779"/>
      <c r="AA8" s="779">
        <v>5</v>
      </c>
      <c r="AB8" s="779"/>
      <c r="AC8" s="779"/>
      <c r="AD8" s="779"/>
      <c r="AE8" s="780"/>
      <c r="AF8" s="781">
        <v>5</v>
      </c>
      <c r="AG8" s="782"/>
      <c r="AH8" s="782"/>
      <c r="AI8" s="782"/>
      <c r="AJ8" s="783"/>
      <c r="AK8" s="784" t="s">
        <v>538</v>
      </c>
      <c r="AL8" s="785"/>
      <c r="AM8" s="785"/>
      <c r="AN8" s="785"/>
      <c r="AO8" s="785"/>
      <c r="AP8" s="785" t="s">
        <v>538</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549</v>
      </c>
      <c r="BT8" s="789"/>
      <c r="BU8" s="789"/>
      <c r="BV8" s="789"/>
      <c r="BW8" s="789"/>
      <c r="BX8" s="789"/>
      <c r="BY8" s="789"/>
      <c r="BZ8" s="789"/>
      <c r="CA8" s="789"/>
      <c r="CB8" s="789"/>
      <c r="CC8" s="789"/>
      <c r="CD8" s="789"/>
      <c r="CE8" s="789"/>
      <c r="CF8" s="789"/>
      <c r="CG8" s="790"/>
      <c r="CH8" s="801">
        <v>-2</v>
      </c>
      <c r="CI8" s="802"/>
      <c r="CJ8" s="802"/>
      <c r="CK8" s="802"/>
      <c r="CL8" s="803"/>
      <c r="CM8" s="801">
        <v>406</v>
      </c>
      <c r="CN8" s="802"/>
      <c r="CO8" s="802"/>
      <c r="CP8" s="802"/>
      <c r="CQ8" s="803"/>
      <c r="CR8" s="801">
        <v>5</v>
      </c>
      <c r="CS8" s="802"/>
      <c r="CT8" s="802"/>
      <c r="CU8" s="802"/>
      <c r="CV8" s="803"/>
      <c r="CW8" s="801">
        <v>3</v>
      </c>
      <c r="CX8" s="802"/>
      <c r="CY8" s="802"/>
      <c r="CZ8" s="802"/>
      <c r="DA8" s="803"/>
      <c r="DB8" s="801" t="s">
        <v>560</v>
      </c>
      <c r="DC8" s="802"/>
      <c r="DD8" s="802"/>
      <c r="DE8" s="802"/>
      <c r="DF8" s="803"/>
      <c r="DG8" s="801" t="s">
        <v>560</v>
      </c>
      <c r="DH8" s="802"/>
      <c r="DI8" s="802"/>
      <c r="DJ8" s="802"/>
      <c r="DK8" s="803"/>
      <c r="DL8" s="801" t="s">
        <v>560</v>
      </c>
      <c r="DM8" s="802"/>
      <c r="DN8" s="802"/>
      <c r="DO8" s="802"/>
      <c r="DP8" s="803"/>
      <c r="DQ8" s="801" t="s">
        <v>561</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550</v>
      </c>
      <c r="BT9" s="789"/>
      <c r="BU9" s="789"/>
      <c r="BV9" s="789"/>
      <c r="BW9" s="789"/>
      <c r="BX9" s="789"/>
      <c r="BY9" s="789"/>
      <c r="BZ9" s="789"/>
      <c r="CA9" s="789"/>
      <c r="CB9" s="789"/>
      <c r="CC9" s="789"/>
      <c r="CD9" s="789"/>
      <c r="CE9" s="789"/>
      <c r="CF9" s="789"/>
      <c r="CG9" s="790"/>
      <c r="CH9" s="801">
        <v>2</v>
      </c>
      <c r="CI9" s="802"/>
      <c r="CJ9" s="802"/>
      <c r="CK9" s="802"/>
      <c r="CL9" s="803"/>
      <c r="CM9" s="801">
        <v>55</v>
      </c>
      <c r="CN9" s="802"/>
      <c r="CO9" s="802"/>
      <c r="CP9" s="802"/>
      <c r="CQ9" s="803"/>
      <c r="CR9" s="801">
        <v>50</v>
      </c>
      <c r="CS9" s="802"/>
      <c r="CT9" s="802"/>
      <c r="CU9" s="802"/>
      <c r="CV9" s="803"/>
      <c r="CW9" s="801">
        <v>16</v>
      </c>
      <c r="CX9" s="802"/>
      <c r="CY9" s="802"/>
      <c r="CZ9" s="802"/>
      <c r="DA9" s="803"/>
      <c r="DB9" s="801" t="s">
        <v>560</v>
      </c>
      <c r="DC9" s="802"/>
      <c r="DD9" s="802"/>
      <c r="DE9" s="802"/>
      <c r="DF9" s="803"/>
      <c r="DG9" s="801" t="s">
        <v>560</v>
      </c>
      <c r="DH9" s="802"/>
      <c r="DI9" s="802"/>
      <c r="DJ9" s="802"/>
      <c r="DK9" s="803"/>
      <c r="DL9" s="801" t="s">
        <v>560</v>
      </c>
      <c r="DM9" s="802"/>
      <c r="DN9" s="802"/>
      <c r="DO9" s="802"/>
      <c r="DP9" s="803"/>
      <c r="DQ9" s="801" t="s">
        <v>561</v>
      </c>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551</v>
      </c>
      <c r="BT10" s="789"/>
      <c r="BU10" s="789"/>
      <c r="BV10" s="789"/>
      <c r="BW10" s="789"/>
      <c r="BX10" s="789"/>
      <c r="BY10" s="789"/>
      <c r="BZ10" s="789"/>
      <c r="CA10" s="789"/>
      <c r="CB10" s="789"/>
      <c r="CC10" s="789"/>
      <c r="CD10" s="789"/>
      <c r="CE10" s="789"/>
      <c r="CF10" s="789"/>
      <c r="CG10" s="790"/>
      <c r="CH10" s="801">
        <v>-12</v>
      </c>
      <c r="CI10" s="802"/>
      <c r="CJ10" s="802"/>
      <c r="CK10" s="802"/>
      <c r="CL10" s="803"/>
      <c r="CM10" s="801">
        <v>41</v>
      </c>
      <c r="CN10" s="802"/>
      <c r="CO10" s="802"/>
      <c r="CP10" s="802"/>
      <c r="CQ10" s="803"/>
      <c r="CR10" s="801">
        <v>5</v>
      </c>
      <c r="CS10" s="802"/>
      <c r="CT10" s="802"/>
      <c r="CU10" s="802"/>
      <c r="CV10" s="803"/>
      <c r="CW10" s="801" t="s">
        <v>560</v>
      </c>
      <c r="CX10" s="802"/>
      <c r="CY10" s="802"/>
      <c r="CZ10" s="802"/>
      <c r="DA10" s="803"/>
      <c r="DB10" s="801" t="s">
        <v>560</v>
      </c>
      <c r="DC10" s="802"/>
      <c r="DD10" s="802"/>
      <c r="DE10" s="802"/>
      <c r="DF10" s="803"/>
      <c r="DG10" s="801" t="s">
        <v>560</v>
      </c>
      <c r="DH10" s="802"/>
      <c r="DI10" s="802"/>
      <c r="DJ10" s="802"/>
      <c r="DK10" s="803"/>
      <c r="DL10" s="801" t="s">
        <v>560</v>
      </c>
      <c r="DM10" s="802"/>
      <c r="DN10" s="802"/>
      <c r="DO10" s="802"/>
      <c r="DP10" s="803"/>
      <c r="DQ10" s="801" t="s">
        <v>561</v>
      </c>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552</v>
      </c>
      <c r="BT11" s="789"/>
      <c r="BU11" s="789"/>
      <c r="BV11" s="789"/>
      <c r="BW11" s="789"/>
      <c r="BX11" s="789"/>
      <c r="BY11" s="789"/>
      <c r="BZ11" s="789"/>
      <c r="CA11" s="789"/>
      <c r="CB11" s="789"/>
      <c r="CC11" s="789"/>
      <c r="CD11" s="789"/>
      <c r="CE11" s="789"/>
      <c r="CF11" s="789"/>
      <c r="CG11" s="790"/>
      <c r="CH11" s="801">
        <v>1</v>
      </c>
      <c r="CI11" s="802"/>
      <c r="CJ11" s="802"/>
      <c r="CK11" s="802"/>
      <c r="CL11" s="803"/>
      <c r="CM11" s="801">
        <v>12</v>
      </c>
      <c r="CN11" s="802"/>
      <c r="CO11" s="802"/>
      <c r="CP11" s="802"/>
      <c r="CQ11" s="803"/>
      <c r="CR11" s="801">
        <v>3</v>
      </c>
      <c r="CS11" s="802"/>
      <c r="CT11" s="802"/>
      <c r="CU11" s="802"/>
      <c r="CV11" s="803"/>
      <c r="CW11" s="801" t="s">
        <v>560</v>
      </c>
      <c r="CX11" s="802"/>
      <c r="CY11" s="802"/>
      <c r="CZ11" s="802"/>
      <c r="DA11" s="803"/>
      <c r="DB11" s="801" t="s">
        <v>560</v>
      </c>
      <c r="DC11" s="802"/>
      <c r="DD11" s="802"/>
      <c r="DE11" s="802"/>
      <c r="DF11" s="803"/>
      <c r="DG11" s="801" t="s">
        <v>560</v>
      </c>
      <c r="DH11" s="802"/>
      <c r="DI11" s="802"/>
      <c r="DJ11" s="802"/>
      <c r="DK11" s="803"/>
      <c r="DL11" s="801" t="s">
        <v>560</v>
      </c>
      <c r="DM11" s="802"/>
      <c r="DN11" s="802"/>
      <c r="DO11" s="802"/>
      <c r="DP11" s="803"/>
      <c r="DQ11" s="801" t="s">
        <v>561</v>
      </c>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t="s">
        <v>553</v>
      </c>
      <c r="BT12" s="789"/>
      <c r="BU12" s="789"/>
      <c r="BV12" s="789"/>
      <c r="BW12" s="789"/>
      <c r="BX12" s="789"/>
      <c r="BY12" s="789"/>
      <c r="BZ12" s="789"/>
      <c r="CA12" s="789"/>
      <c r="CB12" s="789"/>
      <c r="CC12" s="789"/>
      <c r="CD12" s="789"/>
      <c r="CE12" s="789"/>
      <c r="CF12" s="789"/>
      <c r="CG12" s="790"/>
      <c r="CH12" s="801">
        <v>8</v>
      </c>
      <c r="CI12" s="802"/>
      <c r="CJ12" s="802"/>
      <c r="CK12" s="802"/>
      <c r="CL12" s="803"/>
      <c r="CM12" s="801">
        <v>418</v>
      </c>
      <c r="CN12" s="802"/>
      <c r="CO12" s="802"/>
      <c r="CP12" s="802"/>
      <c r="CQ12" s="803"/>
      <c r="CR12" s="801">
        <v>204</v>
      </c>
      <c r="CS12" s="802"/>
      <c r="CT12" s="802"/>
      <c r="CU12" s="802"/>
      <c r="CV12" s="803"/>
      <c r="CW12" s="801">
        <v>12</v>
      </c>
      <c r="CX12" s="802"/>
      <c r="CY12" s="802"/>
      <c r="CZ12" s="802"/>
      <c r="DA12" s="803"/>
      <c r="DB12" s="801" t="s">
        <v>560</v>
      </c>
      <c r="DC12" s="802"/>
      <c r="DD12" s="802"/>
      <c r="DE12" s="802"/>
      <c r="DF12" s="803"/>
      <c r="DG12" s="801" t="s">
        <v>560</v>
      </c>
      <c r="DH12" s="802"/>
      <c r="DI12" s="802"/>
      <c r="DJ12" s="802"/>
      <c r="DK12" s="803"/>
      <c r="DL12" s="801" t="s">
        <v>560</v>
      </c>
      <c r="DM12" s="802"/>
      <c r="DN12" s="802"/>
      <c r="DO12" s="802"/>
      <c r="DP12" s="803"/>
      <c r="DQ12" s="801" t="s">
        <v>561</v>
      </c>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t="s">
        <v>554</v>
      </c>
      <c r="BT13" s="789"/>
      <c r="BU13" s="789"/>
      <c r="BV13" s="789"/>
      <c r="BW13" s="789"/>
      <c r="BX13" s="789"/>
      <c r="BY13" s="789"/>
      <c r="BZ13" s="789"/>
      <c r="CA13" s="789"/>
      <c r="CB13" s="789"/>
      <c r="CC13" s="789"/>
      <c r="CD13" s="789"/>
      <c r="CE13" s="789"/>
      <c r="CF13" s="789"/>
      <c r="CG13" s="790"/>
      <c r="CH13" s="801">
        <v>1</v>
      </c>
      <c r="CI13" s="802"/>
      <c r="CJ13" s="802"/>
      <c r="CK13" s="802"/>
      <c r="CL13" s="803"/>
      <c r="CM13" s="801">
        <v>185</v>
      </c>
      <c r="CN13" s="802"/>
      <c r="CO13" s="802"/>
      <c r="CP13" s="802"/>
      <c r="CQ13" s="803"/>
      <c r="CR13" s="801">
        <v>190</v>
      </c>
      <c r="CS13" s="802"/>
      <c r="CT13" s="802"/>
      <c r="CU13" s="802"/>
      <c r="CV13" s="803"/>
      <c r="CW13" s="801" t="s">
        <v>560</v>
      </c>
      <c r="CX13" s="802"/>
      <c r="CY13" s="802"/>
      <c r="CZ13" s="802"/>
      <c r="DA13" s="803"/>
      <c r="DB13" s="801" t="s">
        <v>560</v>
      </c>
      <c r="DC13" s="802"/>
      <c r="DD13" s="802"/>
      <c r="DE13" s="802"/>
      <c r="DF13" s="803"/>
      <c r="DG13" s="801" t="s">
        <v>560</v>
      </c>
      <c r="DH13" s="802"/>
      <c r="DI13" s="802"/>
      <c r="DJ13" s="802"/>
      <c r="DK13" s="803"/>
      <c r="DL13" s="801" t="s">
        <v>560</v>
      </c>
      <c r="DM13" s="802"/>
      <c r="DN13" s="802"/>
      <c r="DO13" s="802"/>
      <c r="DP13" s="803"/>
      <c r="DQ13" s="801" t="s">
        <v>561</v>
      </c>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t="s">
        <v>555</v>
      </c>
      <c r="BT14" s="789"/>
      <c r="BU14" s="789"/>
      <c r="BV14" s="789"/>
      <c r="BW14" s="789"/>
      <c r="BX14" s="789"/>
      <c r="BY14" s="789"/>
      <c r="BZ14" s="789"/>
      <c r="CA14" s="789"/>
      <c r="CB14" s="789"/>
      <c r="CC14" s="789"/>
      <c r="CD14" s="789"/>
      <c r="CE14" s="789"/>
      <c r="CF14" s="789"/>
      <c r="CG14" s="790"/>
      <c r="CH14" s="801">
        <v>0</v>
      </c>
      <c r="CI14" s="802"/>
      <c r="CJ14" s="802"/>
      <c r="CK14" s="802"/>
      <c r="CL14" s="803"/>
      <c r="CM14" s="801">
        <v>54</v>
      </c>
      <c r="CN14" s="802"/>
      <c r="CO14" s="802"/>
      <c r="CP14" s="802"/>
      <c r="CQ14" s="803"/>
      <c r="CR14" s="801">
        <v>16</v>
      </c>
      <c r="CS14" s="802"/>
      <c r="CT14" s="802"/>
      <c r="CU14" s="802"/>
      <c r="CV14" s="803"/>
      <c r="CW14" s="801">
        <v>7</v>
      </c>
      <c r="CX14" s="802"/>
      <c r="CY14" s="802"/>
      <c r="CZ14" s="802"/>
      <c r="DA14" s="803"/>
      <c r="DB14" s="801" t="s">
        <v>560</v>
      </c>
      <c r="DC14" s="802"/>
      <c r="DD14" s="802"/>
      <c r="DE14" s="802"/>
      <c r="DF14" s="803"/>
      <c r="DG14" s="801" t="s">
        <v>560</v>
      </c>
      <c r="DH14" s="802"/>
      <c r="DI14" s="802"/>
      <c r="DJ14" s="802"/>
      <c r="DK14" s="803"/>
      <c r="DL14" s="801" t="s">
        <v>560</v>
      </c>
      <c r="DM14" s="802"/>
      <c r="DN14" s="802"/>
      <c r="DO14" s="802"/>
      <c r="DP14" s="803"/>
      <c r="DQ14" s="801" t="s">
        <v>561</v>
      </c>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t="s">
        <v>556</v>
      </c>
      <c r="BT15" s="789"/>
      <c r="BU15" s="789"/>
      <c r="BV15" s="789"/>
      <c r="BW15" s="789"/>
      <c r="BX15" s="789"/>
      <c r="BY15" s="789"/>
      <c r="BZ15" s="789"/>
      <c r="CA15" s="789"/>
      <c r="CB15" s="789"/>
      <c r="CC15" s="789"/>
      <c r="CD15" s="789"/>
      <c r="CE15" s="789"/>
      <c r="CF15" s="789"/>
      <c r="CG15" s="790"/>
      <c r="CH15" s="801">
        <v>-29</v>
      </c>
      <c r="CI15" s="802"/>
      <c r="CJ15" s="802"/>
      <c r="CK15" s="802"/>
      <c r="CL15" s="803"/>
      <c r="CM15" s="801">
        <v>218</v>
      </c>
      <c r="CN15" s="802"/>
      <c r="CO15" s="802"/>
      <c r="CP15" s="802"/>
      <c r="CQ15" s="803"/>
      <c r="CR15" s="801">
        <v>14</v>
      </c>
      <c r="CS15" s="802"/>
      <c r="CT15" s="802"/>
      <c r="CU15" s="802"/>
      <c r="CV15" s="803"/>
      <c r="CW15" s="801">
        <v>3</v>
      </c>
      <c r="CX15" s="802"/>
      <c r="CY15" s="802"/>
      <c r="CZ15" s="802"/>
      <c r="DA15" s="803"/>
      <c r="DB15" s="801" t="s">
        <v>560</v>
      </c>
      <c r="DC15" s="802"/>
      <c r="DD15" s="802"/>
      <c r="DE15" s="802"/>
      <c r="DF15" s="803"/>
      <c r="DG15" s="801" t="s">
        <v>560</v>
      </c>
      <c r="DH15" s="802"/>
      <c r="DI15" s="802"/>
      <c r="DJ15" s="802"/>
      <c r="DK15" s="803"/>
      <c r="DL15" s="801" t="s">
        <v>560</v>
      </c>
      <c r="DM15" s="802"/>
      <c r="DN15" s="802"/>
      <c r="DO15" s="802"/>
      <c r="DP15" s="803"/>
      <c r="DQ15" s="801" t="s">
        <v>561</v>
      </c>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t="s">
        <v>557</v>
      </c>
      <c r="BT16" s="789"/>
      <c r="BU16" s="789"/>
      <c r="BV16" s="789"/>
      <c r="BW16" s="789"/>
      <c r="BX16" s="789"/>
      <c r="BY16" s="789"/>
      <c r="BZ16" s="789"/>
      <c r="CA16" s="789"/>
      <c r="CB16" s="789"/>
      <c r="CC16" s="789"/>
      <c r="CD16" s="789"/>
      <c r="CE16" s="789"/>
      <c r="CF16" s="789"/>
      <c r="CG16" s="790"/>
      <c r="CH16" s="801">
        <v>1</v>
      </c>
      <c r="CI16" s="802"/>
      <c r="CJ16" s="802"/>
      <c r="CK16" s="802"/>
      <c r="CL16" s="803"/>
      <c r="CM16" s="801">
        <v>38</v>
      </c>
      <c r="CN16" s="802"/>
      <c r="CO16" s="802"/>
      <c r="CP16" s="802"/>
      <c r="CQ16" s="803"/>
      <c r="CR16" s="801">
        <v>5</v>
      </c>
      <c r="CS16" s="802"/>
      <c r="CT16" s="802"/>
      <c r="CU16" s="802"/>
      <c r="CV16" s="803"/>
      <c r="CW16" s="801" t="s">
        <v>560</v>
      </c>
      <c r="CX16" s="802"/>
      <c r="CY16" s="802"/>
      <c r="CZ16" s="802"/>
      <c r="DA16" s="803"/>
      <c r="DB16" s="801" t="s">
        <v>560</v>
      </c>
      <c r="DC16" s="802"/>
      <c r="DD16" s="802"/>
      <c r="DE16" s="802"/>
      <c r="DF16" s="803"/>
      <c r="DG16" s="801" t="s">
        <v>560</v>
      </c>
      <c r="DH16" s="802"/>
      <c r="DI16" s="802"/>
      <c r="DJ16" s="802"/>
      <c r="DK16" s="803"/>
      <c r="DL16" s="801" t="s">
        <v>560</v>
      </c>
      <c r="DM16" s="802"/>
      <c r="DN16" s="802"/>
      <c r="DO16" s="802"/>
      <c r="DP16" s="803"/>
      <c r="DQ16" s="801" t="s">
        <v>561</v>
      </c>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t="s">
        <v>558</v>
      </c>
      <c r="BT17" s="789"/>
      <c r="BU17" s="789"/>
      <c r="BV17" s="789"/>
      <c r="BW17" s="789"/>
      <c r="BX17" s="789"/>
      <c r="BY17" s="789"/>
      <c r="BZ17" s="789"/>
      <c r="CA17" s="789"/>
      <c r="CB17" s="789"/>
      <c r="CC17" s="789"/>
      <c r="CD17" s="789"/>
      <c r="CE17" s="789"/>
      <c r="CF17" s="789"/>
      <c r="CG17" s="790"/>
      <c r="CH17" s="801">
        <v>1</v>
      </c>
      <c r="CI17" s="802"/>
      <c r="CJ17" s="802"/>
      <c r="CK17" s="802"/>
      <c r="CL17" s="803"/>
      <c r="CM17" s="801">
        <v>17</v>
      </c>
      <c r="CN17" s="802"/>
      <c r="CO17" s="802"/>
      <c r="CP17" s="802"/>
      <c r="CQ17" s="803"/>
      <c r="CR17" s="801">
        <v>9</v>
      </c>
      <c r="CS17" s="802"/>
      <c r="CT17" s="802"/>
      <c r="CU17" s="802"/>
      <c r="CV17" s="803"/>
      <c r="CW17" s="801" t="s">
        <v>560</v>
      </c>
      <c r="CX17" s="802"/>
      <c r="CY17" s="802"/>
      <c r="CZ17" s="802"/>
      <c r="DA17" s="803"/>
      <c r="DB17" s="801" t="s">
        <v>560</v>
      </c>
      <c r="DC17" s="802"/>
      <c r="DD17" s="802"/>
      <c r="DE17" s="802"/>
      <c r="DF17" s="803"/>
      <c r="DG17" s="801" t="s">
        <v>560</v>
      </c>
      <c r="DH17" s="802"/>
      <c r="DI17" s="802"/>
      <c r="DJ17" s="802"/>
      <c r="DK17" s="803"/>
      <c r="DL17" s="801" t="s">
        <v>560</v>
      </c>
      <c r="DM17" s="802"/>
      <c r="DN17" s="802"/>
      <c r="DO17" s="802"/>
      <c r="DP17" s="803"/>
      <c r="DQ17" s="801" t="s">
        <v>561</v>
      </c>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t="s">
        <v>559</v>
      </c>
      <c r="BT18" s="789"/>
      <c r="BU18" s="789"/>
      <c r="BV18" s="789"/>
      <c r="BW18" s="789"/>
      <c r="BX18" s="789"/>
      <c r="BY18" s="789"/>
      <c r="BZ18" s="789"/>
      <c r="CA18" s="789"/>
      <c r="CB18" s="789"/>
      <c r="CC18" s="789"/>
      <c r="CD18" s="789"/>
      <c r="CE18" s="789"/>
      <c r="CF18" s="789"/>
      <c r="CG18" s="790"/>
      <c r="CH18" s="801">
        <v>2</v>
      </c>
      <c r="CI18" s="802"/>
      <c r="CJ18" s="802"/>
      <c r="CK18" s="802"/>
      <c r="CL18" s="803"/>
      <c r="CM18" s="801">
        <v>17</v>
      </c>
      <c r="CN18" s="802"/>
      <c r="CO18" s="802"/>
      <c r="CP18" s="802"/>
      <c r="CQ18" s="803"/>
      <c r="CR18" s="801">
        <v>3</v>
      </c>
      <c r="CS18" s="802"/>
      <c r="CT18" s="802"/>
      <c r="CU18" s="802"/>
      <c r="CV18" s="803"/>
      <c r="CW18" s="801" t="s">
        <v>560</v>
      </c>
      <c r="CX18" s="802"/>
      <c r="CY18" s="802"/>
      <c r="CZ18" s="802"/>
      <c r="DA18" s="803"/>
      <c r="DB18" s="801" t="s">
        <v>560</v>
      </c>
      <c r="DC18" s="802"/>
      <c r="DD18" s="802"/>
      <c r="DE18" s="802"/>
      <c r="DF18" s="803"/>
      <c r="DG18" s="801" t="s">
        <v>560</v>
      </c>
      <c r="DH18" s="802"/>
      <c r="DI18" s="802"/>
      <c r="DJ18" s="802"/>
      <c r="DK18" s="803"/>
      <c r="DL18" s="801" t="s">
        <v>560</v>
      </c>
      <c r="DM18" s="802"/>
      <c r="DN18" s="802"/>
      <c r="DO18" s="802"/>
      <c r="DP18" s="803"/>
      <c r="DQ18" s="801" t="s">
        <v>561</v>
      </c>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369</v>
      </c>
      <c r="B23" s="810" t="s">
        <v>370</v>
      </c>
      <c r="C23" s="811"/>
      <c r="D23" s="811"/>
      <c r="E23" s="811"/>
      <c r="F23" s="811"/>
      <c r="G23" s="811"/>
      <c r="H23" s="811"/>
      <c r="I23" s="811"/>
      <c r="J23" s="811"/>
      <c r="K23" s="811"/>
      <c r="L23" s="811"/>
      <c r="M23" s="811"/>
      <c r="N23" s="811"/>
      <c r="O23" s="811"/>
      <c r="P23" s="812"/>
      <c r="Q23" s="813">
        <v>55228</v>
      </c>
      <c r="R23" s="814"/>
      <c r="S23" s="814"/>
      <c r="T23" s="814"/>
      <c r="U23" s="814"/>
      <c r="V23" s="814">
        <v>53560</v>
      </c>
      <c r="W23" s="814"/>
      <c r="X23" s="814"/>
      <c r="Y23" s="814"/>
      <c r="Z23" s="814"/>
      <c r="AA23" s="814">
        <v>1668</v>
      </c>
      <c r="AB23" s="814"/>
      <c r="AC23" s="814"/>
      <c r="AD23" s="814"/>
      <c r="AE23" s="815"/>
      <c r="AF23" s="816">
        <v>1203</v>
      </c>
      <c r="AG23" s="814"/>
      <c r="AH23" s="814"/>
      <c r="AI23" s="814"/>
      <c r="AJ23" s="817"/>
      <c r="AK23" s="818"/>
      <c r="AL23" s="819"/>
      <c r="AM23" s="819"/>
      <c r="AN23" s="819"/>
      <c r="AO23" s="819"/>
      <c r="AP23" s="814">
        <v>46845</v>
      </c>
      <c r="AQ23" s="814"/>
      <c r="AR23" s="814"/>
      <c r="AS23" s="814"/>
      <c r="AT23" s="814"/>
      <c r="AU23" s="820"/>
      <c r="AV23" s="820"/>
      <c r="AW23" s="820"/>
      <c r="AX23" s="820"/>
      <c r="AY23" s="821"/>
      <c r="AZ23" s="829" t="s">
        <v>221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349</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381</v>
      </c>
      <c r="C28" s="752"/>
      <c r="D28" s="752"/>
      <c r="E28" s="752"/>
      <c r="F28" s="752"/>
      <c r="G28" s="752"/>
      <c r="H28" s="752"/>
      <c r="I28" s="752"/>
      <c r="J28" s="752"/>
      <c r="K28" s="752"/>
      <c r="L28" s="752"/>
      <c r="M28" s="752"/>
      <c r="N28" s="752"/>
      <c r="O28" s="752"/>
      <c r="P28" s="753"/>
      <c r="Q28" s="842">
        <v>14260</v>
      </c>
      <c r="R28" s="843"/>
      <c r="S28" s="843"/>
      <c r="T28" s="843"/>
      <c r="U28" s="843"/>
      <c r="V28" s="843">
        <v>13918</v>
      </c>
      <c r="W28" s="843"/>
      <c r="X28" s="843"/>
      <c r="Y28" s="843"/>
      <c r="Z28" s="843"/>
      <c r="AA28" s="843">
        <v>342</v>
      </c>
      <c r="AB28" s="843"/>
      <c r="AC28" s="843"/>
      <c r="AD28" s="843"/>
      <c r="AE28" s="844"/>
      <c r="AF28" s="845">
        <v>342</v>
      </c>
      <c r="AG28" s="843"/>
      <c r="AH28" s="843"/>
      <c r="AI28" s="843"/>
      <c r="AJ28" s="846"/>
      <c r="AK28" s="847">
        <v>1000</v>
      </c>
      <c r="AL28" s="838"/>
      <c r="AM28" s="838"/>
      <c r="AN28" s="838"/>
      <c r="AO28" s="838"/>
      <c r="AP28" s="838" t="s">
        <v>539</v>
      </c>
      <c r="AQ28" s="838"/>
      <c r="AR28" s="838"/>
      <c r="AS28" s="838"/>
      <c r="AT28" s="838"/>
      <c r="AU28" s="838" t="s">
        <v>539</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382</v>
      </c>
      <c r="C29" s="776"/>
      <c r="D29" s="776"/>
      <c r="E29" s="776"/>
      <c r="F29" s="776"/>
      <c r="G29" s="776"/>
      <c r="H29" s="776"/>
      <c r="I29" s="776"/>
      <c r="J29" s="776"/>
      <c r="K29" s="776"/>
      <c r="L29" s="776"/>
      <c r="M29" s="776"/>
      <c r="N29" s="776"/>
      <c r="O29" s="776"/>
      <c r="P29" s="777"/>
      <c r="Q29" s="778">
        <v>290</v>
      </c>
      <c r="R29" s="779"/>
      <c r="S29" s="779"/>
      <c r="T29" s="779"/>
      <c r="U29" s="779"/>
      <c r="V29" s="779">
        <v>284</v>
      </c>
      <c r="W29" s="779"/>
      <c r="X29" s="779"/>
      <c r="Y29" s="779"/>
      <c r="Z29" s="779"/>
      <c r="AA29" s="779">
        <v>6</v>
      </c>
      <c r="AB29" s="779"/>
      <c r="AC29" s="779"/>
      <c r="AD29" s="779"/>
      <c r="AE29" s="780"/>
      <c r="AF29" s="781">
        <v>6</v>
      </c>
      <c r="AG29" s="782"/>
      <c r="AH29" s="782"/>
      <c r="AI29" s="782"/>
      <c r="AJ29" s="783"/>
      <c r="AK29" s="850">
        <v>113</v>
      </c>
      <c r="AL29" s="851"/>
      <c r="AM29" s="851"/>
      <c r="AN29" s="851"/>
      <c r="AO29" s="851"/>
      <c r="AP29" s="851">
        <v>56</v>
      </c>
      <c r="AQ29" s="851"/>
      <c r="AR29" s="851"/>
      <c r="AS29" s="851"/>
      <c r="AT29" s="851"/>
      <c r="AU29" s="851" t="s">
        <v>539</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383</v>
      </c>
      <c r="C30" s="776"/>
      <c r="D30" s="776"/>
      <c r="E30" s="776"/>
      <c r="F30" s="776"/>
      <c r="G30" s="776"/>
      <c r="H30" s="776"/>
      <c r="I30" s="776"/>
      <c r="J30" s="776"/>
      <c r="K30" s="776"/>
      <c r="L30" s="776"/>
      <c r="M30" s="776"/>
      <c r="N30" s="776"/>
      <c r="O30" s="776"/>
      <c r="P30" s="777"/>
      <c r="Q30" s="778">
        <v>1264</v>
      </c>
      <c r="R30" s="779"/>
      <c r="S30" s="779"/>
      <c r="T30" s="779"/>
      <c r="U30" s="779"/>
      <c r="V30" s="779">
        <v>1258</v>
      </c>
      <c r="W30" s="779"/>
      <c r="X30" s="779"/>
      <c r="Y30" s="779"/>
      <c r="Z30" s="779"/>
      <c r="AA30" s="779">
        <v>6</v>
      </c>
      <c r="AB30" s="779"/>
      <c r="AC30" s="779"/>
      <c r="AD30" s="779"/>
      <c r="AE30" s="780"/>
      <c r="AF30" s="781">
        <v>6</v>
      </c>
      <c r="AG30" s="782"/>
      <c r="AH30" s="782"/>
      <c r="AI30" s="782"/>
      <c r="AJ30" s="783"/>
      <c r="AK30" s="850">
        <v>286</v>
      </c>
      <c r="AL30" s="851"/>
      <c r="AM30" s="851"/>
      <c r="AN30" s="851"/>
      <c r="AO30" s="851"/>
      <c r="AP30" s="851" t="s">
        <v>539</v>
      </c>
      <c r="AQ30" s="851"/>
      <c r="AR30" s="851"/>
      <c r="AS30" s="851"/>
      <c r="AT30" s="851"/>
      <c r="AU30" s="851" t="s">
        <v>539</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384</v>
      </c>
      <c r="C31" s="776"/>
      <c r="D31" s="776"/>
      <c r="E31" s="776"/>
      <c r="F31" s="776"/>
      <c r="G31" s="776"/>
      <c r="H31" s="776"/>
      <c r="I31" s="776"/>
      <c r="J31" s="776"/>
      <c r="K31" s="776"/>
      <c r="L31" s="776"/>
      <c r="M31" s="776"/>
      <c r="N31" s="776"/>
      <c r="O31" s="776"/>
      <c r="P31" s="777"/>
      <c r="Q31" s="778">
        <v>10836</v>
      </c>
      <c r="R31" s="779"/>
      <c r="S31" s="779"/>
      <c r="T31" s="779"/>
      <c r="U31" s="779"/>
      <c r="V31" s="779">
        <v>10416</v>
      </c>
      <c r="W31" s="779"/>
      <c r="X31" s="779"/>
      <c r="Y31" s="779"/>
      <c r="Z31" s="779"/>
      <c r="AA31" s="779">
        <v>419</v>
      </c>
      <c r="AB31" s="779"/>
      <c r="AC31" s="779"/>
      <c r="AD31" s="779"/>
      <c r="AE31" s="780"/>
      <c r="AF31" s="781">
        <v>419</v>
      </c>
      <c r="AG31" s="782"/>
      <c r="AH31" s="782"/>
      <c r="AI31" s="782"/>
      <c r="AJ31" s="783"/>
      <c r="AK31" s="850">
        <v>1544</v>
      </c>
      <c r="AL31" s="851"/>
      <c r="AM31" s="851"/>
      <c r="AN31" s="851"/>
      <c r="AO31" s="851"/>
      <c r="AP31" s="851">
        <v>158</v>
      </c>
      <c r="AQ31" s="851"/>
      <c r="AR31" s="851"/>
      <c r="AS31" s="851"/>
      <c r="AT31" s="851"/>
      <c r="AU31" s="851" t="s">
        <v>539</v>
      </c>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385</v>
      </c>
      <c r="C32" s="776"/>
      <c r="D32" s="776"/>
      <c r="E32" s="776"/>
      <c r="F32" s="776"/>
      <c r="G32" s="776"/>
      <c r="H32" s="776"/>
      <c r="I32" s="776"/>
      <c r="J32" s="776"/>
      <c r="K32" s="776"/>
      <c r="L32" s="776"/>
      <c r="M32" s="776"/>
      <c r="N32" s="776"/>
      <c r="O32" s="776"/>
      <c r="P32" s="777"/>
      <c r="Q32" s="778">
        <v>15078</v>
      </c>
      <c r="R32" s="779"/>
      <c r="S32" s="779"/>
      <c r="T32" s="779"/>
      <c r="U32" s="779"/>
      <c r="V32" s="779">
        <v>16356</v>
      </c>
      <c r="W32" s="779"/>
      <c r="X32" s="779"/>
      <c r="Y32" s="779"/>
      <c r="Z32" s="779"/>
      <c r="AA32" s="779">
        <v>-1279</v>
      </c>
      <c r="AB32" s="779"/>
      <c r="AC32" s="779"/>
      <c r="AD32" s="779"/>
      <c r="AE32" s="780"/>
      <c r="AF32" s="781">
        <v>6474</v>
      </c>
      <c r="AG32" s="782"/>
      <c r="AH32" s="782"/>
      <c r="AI32" s="782"/>
      <c r="AJ32" s="783"/>
      <c r="AK32" s="850">
        <v>1577</v>
      </c>
      <c r="AL32" s="851"/>
      <c r="AM32" s="851"/>
      <c r="AN32" s="851"/>
      <c r="AO32" s="851"/>
      <c r="AP32" s="851">
        <v>12359</v>
      </c>
      <c r="AQ32" s="851"/>
      <c r="AR32" s="851"/>
      <c r="AS32" s="851"/>
      <c r="AT32" s="851"/>
      <c r="AU32" s="851">
        <v>7443</v>
      </c>
      <c r="AV32" s="851"/>
      <c r="AW32" s="851"/>
      <c r="AX32" s="851"/>
      <c r="AY32" s="851"/>
      <c r="AZ32" s="852" t="s">
        <v>539</v>
      </c>
      <c r="BA32" s="852"/>
      <c r="BB32" s="852"/>
      <c r="BC32" s="852"/>
      <c r="BD32" s="852"/>
      <c r="BE32" s="848" t="s">
        <v>386</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387</v>
      </c>
      <c r="C33" s="776"/>
      <c r="D33" s="776"/>
      <c r="E33" s="776"/>
      <c r="F33" s="776"/>
      <c r="G33" s="776"/>
      <c r="H33" s="776"/>
      <c r="I33" s="776"/>
      <c r="J33" s="776"/>
      <c r="K33" s="776"/>
      <c r="L33" s="776"/>
      <c r="M33" s="776"/>
      <c r="N33" s="776"/>
      <c r="O33" s="776"/>
      <c r="P33" s="777"/>
      <c r="Q33" s="778">
        <v>451</v>
      </c>
      <c r="R33" s="779"/>
      <c r="S33" s="779"/>
      <c r="T33" s="779"/>
      <c r="U33" s="779"/>
      <c r="V33" s="779">
        <v>448</v>
      </c>
      <c r="W33" s="779"/>
      <c r="X33" s="779"/>
      <c r="Y33" s="779"/>
      <c r="Z33" s="779"/>
      <c r="AA33" s="779">
        <v>3</v>
      </c>
      <c r="AB33" s="779"/>
      <c r="AC33" s="779"/>
      <c r="AD33" s="779"/>
      <c r="AE33" s="780"/>
      <c r="AF33" s="781">
        <v>252</v>
      </c>
      <c r="AG33" s="782"/>
      <c r="AH33" s="782"/>
      <c r="AI33" s="782"/>
      <c r="AJ33" s="783"/>
      <c r="AK33" s="850">
        <v>7</v>
      </c>
      <c r="AL33" s="851"/>
      <c r="AM33" s="851"/>
      <c r="AN33" s="851"/>
      <c r="AO33" s="851"/>
      <c r="AP33" s="851">
        <v>21</v>
      </c>
      <c r="AQ33" s="851"/>
      <c r="AR33" s="851"/>
      <c r="AS33" s="851"/>
      <c r="AT33" s="851"/>
      <c r="AU33" s="851" t="s">
        <v>539</v>
      </c>
      <c r="AV33" s="851"/>
      <c r="AW33" s="851"/>
      <c r="AX33" s="851"/>
      <c r="AY33" s="851"/>
      <c r="AZ33" s="852" t="s">
        <v>539</v>
      </c>
      <c r="BA33" s="852"/>
      <c r="BB33" s="852"/>
      <c r="BC33" s="852"/>
      <c r="BD33" s="852"/>
      <c r="BE33" s="848" t="s">
        <v>386</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388</v>
      </c>
      <c r="C34" s="776"/>
      <c r="D34" s="776"/>
      <c r="E34" s="776"/>
      <c r="F34" s="776"/>
      <c r="G34" s="776"/>
      <c r="H34" s="776"/>
      <c r="I34" s="776"/>
      <c r="J34" s="776"/>
      <c r="K34" s="776"/>
      <c r="L34" s="776"/>
      <c r="M34" s="776"/>
      <c r="N34" s="776"/>
      <c r="O34" s="776"/>
      <c r="P34" s="777"/>
      <c r="Q34" s="778">
        <v>5416</v>
      </c>
      <c r="R34" s="779"/>
      <c r="S34" s="779"/>
      <c r="T34" s="779"/>
      <c r="U34" s="779"/>
      <c r="V34" s="779">
        <v>5345</v>
      </c>
      <c r="W34" s="779"/>
      <c r="X34" s="779"/>
      <c r="Y34" s="779"/>
      <c r="Z34" s="779"/>
      <c r="AA34" s="779">
        <v>71</v>
      </c>
      <c r="AB34" s="779"/>
      <c r="AC34" s="779"/>
      <c r="AD34" s="779"/>
      <c r="AE34" s="780"/>
      <c r="AF34" s="781">
        <v>70</v>
      </c>
      <c r="AG34" s="782"/>
      <c r="AH34" s="782"/>
      <c r="AI34" s="782"/>
      <c r="AJ34" s="783"/>
      <c r="AK34" s="850">
        <v>1677</v>
      </c>
      <c r="AL34" s="851"/>
      <c r="AM34" s="851"/>
      <c r="AN34" s="851"/>
      <c r="AO34" s="851"/>
      <c r="AP34" s="851">
        <v>41956</v>
      </c>
      <c r="AQ34" s="851"/>
      <c r="AR34" s="851"/>
      <c r="AS34" s="851"/>
      <c r="AT34" s="851"/>
      <c r="AU34" s="851">
        <v>25099</v>
      </c>
      <c r="AV34" s="851"/>
      <c r="AW34" s="851"/>
      <c r="AX34" s="851"/>
      <c r="AY34" s="851"/>
      <c r="AZ34" s="852" t="s">
        <v>539</v>
      </c>
      <c r="BA34" s="852"/>
      <c r="BB34" s="852"/>
      <c r="BC34" s="852"/>
      <c r="BD34" s="852"/>
      <c r="BE34" s="848" t="s">
        <v>389</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390</v>
      </c>
      <c r="C35" s="776"/>
      <c r="D35" s="776"/>
      <c r="E35" s="776"/>
      <c r="F35" s="776"/>
      <c r="G35" s="776"/>
      <c r="H35" s="776"/>
      <c r="I35" s="776"/>
      <c r="J35" s="776"/>
      <c r="K35" s="776"/>
      <c r="L35" s="776"/>
      <c r="M35" s="776"/>
      <c r="N35" s="776"/>
      <c r="O35" s="776"/>
      <c r="P35" s="777"/>
      <c r="Q35" s="778">
        <v>1357</v>
      </c>
      <c r="R35" s="779"/>
      <c r="S35" s="779"/>
      <c r="T35" s="779"/>
      <c r="U35" s="779"/>
      <c r="V35" s="779">
        <v>1354</v>
      </c>
      <c r="W35" s="779"/>
      <c r="X35" s="779"/>
      <c r="Y35" s="779"/>
      <c r="Z35" s="779"/>
      <c r="AA35" s="779">
        <v>3</v>
      </c>
      <c r="AB35" s="779"/>
      <c r="AC35" s="779"/>
      <c r="AD35" s="779"/>
      <c r="AE35" s="780"/>
      <c r="AF35" s="781">
        <v>3</v>
      </c>
      <c r="AG35" s="782"/>
      <c r="AH35" s="782"/>
      <c r="AI35" s="782"/>
      <c r="AJ35" s="783"/>
      <c r="AK35" s="850">
        <v>715</v>
      </c>
      <c r="AL35" s="851"/>
      <c r="AM35" s="851"/>
      <c r="AN35" s="851"/>
      <c r="AO35" s="851"/>
      <c r="AP35" s="851">
        <v>6105</v>
      </c>
      <c r="AQ35" s="851"/>
      <c r="AR35" s="851"/>
      <c r="AS35" s="851"/>
      <c r="AT35" s="851"/>
      <c r="AU35" s="851">
        <v>5596</v>
      </c>
      <c r="AV35" s="851"/>
      <c r="AW35" s="851"/>
      <c r="AX35" s="851"/>
      <c r="AY35" s="851"/>
      <c r="AZ35" s="852" t="s">
        <v>539</v>
      </c>
      <c r="BA35" s="852"/>
      <c r="BB35" s="852"/>
      <c r="BC35" s="852"/>
      <c r="BD35" s="852"/>
      <c r="BE35" s="848" t="s">
        <v>389</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t="s">
        <v>391</v>
      </c>
      <c r="C36" s="776"/>
      <c r="D36" s="776"/>
      <c r="E36" s="776"/>
      <c r="F36" s="776"/>
      <c r="G36" s="776"/>
      <c r="H36" s="776"/>
      <c r="I36" s="776"/>
      <c r="J36" s="776"/>
      <c r="K36" s="776"/>
      <c r="L36" s="776"/>
      <c r="M36" s="776"/>
      <c r="N36" s="776"/>
      <c r="O36" s="776"/>
      <c r="P36" s="777"/>
      <c r="Q36" s="778">
        <v>374</v>
      </c>
      <c r="R36" s="779"/>
      <c r="S36" s="779"/>
      <c r="T36" s="779"/>
      <c r="U36" s="779"/>
      <c r="V36" s="779">
        <v>341</v>
      </c>
      <c r="W36" s="779"/>
      <c r="X36" s="779"/>
      <c r="Y36" s="779"/>
      <c r="Z36" s="779"/>
      <c r="AA36" s="779">
        <v>33</v>
      </c>
      <c r="AB36" s="779"/>
      <c r="AC36" s="779"/>
      <c r="AD36" s="779"/>
      <c r="AE36" s="780"/>
      <c r="AF36" s="781">
        <v>33</v>
      </c>
      <c r="AG36" s="782"/>
      <c r="AH36" s="782"/>
      <c r="AI36" s="782"/>
      <c r="AJ36" s="783"/>
      <c r="AK36" s="850">
        <v>85</v>
      </c>
      <c r="AL36" s="851"/>
      <c r="AM36" s="851"/>
      <c r="AN36" s="851"/>
      <c r="AO36" s="851"/>
      <c r="AP36" s="851">
        <v>1816</v>
      </c>
      <c r="AQ36" s="851"/>
      <c r="AR36" s="851"/>
      <c r="AS36" s="851"/>
      <c r="AT36" s="851"/>
      <c r="AU36" s="851">
        <v>908</v>
      </c>
      <c r="AV36" s="851"/>
      <c r="AW36" s="851"/>
      <c r="AX36" s="851"/>
      <c r="AY36" s="851"/>
      <c r="AZ36" s="852" t="s">
        <v>539</v>
      </c>
      <c r="BA36" s="852"/>
      <c r="BB36" s="852"/>
      <c r="BC36" s="852"/>
      <c r="BD36" s="852"/>
      <c r="BE36" s="848" t="s">
        <v>389</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392</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369</v>
      </c>
      <c r="B63" s="810" t="s">
        <v>393</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7606</v>
      </c>
      <c r="AG63" s="862"/>
      <c r="AH63" s="862"/>
      <c r="AI63" s="862"/>
      <c r="AJ63" s="863"/>
      <c r="AK63" s="864"/>
      <c r="AL63" s="859"/>
      <c r="AM63" s="859"/>
      <c r="AN63" s="859"/>
      <c r="AO63" s="859"/>
      <c r="AP63" s="862">
        <v>62471</v>
      </c>
      <c r="AQ63" s="862"/>
      <c r="AR63" s="862"/>
      <c r="AS63" s="862"/>
      <c r="AT63" s="862"/>
      <c r="AU63" s="862">
        <v>39046</v>
      </c>
      <c r="AV63" s="862"/>
      <c r="AW63" s="862"/>
      <c r="AX63" s="862"/>
      <c r="AY63" s="862"/>
      <c r="AZ63" s="866"/>
      <c r="BA63" s="866"/>
      <c r="BB63" s="866"/>
      <c r="BC63" s="866"/>
      <c r="BD63" s="866"/>
      <c r="BE63" s="867"/>
      <c r="BF63" s="867"/>
      <c r="BG63" s="867"/>
      <c r="BH63" s="867"/>
      <c r="BI63" s="868"/>
      <c r="BJ63" s="869" t="s">
        <v>221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395</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396</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540</v>
      </c>
      <c r="C68" s="890"/>
      <c r="D68" s="890"/>
      <c r="E68" s="890"/>
      <c r="F68" s="890"/>
      <c r="G68" s="890"/>
      <c r="H68" s="890"/>
      <c r="I68" s="890"/>
      <c r="J68" s="890"/>
      <c r="K68" s="890"/>
      <c r="L68" s="890"/>
      <c r="M68" s="890"/>
      <c r="N68" s="890"/>
      <c r="O68" s="890"/>
      <c r="P68" s="891"/>
      <c r="Q68" s="892">
        <v>2495</v>
      </c>
      <c r="R68" s="886"/>
      <c r="S68" s="886"/>
      <c r="T68" s="886"/>
      <c r="U68" s="886"/>
      <c r="V68" s="886">
        <v>2093</v>
      </c>
      <c r="W68" s="886"/>
      <c r="X68" s="886"/>
      <c r="Y68" s="886"/>
      <c r="Z68" s="886"/>
      <c r="AA68" s="886">
        <v>402</v>
      </c>
      <c r="AB68" s="886"/>
      <c r="AC68" s="886"/>
      <c r="AD68" s="886"/>
      <c r="AE68" s="886"/>
      <c r="AF68" s="886">
        <v>402</v>
      </c>
      <c r="AG68" s="886"/>
      <c r="AH68" s="886"/>
      <c r="AI68" s="886"/>
      <c r="AJ68" s="886"/>
      <c r="AK68" s="886" t="s">
        <v>539</v>
      </c>
      <c r="AL68" s="886"/>
      <c r="AM68" s="886"/>
      <c r="AN68" s="886"/>
      <c r="AO68" s="886"/>
      <c r="AP68" s="886">
        <v>12407</v>
      </c>
      <c r="AQ68" s="886"/>
      <c r="AR68" s="886"/>
      <c r="AS68" s="886"/>
      <c r="AT68" s="886"/>
      <c r="AU68" s="886">
        <v>1238</v>
      </c>
      <c r="AV68" s="886"/>
      <c r="AW68" s="886"/>
      <c r="AX68" s="886"/>
      <c r="AY68" s="886"/>
      <c r="AZ68" s="887" t="s">
        <v>547</v>
      </c>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541</v>
      </c>
      <c r="C69" s="894"/>
      <c r="D69" s="894"/>
      <c r="E69" s="894"/>
      <c r="F69" s="894"/>
      <c r="G69" s="894"/>
      <c r="H69" s="894"/>
      <c r="I69" s="894"/>
      <c r="J69" s="894"/>
      <c r="K69" s="894"/>
      <c r="L69" s="894"/>
      <c r="M69" s="894"/>
      <c r="N69" s="894"/>
      <c r="O69" s="894"/>
      <c r="P69" s="895"/>
      <c r="Q69" s="896">
        <v>2680</v>
      </c>
      <c r="R69" s="851"/>
      <c r="S69" s="851"/>
      <c r="T69" s="851"/>
      <c r="U69" s="851"/>
      <c r="V69" s="851">
        <v>2234</v>
      </c>
      <c r="W69" s="851"/>
      <c r="X69" s="851"/>
      <c r="Y69" s="851"/>
      <c r="Z69" s="851"/>
      <c r="AA69" s="851">
        <v>447</v>
      </c>
      <c r="AB69" s="851"/>
      <c r="AC69" s="851"/>
      <c r="AD69" s="851"/>
      <c r="AE69" s="851"/>
      <c r="AF69" s="851">
        <v>447</v>
      </c>
      <c r="AG69" s="851"/>
      <c r="AH69" s="851"/>
      <c r="AI69" s="851"/>
      <c r="AJ69" s="851"/>
      <c r="AK69" s="851" t="s">
        <v>539</v>
      </c>
      <c r="AL69" s="851"/>
      <c r="AM69" s="851"/>
      <c r="AN69" s="851"/>
      <c r="AO69" s="851"/>
      <c r="AP69" s="851">
        <v>236</v>
      </c>
      <c r="AQ69" s="851"/>
      <c r="AR69" s="851"/>
      <c r="AS69" s="851"/>
      <c r="AT69" s="851"/>
      <c r="AU69" s="851">
        <v>222</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542</v>
      </c>
      <c r="C70" s="894"/>
      <c r="D70" s="894"/>
      <c r="E70" s="894"/>
      <c r="F70" s="894"/>
      <c r="G70" s="894"/>
      <c r="H70" s="894"/>
      <c r="I70" s="894"/>
      <c r="J70" s="894"/>
      <c r="K70" s="894"/>
      <c r="L70" s="894"/>
      <c r="M70" s="894"/>
      <c r="N70" s="894"/>
      <c r="O70" s="894"/>
      <c r="P70" s="895"/>
      <c r="Q70" s="896" t="s">
        <v>539</v>
      </c>
      <c r="R70" s="851"/>
      <c r="S70" s="851"/>
      <c r="T70" s="851"/>
      <c r="U70" s="851"/>
      <c r="V70" s="851" t="s">
        <v>539</v>
      </c>
      <c r="W70" s="851"/>
      <c r="X70" s="851"/>
      <c r="Y70" s="851"/>
      <c r="Z70" s="851"/>
      <c r="AA70" s="851" t="s">
        <v>539</v>
      </c>
      <c r="AB70" s="851"/>
      <c r="AC70" s="851"/>
      <c r="AD70" s="851"/>
      <c r="AE70" s="851"/>
      <c r="AF70" s="851" t="s">
        <v>539</v>
      </c>
      <c r="AG70" s="851"/>
      <c r="AH70" s="851"/>
      <c r="AI70" s="851"/>
      <c r="AJ70" s="851"/>
      <c r="AK70" s="851" t="s">
        <v>539</v>
      </c>
      <c r="AL70" s="851"/>
      <c r="AM70" s="851"/>
      <c r="AN70" s="851"/>
      <c r="AO70" s="851"/>
      <c r="AP70" s="851" t="s">
        <v>539</v>
      </c>
      <c r="AQ70" s="851"/>
      <c r="AR70" s="851"/>
      <c r="AS70" s="851"/>
      <c r="AT70" s="851"/>
      <c r="AU70" s="851" t="s">
        <v>539</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543</v>
      </c>
      <c r="C71" s="894"/>
      <c r="D71" s="894"/>
      <c r="E71" s="894"/>
      <c r="F71" s="894"/>
      <c r="G71" s="894"/>
      <c r="H71" s="894"/>
      <c r="I71" s="894"/>
      <c r="J71" s="894"/>
      <c r="K71" s="894"/>
      <c r="L71" s="894"/>
      <c r="M71" s="894"/>
      <c r="N71" s="894"/>
      <c r="O71" s="894"/>
      <c r="P71" s="895"/>
      <c r="Q71" s="896">
        <v>84</v>
      </c>
      <c r="R71" s="851"/>
      <c r="S71" s="851"/>
      <c r="T71" s="851"/>
      <c r="U71" s="851"/>
      <c r="V71" s="851">
        <v>77</v>
      </c>
      <c r="W71" s="851"/>
      <c r="X71" s="851"/>
      <c r="Y71" s="851"/>
      <c r="Z71" s="851"/>
      <c r="AA71" s="851">
        <v>7</v>
      </c>
      <c r="AB71" s="851"/>
      <c r="AC71" s="851"/>
      <c r="AD71" s="851"/>
      <c r="AE71" s="851"/>
      <c r="AF71" s="851">
        <v>7</v>
      </c>
      <c r="AG71" s="851"/>
      <c r="AH71" s="851"/>
      <c r="AI71" s="851"/>
      <c r="AJ71" s="851"/>
      <c r="AK71" s="851" t="s">
        <v>539</v>
      </c>
      <c r="AL71" s="851"/>
      <c r="AM71" s="851"/>
      <c r="AN71" s="851"/>
      <c r="AO71" s="851"/>
      <c r="AP71" s="851" t="s">
        <v>539</v>
      </c>
      <c r="AQ71" s="851"/>
      <c r="AR71" s="851"/>
      <c r="AS71" s="851"/>
      <c r="AT71" s="851"/>
      <c r="AU71" s="851" t="s">
        <v>539</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544</v>
      </c>
      <c r="C72" s="894"/>
      <c r="D72" s="894"/>
      <c r="E72" s="894"/>
      <c r="F72" s="894"/>
      <c r="G72" s="894"/>
      <c r="H72" s="894"/>
      <c r="I72" s="894"/>
      <c r="J72" s="894"/>
      <c r="K72" s="894"/>
      <c r="L72" s="894"/>
      <c r="M72" s="894"/>
      <c r="N72" s="894"/>
      <c r="O72" s="894"/>
      <c r="P72" s="895"/>
      <c r="Q72" s="896">
        <v>2244</v>
      </c>
      <c r="R72" s="851"/>
      <c r="S72" s="851"/>
      <c r="T72" s="851"/>
      <c r="U72" s="851"/>
      <c r="V72" s="851">
        <v>2197</v>
      </c>
      <c r="W72" s="851"/>
      <c r="X72" s="851"/>
      <c r="Y72" s="851"/>
      <c r="Z72" s="851"/>
      <c r="AA72" s="851">
        <v>46</v>
      </c>
      <c r="AB72" s="851"/>
      <c r="AC72" s="851"/>
      <c r="AD72" s="851"/>
      <c r="AE72" s="851"/>
      <c r="AF72" s="851">
        <v>46</v>
      </c>
      <c r="AG72" s="851"/>
      <c r="AH72" s="851"/>
      <c r="AI72" s="851"/>
      <c r="AJ72" s="851"/>
      <c r="AK72" s="851">
        <v>11</v>
      </c>
      <c r="AL72" s="851"/>
      <c r="AM72" s="851"/>
      <c r="AN72" s="851"/>
      <c r="AO72" s="851"/>
      <c r="AP72" s="851">
        <v>677</v>
      </c>
      <c r="AQ72" s="851"/>
      <c r="AR72" s="851"/>
      <c r="AS72" s="851"/>
      <c r="AT72" s="851"/>
      <c r="AU72" s="851">
        <v>491</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545</v>
      </c>
      <c r="C73" s="894"/>
      <c r="D73" s="894"/>
      <c r="E73" s="894"/>
      <c r="F73" s="894"/>
      <c r="G73" s="894"/>
      <c r="H73" s="894"/>
      <c r="I73" s="894"/>
      <c r="J73" s="894"/>
      <c r="K73" s="894"/>
      <c r="L73" s="894"/>
      <c r="M73" s="894"/>
      <c r="N73" s="894"/>
      <c r="O73" s="894"/>
      <c r="P73" s="895"/>
      <c r="Q73" s="896">
        <v>146</v>
      </c>
      <c r="R73" s="851"/>
      <c r="S73" s="851"/>
      <c r="T73" s="851"/>
      <c r="U73" s="851"/>
      <c r="V73" s="851">
        <v>138</v>
      </c>
      <c r="W73" s="851"/>
      <c r="X73" s="851"/>
      <c r="Y73" s="851"/>
      <c r="Z73" s="851"/>
      <c r="AA73" s="851">
        <v>7</v>
      </c>
      <c r="AB73" s="851"/>
      <c r="AC73" s="851"/>
      <c r="AD73" s="851"/>
      <c r="AE73" s="851"/>
      <c r="AF73" s="851">
        <v>7</v>
      </c>
      <c r="AG73" s="851"/>
      <c r="AH73" s="851"/>
      <c r="AI73" s="851"/>
      <c r="AJ73" s="851"/>
      <c r="AK73" s="851" t="s">
        <v>539</v>
      </c>
      <c r="AL73" s="851"/>
      <c r="AM73" s="851"/>
      <c r="AN73" s="851"/>
      <c r="AO73" s="851"/>
      <c r="AP73" s="851" t="s">
        <v>539</v>
      </c>
      <c r="AQ73" s="851"/>
      <c r="AR73" s="851"/>
      <c r="AS73" s="851"/>
      <c r="AT73" s="851"/>
      <c r="AU73" s="851" t="s">
        <v>539</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546</v>
      </c>
      <c r="C74" s="894"/>
      <c r="D74" s="894"/>
      <c r="E74" s="894"/>
      <c r="F74" s="894"/>
      <c r="G74" s="894"/>
      <c r="H74" s="894"/>
      <c r="I74" s="894"/>
      <c r="J74" s="894"/>
      <c r="K74" s="894"/>
      <c r="L74" s="894"/>
      <c r="M74" s="894"/>
      <c r="N74" s="894"/>
      <c r="O74" s="894"/>
      <c r="P74" s="895"/>
      <c r="Q74" s="896">
        <v>155566</v>
      </c>
      <c r="R74" s="851"/>
      <c r="S74" s="851"/>
      <c r="T74" s="851"/>
      <c r="U74" s="851"/>
      <c r="V74" s="851">
        <v>148928</v>
      </c>
      <c r="W74" s="851"/>
      <c r="X74" s="851"/>
      <c r="Y74" s="851"/>
      <c r="Z74" s="851"/>
      <c r="AA74" s="851">
        <v>6639</v>
      </c>
      <c r="AB74" s="851"/>
      <c r="AC74" s="851"/>
      <c r="AD74" s="851"/>
      <c r="AE74" s="851"/>
      <c r="AF74" s="851">
        <v>6639</v>
      </c>
      <c r="AG74" s="851"/>
      <c r="AH74" s="851"/>
      <c r="AI74" s="851"/>
      <c r="AJ74" s="851"/>
      <c r="AK74" s="851" t="s">
        <v>539</v>
      </c>
      <c r="AL74" s="851"/>
      <c r="AM74" s="851"/>
      <c r="AN74" s="851"/>
      <c r="AO74" s="851"/>
      <c r="AP74" s="851" t="s">
        <v>539</v>
      </c>
      <c r="AQ74" s="851"/>
      <c r="AR74" s="851"/>
      <c r="AS74" s="851"/>
      <c r="AT74" s="851"/>
      <c r="AU74" s="851" t="s">
        <v>539</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369</v>
      </c>
      <c r="B88" s="810" t="s">
        <v>397</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7548</v>
      </c>
      <c r="AG88" s="862"/>
      <c r="AH88" s="862"/>
      <c r="AI88" s="862"/>
      <c r="AJ88" s="862"/>
      <c r="AK88" s="859"/>
      <c r="AL88" s="859"/>
      <c r="AM88" s="859"/>
      <c r="AN88" s="859"/>
      <c r="AO88" s="859"/>
      <c r="AP88" s="862">
        <v>13320</v>
      </c>
      <c r="AQ88" s="862"/>
      <c r="AR88" s="862"/>
      <c r="AS88" s="862"/>
      <c r="AT88" s="862"/>
      <c r="AU88" s="862">
        <v>1951</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customHeight="1" hidden="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customHeight="1" hidden="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customHeight="1" hidden="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customHeight="1" hidden="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customHeight="1" hidden="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customHeight="1" hidden="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customHeight="1" hidden="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customHeight="1" hidden="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customHeight="1" hidden="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customHeight="1" hidden="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customHeight="1" hidden="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customHeight="1" hidden="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customHeight="1" hidden="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398</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513</v>
      </c>
      <c r="CS102" s="870"/>
      <c r="CT102" s="870"/>
      <c r="CU102" s="870"/>
      <c r="CV102" s="913"/>
      <c r="CW102" s="912">
        <v>42</v>
      </c>
      <c r="CX102" s="870"/>
      <c r="CY102" s="870"/>
      <c r="CZ102" s="870"/>
      <c r="DA102" s="913"/>
      <c r="DB102" s="912">
        <v>116</v>
      </c>
      <c r="DC102" s="870"/>
      <c r="DD102" s="870"/>
      <c r="DE102" s="870"/>
      <c r="DF102" s="913"/>
      <c r="DG102" s="912" t="s">
        <v>561</v>
      </c>
      <c r="DH102" s="870"/>
      <c r="DI102" s="870"/>
      <c r="DJ102" s="870"/>
      <c r="DK102" s="913"/>
      <c r="DL102" s="912" t="s">
        <v>561</v>
      </c>
      <c r="DM102" s="870"/>
      <c r="DN102" s="870"/>
      <c r="DO102" s="870"/>
      <c r="DP102" s="913"/>
      <c r="DQ102" s="912" t="s">
        <v>561</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0" s="199" customFormat="1" ht="26.25" customHeight="1" thickBot="1">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0" s="199" customFormat="1" ht="26.25" customHeight="1">
      <c r="A108" s="941" t="s">
        <v>403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0" s="199" customFormat="1" ht="26.25" customHeight="1">
      <c r="A109" s="934" t="s">
        <v>405</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406</v>
      </c>
      <c r="AB109" s="915"/>
      <c r="AC109" s="915"/>
      <c r="AD109" s="915"/>
      <c r="AE109" s="916"/>
      <c r="AF109" s="914" t="s">
        <v>288</v>
      </c>
      <c r="AG109" s="915"/>
      <c r="AH109" s="915"/>
      <c r="AI109" s="915"/>
      <c r="AJ109" s="916"/>
      <c r="AK109" s="914" t="s">
        <v>287</v>
      </c>
      <c r="AL109" s="915"/>
      <c r="AM109" s="915"/>
      <c r="AN109" s="915"/>
      <c r="AO109" s="916"/>
      <c r="AP109" s="914" t="s">
        <v>407</v>
      </c>
      <c r="AQ109" s="915"/>
      <c r="AR109" s="915"/>
      <c r="AS109" s="915"/>
      <c r="AT109" s="917"/>
      <c r="AU109" s="934" t="s">
        <v>405</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406</v>
      </c>
      <c r="BR109" s="915"/>
      <c r="BS109" s="915"/>
      <c r="BT109" s="915"/>
      <c r="BU109" s="916"/>
      <c r="BV109" s="914" t="s">
        <v>288</v>
      </c>
      <c r="BW109" s="915"/>
      <c r="BX109" s="915"/>
      <c r="BY109" s="915"/>
      <c r="BZ109" s="916"/>
      <c r="CA109" s="914" t="s">
        <v>287</v>
      </c>
      <c r="CB109" s="915"/>
      <c r="CC109" s="915"/>
      <c r="CD109" s="915"/>
      <c r="CE109" s="916"/>
      <c r="CF109" s="935" t="s">
        <v>407</v>
      </c>
      <c r="CG109" s="935"/>
      <c r="CH109" s="935"/>
      <c r="CI109" s="935"/>
      <c r="CJ109" s="935"/>
      <c r="CK109" s="914" t="s">
        <v>408</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406</v>
      </c>
      <c r="DH109" s="915"/>
      <c r="DI109" s="915"/>
      <c r="DJ109" s="915"/>
      <c r="DK109" s="916"/>
      <c r="DL109" s="914" t="s">
        <v>288</v>
      </c>
      <c r="DM109" s="915"/>
      <c r="DN109" s="915"/>
      <c r="DO109" s="915"/>
      <c r="DP109" s="916"/>
      <c r="DQ109" s="914" t="s">
        <v>287</v>
      </c>
      <c r="DR109" s="915"/>
      <c r="DS109" s="915"/>
      <c r="DT109" s="915"/>
      <c r="DU109" s="916"/>
      <c r="DV109" s="914" t="s">
        <v>407</v>
      </c>
      <c r="DW109" s="915"/>
      <c r="DX109" s="915"/>
      <c r="DY109" s="915"/>
      <c r="DZ109" s="917"/>
    </row>
    <row r="110" spans="1:130" s="199" customFormat="1" ht="26.25" customHeight="1">
      <c r="A110" s="918" t="s">
        <v>409</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5458179</v>
      </c>
      <c r="AB110" s="922"/>
      <c r="AC110" s="922"/>
      <c r="AD110" s="922"/>
      <c r="AE110" s="923"/>
      <c r="AF110" s="924">
        <v>4789382</v>
      </c>
      <c r="AG110" s="922"/>
      <c r="AH110" s="922"/>
      <c r="AI110" s="922"/>
      <c r="AJ110" s="923"/>
      <c r="AK110" s="924">
        <v>4519597</v>
      </c>
      <c r="AL110" s="922"/>
      <c r="AM110" s="922"/>
      <c r="AN110" s="922"/>
      <c r="AO110" s="923"/>
      <c r="AP110" s="925">
        <v>15.9</v>
      </c>
      <c r="AQ110" s="926"/>
      <c r="AR110" s="926"/>
      <c r="AS110" s="926"/>
      <c r="AT110" s="927"/>
      <c r="AU110" s="928" t="s">
        <v>61</v>
      </c>
      <c r="AV110" s="929"/>
      <c r="AW110" s="929"/>
      <c r="AX110" s="929"/>
      <c r="AY110" s="929"/>
      <c r="AZ110" s="970" t="s">
        <v>410</v>
      </c>
      <c r="BA110" s="919"/>
      <c r="BB110" s="919"/>
      <c r="BC110" s="919"/>
      <c r="BD110" s="919"/>
      <c r="BE110" s="919"/>
      <c r="BF110" s="919"/>
      <c r="BG110" s="919"/>
      <c r="BH110" s="919"/>
      <c r="BI110" s="919"/>
      <c r="BJ110" s="919"/>
      <c r="BK110" s="919"/>
      <c r="BL110" s="919"/>
      <c r="BM110" s="919"/>
      <c r="BN110" s="919"/>
      <c r="BO110" s="919"/>
      <c r="BP110" s="920"/>
      <c r="BQ110" s="956">
        <v>50571688</v>
      </c>
      <c r="BR110" s="957"/>
      <c r="BS110" s="957"/>
      <c r="BT110" s="957"/>
      <c r="BU110" s="957"/>
      <c r="BV110" s="957">
        <v>49890256</v>
      </c>
      <c r="BW110" s="957"/>
      <c r="BX110" s="957"/>
      <c r="BY110" s="957"/>
      <c r="BZ110" s="957"/>
      <c r="CA110" s="957">
        <v>46844925</v>
      </c>
      <c r="CB110" s="957"/>
      <c r="CC110" s="957"/>
      <c r="CD110" s="957"/>
      <c r="CE110" s="957"/>
      <c r="CF110" s="971">
        <v>164.9</v>
      </c>
      <c r="CG110" s="972"/>
      <c r="CH110" s="972"/>
      <c r="CI110" s="972"/>
      <c r="CJ110" s="972"/>
      <c r="CK110" s="973" t="s">
        <v>411</v>
      </c>
      <c r="CL110" s="974"/>
      <c r="CM110" s="953" t="s">
        <v>412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221</v>
      </c>
      <c r="DH110" s="957"/>
      <c r="DI110" s="957"/>
      <c r="DJ110" s="957"/>
      <c r="DK110" s="957"/>
      <c r="DL110" s="957" t="s">
        <v>221</v>
      </c>
      <c r="DM110" s="957"/>
      <c r="DN110" s="957"/>
      <c r="DO110" s="957"/>
      <c r="DP110" s="957"/>
      <c r="DQ110" s="957" t="s">
        <v>221</v>
      </c>
      <c r="DR110" s="957"/>
      <c r="DS110" s="957"/>
      <c r="DT110" s="957"/>
      <c r="DU110" s="957"/>
      <c r="DV110" s="958" t="s">
        <v>221</v>
      </c>
      <c r="DW110" s="958"/>
      <c r="DX110" s="958"/>
      <c r="DY110" s="958"/>
      <c r="DZ110" s="959"/>
    </row>
    <row r="111" spans="1:130" s="199" customFormat="1" ht="26.25" customHeight="1">
      <c r="A111" s="960" t="s">
        <v>413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221</v>
      </c>
      <c r="AB111" s="964"/>
      <c r="AC111" s="964"/>
      <c r="AD111" s="964"/>
      <c r="AE111" s="965"/>
      <c r="AF111" s="966" t="s">
        <v>221</v>
      </c>
      <c r="AG111" s="964"/>
      <c r="AH111" s="964"/>
      <c r="AI111" s="964"/>
      <c r="AJ111" s="965"/>
      <c r="AK111" s="966" t="s">
        <v>221</v>
      </c>
      <c r="AL111" s="964"/>
      <c r="AM111" s="964"/>
      <c r="AN111" s="964"/>
      <c r="AO111" s="965"/>
      <c r="AP111" s="967" t="s">
        <v>221</v>
      </c>
      <c r="AQ111" s="968"/>
      <c r="AR111" s="968"/>
      <c r="AS111" s="968"/>
      <c r="AT111" s="969"/>
      <c r="AU111" s="930"/>
      <c r="AV111" s="931"/>
      <c r="AW111" s="931"/>
      <c r="AX111" s="931"/>
      <c r="AY111" s="931"/>
      <c r="AZ111" s="979" t="s">
        <v>414</v>
      </c>
      <c r="BA111" s="980"/>
      <c r="BB111" s="980"/>
      <c r="BC111" s="980"/>
      <c r="BD111" s="980"/>
      <c r="BE111" s="980"/>
      <c r="BF111" s="980"/>
      <c r="BG111" s="980"/>
      <c r="BH111" s="980"/>
      <c r="BI111" s="980"/>
      <c r="BJ111" s="980"/>
      <c r="BK111" s="980"/>
      <c r="BL111" s="980"/>
      <c r="BM111" s="980"/>
      <c r="BN111" s="980"/>
      <c r="BO111" s="980"/>
      <c r="BP111" s="981"/>
      <c r="BQ111" s="949">
        <v>471725</v>
      </c>
      <c r="BR111" s="950"/>
      <c r="BS111" s="950"/>
      <c r="BT111" s="950"/>
      <c r="BU111" s="950"/>
      <c r="BV111" s="950">
        <v>378389</v>
      </c>
      <c r="BW111" s="950"/>
      <c r="BX111" s="950"/>
      <c r="BY111" s="950"/>
      <c r="BZ111" s="950"/>
      <c r="CA111" s="950">
        <v>295768</v>
      </c>
      <c r="CB111" s="950"/>
      <c r="CC111" s="950"/>
      <c r="CD111" s="950"/>
      <c r="CE111" s="950"/>
      <c r="CF111" s="944">
        <v>1</v>
      </c>
      <c r="CG111" s="945"/>
      <c r="CH111" s="945"/>
      <c r="CI111" s="945"/>
      <c r="CJ111" s="945"/>
      <c r="CK111" s="975"/>
      <c r="CL111" s="976"/>
      <c r="CM111" s="946" t="s">
        <v>415</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221</v>
      </c>
      <c r="DH111" s="950"/>
      <c r="DI111" s="950"/>
      <c r="DJ111" s="950"/>
      <c r="DK111" s="950"/>
      <c r="DL111" s="950" t="s">
        <v>221</v>
      </c>
      <c r="DM111" s="950"/>
      <c r="DN111" s="950"/>
      <c r="DO111" s="950"/>
      <c r="DP111" s="950"/>
      <c r="DQ111" s="950" t="s">
        <v>221</v>
      </c>
      <c r="DR111" s="950"/>
      <c r="DS111" s="950"/>
      <c r="DT111" s="950"/>
      <c r="DU111" s="950"/>
      <c r="DV111" s="951" t="s">
        <v>221</v>
      </c>
      <c r="DW111" s="951"/>
      <c r="DX111" s="951"/>
      <c r="DY111" s="951"/>
      <c r="DZ111" s="952"/>
    </row>
    <row r="112" spans="1:130" s="199" customFormat="1" ht="26.25" customHeight="1">
      <c r="A112" s="982" t="s">
        <v>416</v>
      </c>
      <c r="B112" s="983"/>
      <c r="C112" s="980" t="s">
        <v>417</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v>48317</v>
      </c>
      <c r="AB112" s="989"/>
      <c r="AC112" s="989"/>
      <c r="AD112" s="989"/>
      <c r="AE112" s="990"/>
      <c r="AF112" s="991">
        <v>36317</v>
      </c>
      <c r="AG112" s="989"/>
      <c r="AH112" s="989"/>
      <c r="AI112" s="989"/>
      <c r="AJ112" s="990"/>
      <c r="AK112" s="991">
        <v>36317</v>
      </c>
      <c r="AL112" s="989"/>
      <c r="AM112" s="989"/>
      <c r="AN112" s="989"/>
      <c r="AO112" s="990"/>
      <c r="AP112" s="992">
        <v>0.1</v>
      </c>
      <c r="AQ112" s="993"/>
      <c r="AR112" s="993"/>
      <c r="AS112" s="993"/>
      <c r="AT112" s="994"/>
      <c r="AU112" s="930"/>
      <c r="AV112" s="931"/>
      <c r="AW112" s="931"/>
      <c r="AX112" s="931"/>
      <c r="AY112" s="931"/>
      <c r="AZ112" s="979" t="s">
        <v>418</v>
      </c>
      <c r="BA112" s="980"/>
      <c r="BB112" s="980"/>
      <c r="BC112" s="980"/>
      <c r="BD112" s="980"/>
      <c r="BE112" s="980"/>
      <c r="BF112" s="980"/>
      <c r="BG112" s="980"/>
      <c r="BH112" s="980"/>
      <c r="BI112" s="980"/>
      <c r="BJ112" s="980"/>
      <c r="BK112" s="980"/>
      <c r="BL112" s="980"/>
      <c r="BM112" s="980"/>
      <c r="BN112" s="980"/>
      <c r="BO112" s="980"/>
      <c r="BP112" s="981"/>
      <c r="BQ112" s="949">
        <v>34183477</v>
      </c>
      <c r="BR112" s="950"/>
      <c r="BS112" s="950"/>
      <c r="BT112" s="950"/>
      <c r="BU112" s="950"/>
      <c r="BV112" s="950">
        <v>38278169</v>
      </c>
      <c r="BW112" s="950"/>
      <c r="BX112" s="950"/>
      <c r="BY112" s="950"/>
      <c r="BZ112" s="950"/>
      <c r="CA112" s="950">
        <v>39046109</v>
      </c>
      <c r="CB112" s="950"/>
      <c r="CC112" s="950"/>
      <c r="CD112" s="950"/>
      <c r="CE112" s="950"/>
      <c r="CF112" s="944">
        <v>137.4</v>
      </c>
      <c r="CG112" s="945"/>
      <c r="CH112" s="945"/>
      <c r="CI112" s="945"/>
      <c r="CJ112" s="945"/>
      <c r="CK112" s="975"/>
      <c r="CL112" s="976"/>
      <c r="CM112" s="946" t="s">
        <v>419</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221</v>
      </c>
      <c r="DH112" s="950"/>
      <c r="DI112" s="950"/>
      <c r="DJ112" s="950"/>
      <c r="DK112" s="950"/>
      <c r="DL112" s="950" t="s">
        <v>221</v>
      </c>
      <c r="DM112" s="950"/>
      <c r="DN112" s="950"/>
      <c r="DO112" s="950"/>
      <c r="DP112" s="950"/>
      <c r="DQ112" s="950" t="s">
        <v>221</v>
      </c>
      <c r="DR112" s="950"/>
      <c r="DS112" s="950"/>
      <c r="DT112" s="950"/>
      <c r="DU112" s="950"/>
      <c r="DV112" s="951" t="s">
        <v>221</v>
      </c>
      <c r="DW112" s="951"/>
      <c r="DX112" s="951"/>
      <c r="DY112" s="951"/>
      <c r="DZ112" s="952"/>
    </row>
    <row r="113" spans="1:130" s="199" customFormat="1" ht="26.25" customHeight="1">
      <c r="A113" s="984"/>
      <c r="B113" s="985"/>
      <c r="C113" s="980" t="s">
        <v>420</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2758971</v>
      </c>
      <c r="AB113" s="964"/>
      <c r="AC113" s="964"/>
      <c r="AD113" s="964"/>
      <c r="AE113" s="965"/>
      <c r="AF113" s="966">
        <v>2809231</v>
      </c>
      <c r="AG113" s="964"/>
      <c r="AH113" s="964"/>
      <c r="AI113" s="964"/>
      <c r="AJ113" s="965"/>
      <c r="AK113" s="966">
        <v>2776324</v>
      </c>
      <c r="AL113" s="964"/>
      <c r="AM113" s="964"/>
      <c r="AN113" s="964"/>
      <c r="AO113" s="965"/>
      <c r="AP113" s="967">
        <v>9.8</v>
      </c>
      <c r="AQ113" s="968"/>
      <c r="AR113" s="968"/>
      <c r="AS113" s="968"/>
      <c r="AT113" s="969"/>
      <c r="AU113" s="930"/>
      <c r="AV113" s="931"/>
      <c r="AW113" s="931"/>
      <c r="AX113" s="931"/>
      <c r="AY113" s="931"/>
      <c r="AZ113" s="979" t="s">
        <v>421</v>
      </c>
      <c r="BA113" s="980"/>
      <c r="BB113" s="980"/>
      <c r="BC113" s="980"/>
      <c r="BD113" s="980"/>
      <c r="BE113" s="980"/>
      <c r="BF113" s="980"/>
      <c r="BG113" s="980"/>
      <c r="BH113" s="980"/>
      <c r="BI113" s="980"/>
      <c r="BJ113" s="980"/>
      <c r="BK113" s="980"/>
      <c r="BL113" s="980"/>
      <c r="BM113" s="980"/>
      <c r="BN113" s="980"/>
      <c r="BO113" s="980"/>
      <c r="BP113" s="981"/>
      <c r="BQ113" s="949">
        <v>1820000</v>
      </c>
      <c r="BR113" s="950"/>
      <c r="BS113" s="950"/>
      <c r="BT113" s="950"/>
      <c r="BU113" s="950"/>
      <c r="BV113" s="950">
        <v>1841588</v>
      </c>
      <c r="BW113" s="950"/>
      <c r="BX113" s="950"/>
      <c r="BY113" s="950"/>
      <c r="BZ113" s="950"/>
      <c r="CA113" s="950">
        <v>1950062</v>
      </c>
      <c r="CB113" s="950"/>
      <c r="CC113" s="950"/>
      <c r="CD113" s="950"/>
      <c r="CE113" s="950"/>
      <c r="CF113" s="944">
        <v>6.9</v>
      </c>
      <c r="CG113" s="945"/>
      <c r="CH113" s="945"/>
      <c r="CI113" s="945"/>
      <c r="CJ113" s="945"/>
      <c r="CK113" s="975"/>
      <c r="CL113" s="976"/>
      <c r="CM113" s="946" t="s">
        <v>422</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221</v>
      </c>
      <c r="DH113" s="989"/>
      <c r="DI113" s="989"/>
      <c r="DJ113" s="989"/>
      <c r="DK113" s="990"/>
      <c r="DL113" s="991" t="s">
        <v>221</v>
      </c>
      <c r="DM113" s="989"/>
      <c r="DN113" s="989"/>
      <c r="DO113" s="989"/>
      <c r="DP113" s="990"/>
      <c r="DQ113" s="991" t="s">
        <v>221</v>
      </c>
      <c r="DR113" s="989"/>
      <c r="DS113" s="989"/>
      <c r="DT113" s="989"/>
      <c r="DU113" s="990"/>
      <c r="DV113" s="992" t="s">
        <v>221</v>
      </c>
      <c r="DW113" s="993"/>
      <c r="DX113" s="993"/>
      <c r="DY113" s="993"/>
      <c r="DZ113" s="994"/>
    </row>
    <row r="114" spans="1:130" s="199" customFormat="1" ht="26.25" customHeight="1">
      <c r="A114" s="984"/>
      <c r="B114" s="985"/>
      <c r="C114" s="980" t="s">
        <v>423</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578067</v>
      </c>
      <c r="AB114" s="989"/>
      <c r="AC114" s="989"/>
      <c r="AD114" s="989"/>
      <c r="AE114" s="990"/>
      <c r="AF114" s="991">
        <v>159813</v>
      </c>
      <c r="AG114" s="989"/>
      <c r="AH114" s="989"/>
      <c r="AI114" s="989"/>
      <c r="AJ114" s="990"/>
      <c r="AK114" s="991">
        <v>160833</v>
      </c>
      <c r="AL114" s="989"/>
      <c r="AM114" s="989"/>
      <c r="AN114" s="989"/>
      <c r="AO114" s="990"/>
      <c r="AP114" s="992">
        <v>0.6</v>
      </c>
      <c r="AQ114" s="993"/>
      <c r="AR114" s="993"/>
      <c r="AS114" s="993"/>
      <c r="AT114" s="994"/>
      <c r="AU114" s="930"/>
      <c r="AV114" s="931"/>
      <c r="AW114" s="931"/>
      <c r="AX114" s="931"/>
      <c r="AY114" s="931"/>
      <c r="AZ114" s="979" t="s">
        <v>424</v>
      </c>
      <c r="BA114" s="980"/>
      <c r="BB114" s="980"/>
      <c r="BC114" s="980"/>
      <c r="BD114" s="980"/>
      <c r="BE114" s="980"/>
      <c r="BF114" s="980"/>
      <c r="BG114" s="980"/>
      <c r="BH114" s="980"/>
      <c r="BI114" s="980"/>
      <c r="BJ114" s="980"/>
      <c r="BK114" s="980"/>
      <c r="BL114" s="980"/>
      <c r="BM114" s="980"/>
      <c r="BN114" s="980"/>
      <c r="BO114" s="980"/>
      <c r="BP114" s="981"/>
      <c r="BQ114" s="949">
        <v>6874324</v>
      </c>
      <c r="BR114" s="950"/>
      <c r="BS114" s="950"/>
      <c r="BT114" s="950"/>
      <c r="BU114" s="950"/>
      <c r="BV114" s="950">
        <v>6942160</v>
      </c>
      <c r="BW114" s="950"/>
      <c r="BX114" s="950"/>
      <c r="BY114" s="950"/>
      <c r="BZ114" s="950"/>
      <c r="CA114" s="950">
        <v>7079716</v>
      </c>
      <c r="CB114" s="950"/>
      <c r="CC114" s="950"/>
      <c r="CD114" s="950"/>
      <c r="CE114" s="950"/>
      <c r="CF114" s="944">
        <v>24.9</v>
      </c>
      <c r="CG114" s="945"/>
      <c r="CH114" s="945"/>
      <c r="CI114" s="945"/>
      <c r="CJ114" s="945"/>
      <c r="CK114" s="975"/>
      <c r="CL114" s="976"/>
      <c r="CM114" s="946" t="s">
        <v>425</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221</v>
      </c>
      <c r="DH114" s="989"/>
      <c r="DI114" s="989"/>
      <c r="DJ114" s="989"/>
      <c r="DK114" s="990"/>
      <c r="DL114" s="991" t="s">
        <v>221</v>
      </c>
      <c r="DM114" s="989"/>
      <c r="DN114" s="989"/>
      <c r="DO114" s="989"/>
      <c r="DP114" s="990"/>
      <c r="DQ114" s="991" t="s">
        <v>221</v>
      </c>
      <c r="DR114" s="989"/>
      <c r="DS114" s="989"/>
      <c r="DT114" s="989"/>
      <c r="DU114" s="990"/>
      <c r="DV114" s="992" t="s">
        <v>221</v>
      </c>
      <c r="DW114" s="993"/>
      <c r="DX114" s="993"/>
      <c r="DY114" s="993"/>
      <c r="DZ114" s="994"/>
    </row>
    <row r="115" spans="1:130" s="199" customFormat="1" ht="26.25" customHeight="1">
      <c r="A115" s="984"/>
      <c r="B115" s="985"/>
      <c r="C115" s="980" t="s">
        <v>426</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107982</v>
      </c>
      <c r="AB115" s="964"/>
      <c r="AC115" s="964"/>
      <c r="AD115" s="964"/>
      <c r="AE115" s="965"/>
      <c r="AF115" s="966">
        <v>93919</v>
      </c>
      <c r="AG115" s="964"/>
      <c r="AH115" s="964"/>
      <c r="AI115" s="964"/>
      <c r="AJ115" s="965"/>
      <c r="AK115" s="966">
        <v>81609</v>
      </c>
      <c r="AL115" s="964"/>
      <c r="AM115" s="964"/>
      <c r="AN115" s="964"/>
      <c r="AO115" s="965"/>
      <c r="AP115" s="967">
        <v>0.3</v>
      </c>
      <c r="AQ115" s="968"/>
      <c r="AR115" s="968"/>
      <c r="AS115" s="968"/>
      <c r="AT115" s="969"/>
      <c r="AU115" s="930"/>
      <c r="AV115" s="931"/>
      <c r="AW115" s="931"/>
      <c r="AX115" s="931"/>
      <c r="AY115" s="931"/>
      <c r="AZ115" s="979" t="s">
        <v>427</v>
      </c>
      <c r="BA115" s="980"/>
      <c r="BB115" s="980"/>
      <c r="BC115" s="980"/>
      <c r="BD115" s="980"/>
      <c r="BE115" s="980"/>
      <c r="BF115" s="980"/>
      <c r="BG115" s="980"/>
      <c r="BH115" s="980"/>
      <c r="BI115" s="980"/>
      <c r="BJ115" s="980"/>
      <c r="BK115" s="980"/>
      <c r="BL115" s="980"/>
      <c r="BM115" s="980"/>
      <c r="BN115" s="980"/>
      <c r="BO115" s="980"/>
      <c r="BP115" s="981"/>
      <c r="BQ115" s="949">
        <v>8894</v>
      </c>
      <c r="BR115" s="950"/>
      <c r="BS115" s="950"/>
      <c r="BT115" s="950"/>
      <c r="BU115" s="950"/>
      <c r="BV115" s="950">
        <v>6933</v>
      </c>
      <c r="BW115" s="950"/>
      <c r="BX115" s="950"/>
      <c r="BY115" s="950"/>
      <c r="BZ115" s="950"/>
      <c r="CA115" s="950">
        <v>5782</v>
      </c>
      <c r="CB115" s="950"/>
      <c r="CC115" s="950"/>
      <c r="CD115" s="950"/>
      <c r="CE115" s="950"/>
      <c r="CF115" s="944">
        <v>0</v>
      </c>
      <c r="CG115" s="945"/>
      <c r="CH115" s="945"/>
      <c r="CI115" s="945"/>
      <c r="CJ115" s="945"/>
      <c r="CK115" s="975"/>
      <c r="CL115" s="976"/>
      <c r="CM115" s="979" t="s">
        <v>428</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221</v>
      </c>
      <c r="DH115" s="989"/>
      <c r="DI115" s="989"/>
      <c r="DJ115" s="989"/>
      <c r="DK115" s="990"/>
      <c r="DL115" s="991" t="s">
        <v>221</v>
      </c>
      <c r="DM115" s="989"/>
      <c r="DN115" s="989"/>
      <c r="DO115" s="989"/>
      <c r="DP115" s="990"/>
      <c r="DQ115" s="991" t="s">
        <v>221</v>
      </c>
      <c r="DR115" s="989"/>
      <c r="DS115" s="989"/>
      <c r="DT115" s="989"/>
      <c r="DU115" s="990"/>
      <c r="DV115" s="992" t="s">
        <v>221</v>
      </c>
      <c r="DW115" s="993"/>
      <c r="DX115" s="993"/>
      <c r="DY115" s="993"/>
      <c r="DZ115" s="994"/>
    </row>
    <row r="116" spans="1:130" s="199" customFormat="1" ht="26.25" customHeight="1">
      <c r="A116" s="986"/>
      <c r="B116" s="987"/>
      <c r="C116" s="995" t="s">
        <v>429</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221</v>
      </c>
      <c r="AB116" s="989"/>
      <c r="AC116" s="989"/>
      <c r="AD116" s="989"/>
      <c r="AE116" s="990"/>
      <c r="AF116" s="991" t="s">
        <v>221</v>
      </c>
      <c r="AG116" s="989"/>
      <c r="AH116" s="989"/>
      <c r="AI116" s="989"/>
      <c r="AJ116" s="990"/>
      <c r="AK116" s="991" t="s">
        <v>221</v>
      </c>
      <c r="AL116" s="989"/>
      <c r="AM116" s="989"/>
      <c r="AN116" s="989"/>
      <c r="AO116" s="990"/>
      <c r="AP116" s="992" t="s">
        <v>221</v>
      </c>
      <c r="AQ116" s="993"/>
      <c r="AR116" s="993"/>
      <c r="AS116" s="993"/>
      <c r="AT116" s="994"/>
      <c r="AU116" s="930"/>
      <c r="AV116" s="931"/>
      <c r="AW116" s="931"/>
      <c r="AX116" s="931"/>
      <c r="AY116" s="931"/>
      <c r="AZ116" s="997" t="s">
        <v>430</v>
      </c>
      <c r="BA116" s="998"/>
      <c r="BB116" s="998"/>
      <c r="BC116" s="998"/>
      <c r="BD116" s="998"/>
      <c r="BE116" s="998"/>
      <c r="BF116" s="998"/>
      <c r="BG116" s="998"/>
      <c r="BH116" s="998"/>
      <c r="BI116" s="998"/>
      <c r="BJ116" s="998"/>
      <c r="BK116" s="998"/>
      <c r="BL116" s="998"/>
      <c r="BM116" s="998"/>
      <c r="BN116" s="998"/>
      <c r="BO116" s="998"/>
      <c r="BP116" s="999"/>
      <c r="BQ116" s="949" t="s">
        <v>221</v>
      </c>
      <c r="BR116" s="950"/>
      <c r="BS116" s="950"/>
      <c r="BT116" s="950"/>
      <c r="BU116" s="950"/>
      <c r="BV116" s="950" t="s">
        <v>221</v>
      </c>
      <c r="BW116" s="950"/>
      <c r="BX116" s="950"/>
      <c r="BY116" s="950"/>
      <c r="BZ116" s="950"/>
      <c r="CA116" s="950" t="s">
        <v>221</v>
      </c>
      <c r="CB116" s="950"/>
      <c r="CC116" s="950"/>
      <c r="CD116" s="950"/>
      <c r="CE116" s="950"/>
      <c r="CF116" s="944" t="s">
        <v>221</v>
      </c>
      <c r="CG116" s="945"/>
      <c r="CH116" s="945"/>
      <c r="CI116" s="945"/>
      <c r="CJ116" s="945"/>
      <c r="CK116" s="975"/>
      <c r="CL116" s="976"/>
      <c r="CM116" s="946" t="s">
        <v>431</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296486</v>
      </c>
      <c r="DH116" s="989"/>
      <c r="DI116" s="989"/>
      <c r="DJ116" s="989"/>
      <c r="DK116" s="990"/>
      <c r="DL116" s="991">
        <v>248700</v>
      </c>
      <c r="DM116" s="989"/>
      <c r="DN116" s="989"/>
      <c r="DO116" s="989"/>
      <c r="DP116" s="990"/>
      <c r="DQ116" s="991">
        <v>200131</v>
      </c>
      <c r="DR116" s="989"/>
      <c r="DS116" s="989"/>
      <c r="DT116" s="989"/>
      <c r="DU116" s="990"/>
      <c r="DV116" s="992">
        <v>0.7</v>
      </c>
      <c r="DW116" s="993"/>
      <c r="DX116" s="993"/>
      <c r="DY116" s="993"/>
      <c r="DZ116" s="994"/>
    </row>
    <row r="117" spans="1:130" s="199" customFormat="1" ht="26.25" customHeight="1">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432</v>
      </c>
      <c r="Z117" s="916"/>
      <c r="AA117" s="1006">
        <v>8951516</v>
      </c>
      <c r="AB117" s="1007"/>
      <c r="AC117" s="1007"/>
      <c r="AD117" s="1007"/>
      <c r="AE117" s="1008"/>
      <c r="AF117" s="1009">
        <v>7888662</v>
      </c>
      <c r="AG117" s="1007"/>
      <c r="AH117" s="1007"/>
      <c r="AI117" s="1007"/>
      <c r="AJ117" s="1008"/>
      <c r="AK117" s="1009">
        <v>7574680</v>
      </c>
      <c r="AL117" s="1007"/>
      <c r="AM117" s="1007"/>
      <c r="AN117" s="1007"/>
      <c r="AO117" s="1008"/>
      <c r="AP117" s="1010"/>
      <c r="AQ117" s="1011"/>
      <c r="AR117" s="1011"/>
      <c r="AS117" s="1011"/>
      <c r="AT117" s="1012"/>
      <c r="AU117" s="930"/>
      <c r="AV117" s="931"/>
      <c r="AW117" s="931"/>
      <c r="AX117" s="931"/>
      <c r="AY117" s="931"/>
      <c r="AZ117" s="997" t="s">
        <v>433</v>
      </c>
      <c r="BA117" s="998"/>
      <c r="BB117" s="998"/>
      <c r="BC117" s="998"/>
      <c r="BD117" s="998"/>
      <c r="BE117" s="998"/>
      <c r="BF117" s="998"/>
      <c r="BG117" s="998"/>
      <c r="BH117" s="998"/>
      <c r="BI117" s="998"/>
      <c r="BJ117" s="998"/>
      <c r="BK117" s="998"/>
      <c r="BL117" s="998"/>
      <c r="BM117" s="998"/>
      <c r="BN117" s="998"/>
      <c r="BO117" s="998"/>
      <c r="BP117" s="999"/>
      <c r="BQ117" s="949" t="s">
        <v>221</v>
      </c>
      <c r="BR117" s="950"/>
      <c r="BS117" s="950"/>
      <c r="BT117" s="950"/>
      <c r="BU117" s="950"/>
      <c r="BV117" s="950" t="s">
        <v>221</v>
      </c>
      <c r="BW117" s="950"/>
      <c r="BX117" s="950"/>
      <c r="BY117" s="950"/>
      <c r="BZ117" s="950"/>
      <c r="CA117" s="950" t="s">
        <v>221</v>
      </c>
      <c r="CB117" s="950"/>
      <c r="CC117" s="950"/>
      <c r="CD117" s="950"/>
      <c r="CE117" s="950"/>
      <c r="CF117" s="944" t="s">
        <v>221</v>
      </c>
      <c r="CG117" s="945"/>
      <c r="CH117" s="945"/>
      <c r="CI117" s="945"/>
      <c r="CJ117" s="945"/>
      <c r="CK117" s="975"/>
      <c r="CL117" s="976"/>
      <c r="CM117" s="946" t="s">
        <v>434</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221</v>
      </c>
      <c r="DH117" s="989"/>
      <c r="DI117" s="989"/>
      <c r="DJ117" s="989"/>
      <c r="DK117" s="990"/>
      <c r="DL117" s="991" t="s">
        <v>221</v>
      </c>
      <c r="DM117" s="989"/>
      <c r="DN117" s="989"/>
      <c r="DO117" s="989"/>
      <c r="DP117" s="990"/>
      <c r="DQ117" s="991" t="s">
        <v>221</v>
      </c>
      <c r="DR117" s="989"/>
      <c r="DS117" s="989"/>
      <c r="DT117" s="989"/>
      <c r="DU117" s="990"/>
      <c r="DV117" s="992" t="s">
        <v>221</v>
      </c>
      <c r="DW117" s="993"/>
      <c r="DX117" s="993"/>
      <c r="DY117" s="993"/>
      <c r="DZ117" s="994"/>
    </row>
    <row r="118" spans="1:130" s="199" customFormat="1" ht="26.25" customHeight="1">
      <c r="A118" s="934" t="s">
        <v>408</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406</v>
      </c>
      <c r="AB118" s="915"/>
      <c r="AC118" s="915"/>
      <c r="AD118" s="915"/>
      <c r="AE118" s="916"/>
      <c r="AF118" s="914" t="s">
        <v>288</v>
      </c>
      <c r="AG118" s="915"/>
      <c r="AH118" s="915"/>
      <c r="AI118" s="915"/>
      <c r="AJ118" s="916"/>
      <c r="AK118" s="914" t="s">
        <v>287</v>
      </c>
      <c r="AL118" s="915"/>
      <c r="AM118" s="915"/>
      <c r="AN118" s="915"/>
      <c r="AO118" s="916"/>
      <c r="AP118" s="1001" t="s">
        <v>407</v>
      </c>
      <c r="AQ118" s="1002"/>
      <c r="AR118" s="1002"/>
      <c r="AS118" s="1002"/>
      <c r="AT118" s="1003"/>
      <c r="AU118" s="930"/>
      <c r="AV118" s="931"/>
      <c r="AW118" s="931"/>
      <c r="AX118" s="931"/>
      <c r="AY118" s="931"/>
      <c r="AZ118" s="1004" t="s">
        <v>435</v>
      </c>
      <c r="BA118" s="995"/>
      <c r="BB118" s="995"/>
      <c r="BC118" s="995"/>
      <c r="BD118" s="995"/>
      <c r="BE118" s="995"/>
      <c r="BF118" s="995"/>
      <c r="BG118" s="995"/>
      <c r="BH118" s="995"/>
      <c r="BI118" s="995"/>
      <c r="BJ118" s="995"/>
      <c r="BK118" s="995"/>
      <c r="BL118" s="995"/>
      <c r="BM118" s="995"/>
      <c r="BN118" s="995"/>
      <c r="BO118" s="995"/>
      <c r="BP118" s="996"/>
      <c r="BQ118" s="1027" t="s">
        <v>221</v>
      </c>
      <c r="BR118" s="1028"/>
      <c r="BS118" s="1028"/>
      <c r="BT118" s="1028"/>
      <c r="BU118" s="1028"/>
      <c r="BV118" s="1028" t="s">
        <v>221</v>
      </c>
      <c r="BW118" s="1028"/>
      <c r="BX118" s="1028"/>
      <c r="BY118" s="1028"/>
      <c r="BZ118" s="1028"/>
      <c r="CA118" s="1028" t="s">
        <v>221</v>
      </c>
      <c r="CB118" s="1028"/>
      <c r="CC118" s="1028"/>
      <c r="CD118" s="1028"/>
      <c r="CE118" s="1028"/>
      <c r="CF118" s="944" t="s">
        <v>221</v>
      </c>
      <c r="CG118" s="945"/>
      <c r="CH118" s="945"/>
      <c r="CI118" s="945"/>
      <c r="CJ118" s="945"/>
      <c r="CK118" s="975"/>
      <c r="CL118" s="976"/>
      <c r="CM118" s="946" t="s">
        <v>436</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221</v>
      </c>
      <c r="DH118" s="989"/>
      <c r="DI118" s="989"/>
      <c r="DJ118" s="989"/>
      <c r="DK118" s="990"/>
      <c r="DL118" s="991" t="s">
        <v>221</v>
      </c>
      <c r="DM118" s="989"/>
      <c r="DN118" s="989"/>
      <c r="DO118" s="989"/>
      <c r="DP118" s="990"/>
      <c r="DQ118" s="991" t="s">
        <v>221</v>
      </c>
      <c r="DR118" s="989"/>
      <c r="DS118" s="989"/>
      <c r="DT118" s="989"/>
      <c r="DU118" s="990"/>
      <c r="DV118" s="992" t="s">
        <v>221</v>
      </c>
      <c r="DW118" s="993"/>
      <c r="DX118" s="993"/>
      <c r="DY118" s="993"/>
      <c r="DZ118" s="994"/>
    </row>
    <row r="119" spans="1:130" s="199" customFormat="1" ht="26.25" customHeight="1">
      <c r="A119" s="1088" t="s">
        <v>411</v>
      </c>
      <c r="B119" s="974"/>
      <c r="C119" s="953" t="s">
        <v>412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221</v>
      </c>
      <c r="AB119" s="922"/>
      <c r="AC119" s="922"/>
      <c r="AD119" s="922"/>
      <c r="AE119" s="923"/>
      <c r="AF119" s="924" t="s">
        <v>221</v>
      </c>
      <c r="AG119" s="922"/>
      <c r="AH119" s="922"/>
      <c r="AI119" s="922"/>
      <c r="AJ119" s="923"/>
      <c r="AK119" s="924" t="s">
        <v>221</v>
      </c>
      <c r="AL119" s="922"/>
      <c r="AM119" s="922"/>
      <c r="AN119" s="922"/>
      <c r="AO119" s="923"/>
      <c r="AP119" s="925" t="s">
        <v>221</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437</v>
      </c>
      <c r="BP119" s="1036"/>
      <c r="BQ119" s="1027">
        <v>93930108</v>
      </c>
      <c r="BR119" s="1028"/>
      <c r="BS119" s="1028"/>
      <c r="BT119" s="1028"/>
      <c r="BU119" s="1028"/>
      <c r="BV119" s="1028">
        <v>97337495</v>
      </c>
      <c r="BW119" s="1028"/>
      <c r="BX119" s="1028"/>
      <c r="BY119" s="1028"/>
      <c r="BZ119" s="1028"/>
      <c r="CA119" s="1028">
        <v>95222362</v>
      </c>
      <c r="CB119" s="1028"/>
      <c r="CC119" s="1028"/>
      <c r="CD119" s="1028"/>
      <c r="CE119" s="1028"/>
      <c r="CF119" s="1029"/>
      <c r="CG119" s="1030"/>
      <c r="CH119" s="1030"/>
      <c r="CI119" s="1030"/>
      <c r="CJ119" s="1031"/>
      <c r="CK119" s="977"/>
      <c r="CL119" s="978"/>
      <c r="CM119" s="1032" t="s">
        <v>438</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175239</v>
      </c>
      <c r="DH119" s="1014"/>
      <c r="DI119" s="1014"/>
      <c r="DJ119" s="1014"/>
      <c r="DK119" s="1015"/>
      <c r="DL119" s="1013">
        <v>129689</v>
      </c>
      <c r="DM119" s="1014"/>
      <c r="DN119" s="1014"/>
      <c r="DO119" s="1014"/>
      <c r="DP119" s="1015"/>
      <c r="DQ119" s="1013">
        <v>95637</v>
      </c>
      <c r="DR119" s="1014"/>
      <c r="DS119" s="1014"/>
      <c r="DT119" s="1014"/>
      <c r="DU119" s="1015"/>
      <c r="DV119" s="1016">
        <v>0.3</v>
      </c>
      <c r="DW119" s="1017"/>
      <c r="DX119" s="1017"/>
      <c r="DY119" s="1017"/>
      <c r="DZ119" s="1018"/>
    </row>
    <row r="120" spans="1:130" s="199" customFormat="1" ht="26.25" customHeight="1">
      <c r="A120" s="1089"/>
      <c r="B120" s="976"/>
      <c r="C120" s="946" t="s">
        <v>415</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221</v>
      </c>
      <c r="AB120" s="989"/>
      <c r="AC120" s="989"/>
      <c r="AD120" s="989"/>
      <c r="AE120" s="990"/>
      <c r="AF120" s="991" t="s">
        <v>221</v>
      </c>
      <c r="AG120" s="989"/>
      <c r="AH120" s="989"/>
      <c r="AI120" s="989"/>
      <c r="AJ120" s="990"/>
      <c r="AK120" s="991" t="s">
        <v>221</v>
      </c>
      <c r="AL120" s="989"/>
      <c r="AM120" s="989"/>
      <c r="AN120" s="989"/>
      <c r="AO120" s="990"/>
      <c r="AP120" s="992" t="s">
        <v>221</v>
      </c>
      <c r="AQ120" s="993"/>
      <c r="AR120" s="993"/>
      <c r="AS120" s="993"/>
      <c r="AT120" s="994"/>
      <c r="AU120" s="1019" t="s">
        <v>439</v>
      </c>
      <c r="AV120" s="1020"/>
      <c r="AW120" s="1020"/>
      <c r="AX120" s="1020"/>
      <c r="AY120" s="1021"/>
      <c r="AZ120" s="970" t="s">
        <v>440</v>
      </c>
      <c r="BA120" s="919"/>
      <c r="BB120" s="919"/>
      <c r="BC120" s="919"/>
      <c r="BD120" s="919"/>
      <c r="BE120" s="919"/>
      <c r="BF120" s="919"/>
      <c r="BG120" s="919"/>
      <c r="BH120" s="919"/>
      <c r="BI120" s="919"/>
      <c r="BJ120" s="919"/>
      <c r="BK120" s="919"/>
      <c r="BL120" s="919"/>
      <c r="BM120" s="919"/>
      <c r="BN120" s="919"/>
      <c r="BO120" s="919"/>
      <c r="BP120" s="920"/>
      <c r="BQ120" s="956">
        <v>28770868</v>
      </c>
      <c r="BR120" s="957"/>
      <c r="BS120" s="957"/>
      <c r="BT120" s="957"/>
      <c r="BU120" s="957"/>
      <c r="BV120" s="957">
        <v>32541388</v>
      </c>
      <c r="BW120" s="957"/>
      <c r="BX120" s="957"/>
      <c r="BY120" s="957"/>
      <c r="BZ120" s="957"/>
      <c r="CA120" s="957">
        <v>34467575</v>
      </c>
      <c r="CB120" s="957"/>
      <c r="CC120" s="957"/>
      <c r="CD120" s="957"/>
      <c r="CE120" s="957"/>
      <c r="CF120" s="971">
        <v>121.3</v>
      </c>
      <c r="CG120" s="972"/>
      <c r="CH120" s="972"/>
      <c r="CI120" s="972"/>
      <c r="CJ120" s="972"/>
      <c r="CK120" s="1037" t="s">
        <v>441</v>
      </c>
      <c r="CL120" s="1038"/>
      <c r="CM120" s="1038"/>
      <c r="CN120" s="1038"/>
      <c r="CO120" s="1039"/>
      <c r="CP120" s="1045" t="s">
        <v>388</v>
      </c>
      <c r="CQ120" s="1046"/>
      <c r="CR120" s="1046"/>
      <c r="CS120" s="1046"/>
      <c r="CT120" s="1046"/>
      <c r="CU120" s="1046"/>
      <c r="CV120" s="1046"/>
      <c r="CW120" s="1046"/>
      <c r="CX120" s="1046"/>
      <c r="CY120" s="1046"/>
      <c r="CZ120" s="1046"/>
      <c r="DA120" s="1046"/>
      <c r="DB120" s="1046"/>
      <c r="DC120" s="1046"/>
      <c r="DD120" s="1046"/>
      <c r="DE120" s="1046"/>
      <c r="DF120" s="1047"/>
      <c r="DG120" s="956">
        <v>20718165</v>
      </c>
      <c r="DH120" s="957"/>
      <c r="DI120" s="957"/>
      <c r="DJ120" s="957"/>
      <c r="DK120" s="957"/>
      <c r="DL120" s="957">
        <v>23771507</v>
      </c>
      <c r="DM120" s="957"/>
      <c r="DN120" s="957"/>
      <c r="DO120" s="957"/>
      <c r="DP120" s="957"/>
      <c r="DQ120" s="957">
        <v>25099348</v>
      </c>
      <c r="DR120" s="957"/>
      <c r="DS120" s="957"/>
      <c r="DT120" s="957"/>
      <c r="DU120" s="957"/>
      <c r="DV120" s="958">
        <v>88.3</v>
      </c>
      <c r="DW120" s="958"/>
      <c r="DX120" s="958"/>
      <c r="DY120" s="958"/>
      <c r="DZ120" s="959"/>
    </row>
    <row r="121" spans="1:130" s="199" customFormat="1" ht="26.25" customHeight="1">
      <c r="A121" s="1089"/>
      <c r="B121" s="976"/>
      <c r="C121" s="997" t="s">
        <v>442</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221</v>
      </c>
      <c r="AB121" s="989"/>
      <c r="AC121" s="989"/>
      <c r="AD121" s="989"/>
      <c r="AE121" s="990"/>
      <c r="AF121" s="991" t="s">
        <v>221</v>
      </c>
      <c r="AG121" s="989"/>
      <c r="AH121" s="989"/>
      <c r="AI121" s="989"/>
      <c r="AJ121" s="990"/>
      <c r="AK121" s="991" t="s">
        <v>221</v>
      </c>
      <c r="AL121" s="989"/>
      <c r="AM121" s="989"/>
      <c r="AN121" s="989"/>
      <c r="AO121" s="990"/>
      <c r="AP121" s="992" t="s">
        <v>221</v>
      </c>
      <c r="AQ121" s="993"/>
      <c r="AR121" s="993"/>
      <c r="AS121" s="993"/>
      <c r="AT121" s="994"/>
      <c r="AU121" s="1022"/>
      <c r="AV121" s="1023"/>
      <c r="AW121" s="1023"/>
      <c r="AX121" s="1023"/>
      <c r="AY121" s="1024"/>
      <c r="AZ121" s="979" t="s">
        <v>443</v>
      </c>
      <c r="BA121" s="980"/>
      <c r="BB121" s="980"/>
      <c r="BC121" s="980"/>
      <c r="BD121" s="980"/>
      <c r="BE121" s="980"/>
      <c r="BF121" s="980"/>
      <c r="BG121" s="980"/>
      <c r="BH121" s="980"/>
      <c r="BI121" s="980"/>
      <c r="BJ121" s="980"/>
      <c r="BK121" s="980"/>
      <c r="BL121" s="980"/>
      <c r="BM121" s="980"/>
      <c r="BN121" s="980"/>
      <c r="BO121" s="980"/>
      <c r="BP121" s="981"/>
      <c r="BQ121" s="949">
        <v>10298870</v>
      </c>
      <c r="BR121" s="950"/>
      <c r="BS121" s="950"/>
      <c r="BT121" s="950"/>
      <c r="BU121" s="950"/>
      <c r="BV121" s="950">
        <v>10896190</v>
      </c>
      <c r="BW121" s="950"/>
      <c r="BX121" s="950"/>
      <c r="BY121" s="950"/>
      <c r="BZ121" s="950"/>
      <c r="CA121" s="950">
        <v>8479879</v>
      </c>
      <c r="CB121" s="950"/>
      <c r="CC121" s="950"/>
      <c r="CD121" s="950"/>
      <c r="CE121" s="950"/>
      <c r="CF121" s="944">
        <v>29.8</v>
      </c>
      <c r="CG121" s="945"/>
      <c r="CH121" s="945"/>
      <c r="CI121" s="945"/>
      <c r="CJ121" s="945"/>
      <c r="CK121" s="1040"/>
      <c r="CL121" s="1041"/>
      <c r="CM121" s="1041"/>
      <c r="CN121" s="1041"/>
      <c r="CO121" s="1042"/>
      <c r="CP121" s="1050" t="s">
        <v>385</v>
      </c>
      <c r="CQ121" s="1051"/>
      <c r="CR121" s="1051"/>
      <c r="CS121" s="1051"/>
      <c r="CT121" s="1051"/>
      <c r="CU121" s="1051"/>
      <c r="CV121" s="1051"/>
      <c r="CW121" s="1051"/>
      <c r="CX121" s="1051"/>
      <c r="CY121" s="1051"/>
      <c r="CZ121" s="1051"/>
      <c r="DA121" s="1051"/>
      <c r="DB121" s="1051"/>
      <c r="DC121" s="1051"/>
      <c r="DD121" s="1051"/>
      <c r="DE121" s="1051"/>
      <c r="DF121" s="1052"/>
      <c r="DG121" s="949">
        <v>7653002</v>
      </c>
      <c r="DH121" s="950"/>
      <c r="DI121" s="950"/>
      <c r="DJ121" s="950"/>
      <c r="DK121" s="950"/>
      <c r="DL121" s="950">
        <v>8482126</v>
      </c>
      <c r="DM121" s="950"/>
      <c r="DN121" s="950"/>
      <c r="DO121" s="950"/>
      <c r="DP121" s="950"/>
      <c r="DQ121" s="950">
        <v>7443026</v>
      </c>
      <c r="DR121" s="950"/>
      <c r="DS121" s="950"/>
      <c r="DT121" s="950"/>
      <c r="DU121" s="950"/>
      <c r="DV121" s="951">
        <v>26.2</v>
      </c>
      <c r="DW121" s="951"/>
      <c r="DX121" s="951"/>
      <c r="DY121" s="951"/>
      <c r="DZ121" s="952"/>
    </row>
    <row r="122" spans="1:130" s="199" customFormat="1" ht="26.25" customHeight="1">
      <c r="A122" s="1089"/>
      <c r="B122" s="976"/>
      <c r="C122" s="946" t="s">
        <v>425</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221</v>
      </c>
      <c r="AB122" s="989"/>
      <c r="AC122" s="989"/>
      <c r="AD122" s="989"/>
      <c r="AE122" s="990"/>
      <c r="AF122" s="991" t="s">
        <v>221</v>
      </c>
      <c r="AG122" s="989"/>
      <c r="AH122" s="989"/>
      <c r="AI122" s="989"/>
      <c r="AJ122" s="990"/>
      <c r="AK122" s="991" t="s">
        <v>221</v>
      </c>
      <c r="AL122" s="989"/>
      <c r="AM122" s="989"/>
      <c r="AN122" s="989"/>
      <c r="AO122" s="990"/>
      <c r="AP122" s="992" t="s">
        <v>221</v>
      </c>
      <c r="AQ122" s="993"/>
      <c r="AR122" s="993"/>
      <c r="AS122" s="993"/>
      <c r="AT122" s="994"/>
      <c r="AU122" s="1022"/>
      <c r="AV122" s="1023"/>
      <c r="AW122" s="1023"/>
      <c r="AX122" s="1023"/>
      <c r="AY122" s="1024"/>
      <c r="AZ122" s="1004" t="s">
        <v>444</v>
      </c>
      <c r="BA122" s="995"/>
      <c r="BB122" s="995"/>
      <c r="BC122" s="995"/>
      <c r="BD122" s="995"/>
      <c r="BE122" s="995"/>
      <c r="BF122" s="995"/>
      <c r="BG122" s="995"/>
      <c r="BH122" s="995"/>
      <c r="BI122" s="995"/>
      <c r="BJ122" s="995"/>
      <c r="BK122" s="995"/>
      <c r="BL122" s="995"/>
      <c r="BM122" s="995"/>
      <c r="BN122" s="995"/>
      <c r="BO122" s="995"/>
      <c r="BP122" s="996"/>
      <c r="BQ122" s="1027">
        <v>76404282</v>
      </c>
      <c r="BR122" s="1028"/>
      <c r="BS122" s="1028"/>
      <c r="BT122" s="1028"/>
      <c r="BU122" s="1028"/>
      <c r="BV122" s="1028">
        <v>75797789</v>
      </c>
      <c r="BW122" s="1028"/>
      <c r="BX122" s="1028"/>
      <c r="BY122" s="1028"/>
      <c r="BZ122" s="1028"/>
      <c r="CA122" s="1028">
        <v>73945866</v>
      </c>
      <c r="CB122" s="1028"/>
      <c r="CC122" s="1028"/>
      <c r="CD122" s="1028"/>
      <c r="CE122" s="1028"/>
      <c r="CF122" s="1048">
        <v>260.2</v>
      </c>
      <c r="CG122" s="1049"/>
      <c r="CH122" s="1049"/>
      <c r="CI122" s="1049"/>
      <c r="CJ122" s="1049"/>
      <c r="CK122" s="1040"/>
      <c r="CL122" s="1041"/>
      <c r="CM122" s="1041"/>
      <c r="CN122" s="1041"/>
      <c r="CO122" s="1042"/>
      <c r="CP122" s="1050" t="s">
        <v>390</v>
      </c>
      <c r="CQ122" s="1051"/>
      <c r="CR122" s="1051"/>
      <c r="CS122" s="1051"/>
      <c r="CT122" s="1051"/>
      <c r="CU122" s="1051"/>
      <c r="CV122" s="1051"/>
      <c r="CW122" s="1051"/>
      <c r="CX122" s="1051"/>
      <c r="CY122" s="1051"/>
      <c r="CZ122" s="1051"/>
      <c r="DA122" s="1051"/>
      <c r="DB122" s="1051"/>
      <c r="DC122" s="1051"/>
      <c r="DD122" s="1051"/>
      <c r="DE122" s="1051"/>
      <c r="DF122" s="1052"/>
      <c r="DG122" s="949">
        <v>5143493</v>
      </c>
      <c r="DH122" s="950"/>
      <c r="DI122" s="950"/>
      <c r="DJ122" s="950"/>
      <c r="DK122" s="950"/>
      <c r="DL122" s="950">
        <v>5104060</v>
      </c>
      <c r="DM122" s="950"/>
      <c r="DN122" s="950"/>
      <c r="DO122" s="950"/>
      <c r="DP122" s="950"/>
      <c r="DQ122" s="950">
        <v>5595717</v>
      </c>
      <c r="DR122" s="950"/>
      <c r="DS122" s="950"/>
      <c r="DT122" s="950"/>
      <c r="DU122" s="950"/>
      <c r="DV122" s="951">
        <v>19.7</v>
      </c>
      <c r="DW122" s="951"/>
      <c r="DX122" s="951"/>
      <c r="DY122" s="951"/>
      <c r="DZ122" s="952"/>
    </row>
    <row r="123" spans="1:130" s="199" customFormat="1" ht="26.25" customHeight="1">
      <c r="A123" s="1089"/>
      <c r="B123" s="976"/>
      <c r="C123" s="946" t="s">
        <v>431</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49020</v>
      </c>
      <c r="AB123" s="989"/>
      <c r="AC123" s="989"/>
      <c r="AD123" s="989"/>
      <c r="AE123" s="990"/>
      <c r="AF123" s="991">
        <v>48152</v>
      </c>
      <c r="AG123" s="989"/>
      <c r="AH123" s="989"/>
      <c r="AI123" s="989"/>
      <c r="AJ123" s="990"/>
      <c r="AK123" s="991">
        <v>47701</v>
      </c>
      <c r="AL123" s="989"/>
      <c r="AM123" s="989"/>
      <c r="AN123" s="989"/>
      <c r="AO123" s="990"/>
      <c r="AP123" s="992">
        <v>0.2</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445</v>
      </c>
      <c r="BP123" s="1036"/>
      <c r="BQ123" s="1095">
        <v>115474020</v>
      </c>
      <c r="BR123" s="1096"/>
      <c r="BS123" s="1096"/>
      <c r="BT123" s="1096"/>
      <c r="BU123" s="1096"/>
      <c r="BV123" s="1096">
        <v>119235367</v>
      </c>
      <c r="BW123" s="1096"/>
      <c r="BX123" s="1096"/>
      <c r="BY123" s="1096"/>
      <c r="BZ123" s="1096"/>
      <c r="CA123" s="1096">
        <v>116893320</v>
      </c>
      <c r="CB123" s="1096"/>
      <c r="CC123" s="1096"/>
      <c r="CD123" s="1096"/>
      <c r="CE123" s="1096"/>
      <c r="CF123" s="1029"/>
      <c r="CG123" s="1030"/>
      <c r="CH123" s="1030"/>
      <c r="CI123" s="1030"/>
      <c r="CJ123" s="1031"/>
      <c r="CK123" s="1040"/>
      <c r="CL123" s="1041"/>
      <c r="CM123" s="1041"/>
      <c r="CN123" s="1041"/>
      <c r="CO123" s="1042"/>
      <c r="CP123" s="1050" t="s">
        <v>391</v>
      </c>
      <c r="CQ123" s="1051"/>
      <c r="CR123" s="1051"/>
      <c r="CS123" s="1051"/>
      <c r="CT123" s="1051"/>
      <c r="CU123" s="1051"/>
      <c r="CV123" s="1051"/>
      <c r="CW123" s="1051"/>
      <c r="CX123" s="1051"/>
      <c r="CY123" s="1051"/>
      <c r="CZ123" s="1051"/>
      <c r="DA123" s="1051"/>
      <c r="DB123" s="1051"/>
      <c r="DC123" s="1051"/>
      <c r="DD123" s="1051"/>
      <c r="DE123" s="1051"/>
      <c r="DF123" s="1052"/>
      <c r="DG123" s="988">
        <v>639190</v>
      </c>
      <c r="DH123" s="989"/>
      <c r="DI123" s="989"/>
      <c r="DJ123" s="989"/>
      <c r="DK123" s="990"/>
      <c r="DL123" s="991">
        <v>920476</v>
      </c>
      <c r="DM123" s="989"/>
      <c r="DN123" s="989"/>
      <c r="DO123" s="989"/>
      <c r="DP123" s="990"/>
      <c r="DQ123" s="991">
        <v>908018</v>
      </c>
      <c r="DR123" s="989"/>
      <c r="DS123" s="989"/>
      <c r="DT123" s="989"/>
      <c r="DU123" s="990"/>
      <c r="DV123" s="992">
        <v>3.2</v>
      </c>
      <c r="DW123" s="993"/>
      <c r="DX123" s="993"/>
      <c r="DY123" s="993"/>
      <c r="DZ123" s="994"/>
    </row>
    <row r="124" spans="1:130" s="199" customFormat="1" ht="26.25" customHeight="1" thickBot="1">
      <c r="A124" s="1089"/>
      <c r="B124" s="976"/>
      <c r="C124" s="946" t="s">
        <v>434</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221</v>
      </c>
      <c r="AB124" s="989"/>
      <c r="AC124" s="989"/>
      <c r="AD124" s="989"/>
      <c r="AE124" s="990"/>
      <c r="AF124" s="991" t="s">
        <v>221</v>
      </c>
      <c r="AG124" s="989"/>
      <c r="AH124" s="989"/>
      <c r="AI124" s="989"/>
      <c r="AJ124" s="990"/>
      <c r="AK124" s="991" t="s">
        <v>221</v>
      </c>
      <c r="AL124" s="989"/>
      <c r="AM124" s="989"/>
      <c r="AN124" s="989"/>
      <c r="AO124" s="990"/>
      <c r="AP124" s="992" t="s">
        <v>221</v>
      </c>
      <c r="AQ124" s="993"/>
      <c r="AR124" s="993"/>
      <c r="AS124" s="993"/>
      <c r="AT124" s="994"/>
      <c r="AU124" s="1091" t="s">
        <v>446</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221</v>
      </c>
      <c r="BR124" s="1058"/>
      <c r="BS124" s="1058"/>
      <c r="BT124" s="1058"/>
      <c r="BU124" s="1058"/>
      <c r="BV124" s="1058" t="s">
        <v>221</v>
      </c>
      <c r="BW124" s="1058"/>
      <c r="BX124" s="1058"/>
      <c r="BY124" s="1058"/>
      <c r="BZ124" s="1058"/>
      <c r="CA124" s="1058" t="s">
        <v>221</v>
      </c>
      <c r="CB124" s="1058"/>
      <c r="CC124" s="1058"/>
      <c r="CD124" s="1058"/>
      <c r="CE124" s="1058"/>
      <c r="CF124" s="1059"/>
      <c r="CG124" s="1060"/>
      <c r="CH124" s="1060"/>
      <c r="CI124" s="1060"/>
      <c r="CJ124" s="1061"/>
      <c r="CK124" s="1043"/>
      <c r="CL124" s="1043"/>
      <c r="CM124" s="1043"/>
      <c r="CN124" s="1043"/>
      <c r="CO124" s="1044"/>
      <c r="CP124" s="1050" t="s">
        <v>447</v>
      </c>
      <c r="CQ124" s="1051"/>
      <c r="CR124" s="1051"/>
      <c r="CS124" s="1051"/>
      <c r="CT124" s="1051"/>
      <c r="CU124" s="1051"/>
      <c r="CV124" s="1051"/>
      <c r="CW124" s="1051"/>
      <c r="CX124" s="1051"/>
      <c r="CY124" s="1051"/>
      <c r="CZ124" s="1051"/>
      <c r="DA124" s="1051"/>
      <c r="DB124" s="1051"/>
      <c r="DC124" s="1051"/>
      <c r="DD124" s="1051"/>
      <c r="DE124" s="1051"/>
      <c r="DF124" s="1052"/>
      <c r="DG124" s="1035">
        <v>29627</v>
      </c>
      <c r="DH124" s="1014"/>
      <c r="DI124" s="1014"/>
      <c r="DJ124" s="1014"/>
      <c r="DK124" s="1015"/>
      <c r="DL124" s="1013" t="s">
        <v>221</v>
      </c>
      <c r="DM124" s="1014"/>
      <c r="DN124" s="1014"/>
      <c r="DO124" s="1014"/>
      <c r="DP124" s="1015"/>
      <c r="DQ124" s="1013" t="s">
        <v>221</v>
      </c>
      <c r="DR124" s="1014"/>
      <c r="DS124" s="1014"/>
      <c r="DT124" s="1014"/>
      <c r="DU124" s="1015"/>
      <c r="DV124" s="1016" t="s">
        <v>221</v>
      </c>
      <c r="DW124" s="1017"/>
      <c r="DX124" s="1017"/>
      <c r="DY124" s="1017"/>
      <c r="DZ124" s="1018"/>
    </row>
    <row r="125" spans="1:130" s="199" customFormat="1" ht="26.25" customHeight="1">
      <c r="A125" s="1089"/>
      <c r="B125" s="976"/>
      <c r="C125" s="946" t="s">
        <v>436</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221</v>
      </c>
      <c r="AB125" s="989"/>
      <c r="AC125" s="989"/>
      <c r="AD125" s="989"/>
      <c r="AE125" s="990"/>
      <c r="AF125" s="991" t="s">
        <v>221</v>
      </c>
      <c r="AG125" s="989"/>
      <c r="AH125" s="989"/>
      <c r="AI125" s="989"/>
      <c r="AJ125" s="990"/>
      <c r="AK125" s="991" t="s">
        <v>221</v>
      </c>
      <c r="AL125" s="989"/>
      <c r="AM125" s="989"/>
      <c r="AN125" s="989"/>
      <c r="AO125" s="990"/>
      <c r="AP125" s="992" t="s">
        <v>221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448</v>
      </c>
      <c r="CL125" s="1038"/>
      <c r="CM125" s="1038"/>
      <c r="CN125" s="1038"/>
      <c r="CO125" s="1039"/>
      <c r="CP125" s="970" t="s">
        <v>449</v>
      </c>
      <c r="CQ125" s="919"/>
      <c r="CR125" s="919"/>
      <c r="CS125" s="919"/>
      <c r="CT125" s="919"/>
      <c r="CU125" s="919"/>
      <c r="CV125" s="919"/>
      <c r="CW125" s="919"/>
      <c r="CX125" s="919"/>
      <c r="CY125" s="919"/>
      <c r="CZ125" s="919"/>
      <c r="DA125" s="919"/>
      <c r="DB125" s="919"/>
      <c r="DC125" s="919"/>
      <c r="DD125" s="919"/>
      <c r="DE125" s="919"/>
      <c r="DF125" s="920"/>
      <c r="DG125" s="956" t="s">
        <v>221</v>
      </c>
      <c r="DH125" s="957"/>
      <c r="DI125" s="957"/>
      <c r="DJ125" s="957"/>
      <c r="DK125" s="957"/>
      <c r="DL125" s="957" t="s">
        <v>221</v>
      </c>
      <c r="DM125" s="957"/>
      <c r="DN125" s="957"/>
      <c r="DO125" s="957"/>
      <c r="DP125" s="957"/>
      <c r="DQ125" s="957" t="s">
        <v>221</v>
      </c>
      <c r="DR125" s="957"/>
      <c r="DS125" s="957"/>
      <c r="DT125" s="957"/>
      <c r="DU125" s="957"/>
      <c r="DV125" s="958" t="s">
        <v>221</v>
      </c>
      <c r="DW125" s="958"/>
      <c r="DX125" s="958"/>
      <c r="DY125" s="958"/>
      <c r="DZ125" s="959"/>
    </row>
    <row r="126" spans="1:130" s="199" customFormat="1" ht="26.25" customHeight="1" thickBot="1">
      <c r="A126" s="1089"/>
      <c r="B126" s="976"/>
      <c r="C126" s="946" t="s">
        <v>438</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58962</v>
      </c>
      <c r="AB126" s="989"/>
      <c r="AC126" s="989"/>
      <c r="AD126" s="989"/>
      <c r="AE126" s="990"/>
      <c r="AF126" s="991">
        <v>45767</v>
      </c>
      <c r="AG126" s="989"/>
      <c r="AH126" s="989"/>
      <c r="AI126" s="989"/>
      <c r="AJ126" s="990"/>
      <c r="AK126" s="991">
        <v>33908</v>
      </c>
      <c r="AL126" s="989"/>
      <c r="AM126" s="989"/>
      <c r="AN126" s="989"/>
      <c r="AO126" s="990"/>
      <c r="AP126" s="992">
        <v>0.1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450</v>
      </c>
      <c r="CQ126" s="980"/>
      <c r="CR126" s="980"/>
      <c r="CS126" s="980"/>
      <c r="CT126" s="980"/>
      <c r="CU126" s="980"/>
      <c r="CV126" s="980"/>
      <c r="CW126" s="980"/>
      <c r="CX126" s="980"/>
      <c r="CY126" s="980"/>
      <c r="CZ126" s="980"/>
      <c r="DA126" s="980"/>
      <c r="DB126" s="980"/>
      <c r="DC126" s="980"/>
      <c r="DD126" s="980"/>
      <c r="DE126" s="980"/>
      <c r="DF126" s="981"/>
      <c r="DG126" s="949" t="s">
        <v>221</v>
      </c>
      <c r="DH126" s="950"/>
      <c r="DI126" s="950"/>
      <c r="DJ126" s="950"/>
      <c r="DK126" s="950"/>
      <c r="DL126" s="950" t="s">
        <v>221</v>
      </c>
      <c r="DM126" s="950"/>
      <c r="DN126" s="950"/>
      <c r="DO126" s="950"/>
      <c r="DP126" s="950"/>
      <c r="DQ126" s="950" t="s">
        <v>221</v>
      </c>
      <c r="DR126" s="950"/>
      <c r="DS126" s="950"/>
      <c r="DT126" s="950"/>
      <c r="DU126" s="950"/>
      <c r="DV126" s="951" t="s">
        <v>221</v>
      </c>
      <c r="DW126" s="951"/>
      <c r="DX126" s="951"/>
      <c r="DY126" s="951"/>
      <c r="DZ126" s="952"/>
    </row>
    <row r="127" spans="1:130" s="199" customFormat="1" ht="26.25" customHeight="1">
      <c r="A127" s="1090"/>
      <c r="B127" s="978"/>
      <c r="C127" s="1032" t="s">
        <v>451</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221</v>
      </c>
      <c r="AB127" s="989"/>
      <c r="AC127" s="989"/>
      <c r="AD127" s="989"/>
      <c r="AE127" s="990"/>
      <c r="AF127" s="991" t="s">
        <v>221</v>
      </c>
      <c r="AG127" s="989"/>
      <c r="AH127" s="989"/>
      <c r="AI127" s="989"/>
      <c r="AJ127" s="990"/>
      <c r="AK127" s="991" t="s">
        <v>221</v>
      </c>
      <c r="AL127" s="989"/>
      <c r="AM127" s="989"/>
      <c r="AN127" s="989"/>
      <c r="AO127" s="990"/>
      <c r="AP127" s="992" t="s">
        <v>221</v>
      </c>
      <c r="AQ127" s="993"/>
      <c r="AR127" s="993"/>
      <c r="AS127" s="993"/>
      <c r="AT127" s="994"/>
      <c r="AU127" s="235"/>
      <c r="AV127" s="235"/>
      <c r="AW127" s="235"/>
      <c r="AX127" s="1062" t="s">
        <v>452</v>
      </c>
      <c r="AY127" s="1063"/>
      <c r="AZ127" s="1063"/>
      <c r="BA127" s="1063"/>
      <c r="BB127" s="1063"/>
      <c r="BC127" s="1063"/>
      <c r="BD127" s="1063"/>
      <c r="BE127" s="1064"/>
      <c r="BF127" s="1065" t="s">
        <v>453</v>
      </c>
      <c r="BG127" s="1063"/>
      <c r="BH127" s="1063"/>
      <c r="BI127" s="1063"/>
      <c r="BJ127" s="1063"/>
      <c r="BK127" s="1063"/>
      <c r="BL127" s="1064"/>
      <c r="BM127" s="1065" t="s">
        <v>454</v>
      </c>
      <c r="BN127" s="1063"/>
      <c r="BO127" s="1063"/>
      <c r="BP127" s="1063"/>
      <c r="BQ127" s="1063"/>
      <c r="BR127" s="1063"/>
      <c r="BS127" s="1064"/>
      <c r="BT127" s="1065" t="s">
        <v>455</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456</v>
      </c>
      <c r="CQ127" s="980"/>
      <c r="CR127" s="980"/>
      <c r="CS127" s="980"/>
      <c r="CT127" s="980"/>
      <c r="CU127" s="980"/>
      <c r="CV127" s="980"/>
      <c r="CW127" s="980"/>
      <c r="CX127" s="980"/>
      <c r="CY127" s="980"/>
      <c r="CZ127" s="980"/>
      <c r="DA127" s="980"/>
      <c r="DB127" s="980"/>
      <c r="DC127" s="980"/>
      <c r="DD127" s="980"/>
      <c r="DE127" s="980"/>
      <c r="DF127" s="981"/>
      <c r="DG127" s="949" t="s">
        <v>221</v>
      </c>
      <c r="DH127" s="950"/>
      <c r="DI127" s="950"/>
      <c r="DJ127" s="950"/>
      <c r="DK127" s="950"/>
      <c r="DL127" s="950" t="s">
        <v>221</v>
      </c>
      <c r="DM127" s="950"/>
      <c r="DN127" s="950"/>
      <c r="DO127" s="950"/>
      <c r="DP127" s="950"/>
      <c r="DQ127" s="950" t="s">
        <v>221</v>
      </c>
      <c r="DR127" s="950"/>
      <c r="DS127" s="950"/>
      <c r="DT127" s="950"/>
      <c r="DU127" s="950"/>
      <c r="DV127" s="951" t="s">
        <v>221</v>
      </c>
      <c r="DW127" s="951"/>
      <c r="DX127" s="951"/>
      <c r="DY127" s="951"/>
      <c r="DZ127" s="952"/>
    </row>
    <row r="128" spans="1:130" s="199" customFormat="1" ht="26.25" customHeight="1" thickBot="1">
      <c r="A128" s="1073" t="s">
        <v>457</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458</v>
      </c>
      <c r="X128" s="1075"/>
      <c r="Y128" s="1075"/>
      <c r="Z128" s="1076"/>
      <c r="AA128" s="1077">
        <v>679237</v>
      </c>
      <c r="AB128" s="1078"/>
      <c r="AC128" s="1078"/>
      <c r="AD128" s="1078"/>
      <c r="AE128" s="1079"/>
      <c r="AF128" s="1080">
        <v>634955</v>
      </c>
      <c r="AG128" s="1078"/>
      <c r="AH128" s="1078"/>
      <c r="AI128" s="1078"/>
      <c r="AJ128" s="1079"/>
      <c r="AK128" s="1080">
        <v>586928</v>
      </c>
      <c r="AL128" s="1078"/>
      <c r="AM128" s="1078"/>
      <c r="AN128" s="1078"/>
      <c r="AO128" s="1079"/>
      <c r="AP128" s="1081"/>
      <c r="AQ128" s="1082"/>
      <c r="AR128" s="1082"/>
      <c r="AS128" s="1082"/>
      <c r="AT128" s="1083"/>
      <c r="AU128" s="235"/>
      <c r="AV128" s="235"/>
      <c r="AW128" s="235"/>
      <c r="AX128" s="918" t="s">
        <v>459</v>
      </c>
      <c r="AY128" s="919"/>
      <c r="AZ128" s="919"/>
      <c r="BA128" s="919"/>
      <c r="BB128" s="919"/>
      <c r="BC128" s="919"/>
      <c r="BD128" s="919"/>
      <c r="BE128" s="920"/>
      <c r="BF128" s="1084" t="s">
        <v>221</v>
      </c>
      <c r="BG128" s="1085"/>
      <c r="BH128" s="1085"/>
      <c r="BI128" s="1085"/>
      <c r="BJ128" s="1085"/>
      <c r="BK128" s="1085"/>
      <c r="BL128" s="1086"/>
      <c r="BM128" s="1084">
        <v>11.63</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460</v>
      </c>
      <c r="CQ128" s="1067"/>
      <c r="CR128" s="1067"/>
      <c r="CS128" s="1067"/>
      <c r="CT128" s="1067"/>
      <c r="CU128" s="1067"/>
      <c r="CV128" s="1067"/>
      <c r="CW128" s="1067"/>
      <c r="CX128" s="1067"/>
      <c r="CY128" s="1067"/>
      <c r="CZ128" s="1067"/>
      <c r="DA128" s="1067"/>
      <c r="DB128" s="1067"/>
      <c r="DC128" s="1067"/>
      <c r="DD128" s="1067"/>
      <c r="DE128" s="1067"/>
      <c r="DF128" s="1068"/>
      <c r="DG128" s="1069">
        <v>8894</v>
      </c>
      <c r="DH128" s="1070"/>
      <c r="DI128" s="1070"/>
      <c r="DJ128" s="1070"/>
      <c r="DK128" s="1070"/>
      <c r="DL128" s="1070">
        <v>6933</v>
      </c>
      <c r="DM128" s="1070"/>
      <c r="DN128" s="1070"/>
      <c r="DO128" s="1070"/>
      <c r="DP128" s="1070"/>
      <c r="DQ128" s="1070">
        <v>5782</v>
      </c>
      <c r="DR128" s="1070"/>
      <c r="DS128" s="1070"/>
      <c r="DT128" s="1070"/>
      <c r="DU128" s="1070"/>
      <c r="DV128" s="1071">
        <v>0</v>
      </c>
      <c r="DW128" s="1071"/>
      <c r="DX128" s="1071"/>
      <c r="DY128" s="1071"/>
      <c r="DZ128" s="1072"/>
    </row>
    <row r="129" spans="1:130"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461</v>
      </c>
      <c r="X129" s="1104"/>
      <c r="Y129" s="1104"/>
      <c r="Z129" s="1105"/>
      <c r="AA129" s="988">
        <v>35957892</v>
      </c>
      <c r="AB129" s="989"/>
      <c r="AC129" s="989"/>
      <c r="AD129" s="989"/>
      <c r="AE129" s="990"/>
      <c r="AF129" s="991">
        <v>35178057</v>
      </c>
      <c r="AG129" s="989"/>
      <c r="AH129" s="989"/>
      <c r="AI129" s="989"/>
      <c r="AJ129" s="990"/>
      <c r="AK129" s="991">
        <v>34422452</v>
      </c>
      <c r="AL129" s="989"/>
      <c r="AM129" s="989"/>
      <c r="AN129" s="989"/>
      <c r="AO129" s="990"/>
      <c r="AP129" s="1106"/>
      <c r="AQ129" s="1107"/>
      <c r="AR129" s="1107"/>
      <c r="AS129" s="1107"/>
      <c r="AT129" s="1108"/>
      <c r="AU129" s="237"/>
      <c r="AV129" s="237"/>
      <c r="AW129" s="237"/>
      <c r="AX129" s="1097" t="s">
        <v>462</v>
      </c>
      <c r="AY129" s="980"/>
      <c r="AZ129" s="980"/>
      <c r="BA129" s="980"/>
      <c r="BB129" s="980"/>
      <c r="BC129" s="980"/>
      <c r="BD129" s="980"/>
      <c r="BE129" s="981"/>
      <c r="BF129" s="1098" t="s">
        <v>221</v>
      </c>
      <c r="BG129" s="1099"/>
      <c r="BH129" s="1099"/>
      <c r="BI129" s="1099"/>
      <c r="BJ129" s="1099"/>
      <c r="BK129" s="1099"/>
      <c r="BL129" s="1100"/>
      <c r="BM129" s="1098">
        <v>16.63</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0" s="199" customFormat="1" ht="26.25" customHeight="1">
      <c r="A130" s="960" t="s">
        <v>463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464</v>
      </c>
      <c r="X130" s="1104"/>
      <c r="Y130" s="1104"/>
      <c r="Z130" s="1105"/>
      <c r="AA130" s="988">
        <v>5724955</v>
      </c>
      <c r="AB130" s="989"/>
      <c r="AC130" s="989"/>
      <c r="AD130" s="989"/>
      <c r="AE130" s="990"/>
      <c r="AF130" s="991">
        <v>5321838</v>
      </c>
      <c r="AG130" s="989"/>
      <c r="AH130" s="989"/>
      <c r="AI130" s="989"/>
      <c r="AJ130" s="990"/>
      <c r="AK130" s="991">
        <v>6005773</v>
      </c>
      <c r="AL130" s="989"/>
      <c r="AM130" s="989"/>
      <c r="AN130" s="989"/>
      <c r="AO130" s="990"/>
      <c r="AP130" s="1106"/>
      <c r="AQ130" s="1107"/>
      <c r="AR130" s="1107"/>
      <c r="AS130" s="1107"/>
      <c r="AT130" s="1108"/>
      <c r="AU130" s="237"/>
      <c r="AV130" s="237"/>
      <c r="AW130" s="237"/>
      <c r="AX130" s="1097" t="s">
        <v>465</v>
      </c>
      <c r="AY130" s="980"/>
      <c r="AZ130" s="980"/>
      <c r="BA130" s="980"/>
      <c r="BB130" s="980"/>
      <c r="BC130" s="980"/>
      <c r="BD130" s="980"/>
      <c r="BE130" s="981"/>
      <c r="BF130" s="1134">
        <v>6.1</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0"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466</v>
      </c>
      <c r="X131" s="1142"/>
      <c r="Y131" s="1142"/>
      <c r="Z131" s="1143"/>
      <c r="AA131" s="1035">
        <v>30232937</v>
      </c>
      <c r="AB131" s="1014"/>
      <c r="AC131" s="1014"/>
      <c r="AD131" s="1014"/>
      <c r="AE131" s="1015"/>
      <c r="AF131" s="1013">
        <v>29856219</v>
      </c>
      <c r="AG131" s="1014"/>
      <c r="AH131" s="1014"/>
      <c r="AI131" s="1014"/>
      <c r="AJ131" s="1015"/>
      <c r="AK131" s="1013">
        <v>28416679</v>
      </c>
      <c r="AL131" s="1014"/>
      <c r="AM131" s="1014"/>
      <c r="AN131" s="1014"/>
      <c r="AO131" s="1015"/>
      <c r="AP131" s="1144"/>
      <c r="AQ131" s="1145"/>
      <c r="AR131" s="1145"/>
      <c r="AS131" s="1145"/>
      <c r="AT131" s="1146"/>
      <c r="AU131" s="237"/>
      <c r="AV131" s="237"/>
      <c r="AW131" s="237"/>
      <c r="AX131" s="1116" t="s">
        <v>467</v>
      </c>
      <c r="AY131" s="1067"/>
      <c r="AZ131" s="1067"/>
      <c r="BA131" s="1067"/>
      <c r="BB131" s="1067"/>
      <c r="BC131" s="1067"/>
      <c r="BD131" s="1067"/>
      <c r="BE131" s="1068"/>
      <c r="BF131" s="1117" t="s">
        <v>468</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0" s="199" customFormat="1" ht="26.25" customHeight="1">
      <c r="A132" s="1123" t="s">
        <v>469</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470</v>
      </c>
      <c r="W132" s="1127"/>
      <c r="X132" s="1127"/>
      <c r="Y132" s="1127"/>
      <c r="Z132" s="1128"/>
      <c r="AA132" s="1129">
        <v>8.425658414</v>
      </c>
      <c r="AB132" s="1130"/>
      <c r="AC132" s="1130"/>
      <c r="AD132" s="1130"/>
      <c r="AE132" s="1131"/>
      <c r="AF132" s="1132">
        <v>6.470574857</v>
      </c>
      <c r="AG132" s="1130"/>
      <c r="AH132" s="1130"/>
      <c r="AI132" s="1130"/>
      <c r="AJ132" s="1131"/>
      <c r="AK132" s="1132">
        <v>3.455643075</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0"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471</v>
      </c>
      <c r="W133" s="1110"/>
      <c r="X133" s="1110"/>
      <c r="Y133" s="1110"/>
      <c r="Z133" s="1111"/>
      <c r="AA133" s="1112">
        <v>10</v>
      </c>
      <c r="AB133" s="1113"/>
      <c r="AC133" s="1113"/>
      <c r="AD133" s="1113"/>
      <c r="AE133" s="1114"/>
      <c r="AF133" s="1112">
        <v>8.5</v>
      </c>
      <c r="AG133" s="1113"/>
      <c r="AH133" s="1113"/>
      <c r="AI133" s="1113"/>
      <c r="AJ133" s="1114"/>
      <c r="AK133" s="1112">
        <v>6.1</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47:130"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ht="15"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rintOptions/>
  <pageMargins left="0.5905511811023623" right="0" top="0.5905511811023623" bottom="0.5905511811023623" header="0.3937007874015748" footer="0.3937007874015748"/>
  <pageSetup fitToHeight="1" fitToWidth="1" horizontalDpi="1200" verticalDpi="1200" orientation="portrait" paperSize="8" scale="39"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104"/>
  <sheetViews>
    <sheetView showGridLines="0" view="pageBreakPreview" zoomScale="55" zoomScaleSheetLayoutView="55" workbookViewId="0" topLeftCell="A1"/>
  </sheetViews>
  <sheetFormatPr defaultColWidth="0" defaultRowHeight="13.5" customHeight="1" zeroHeight="1"/>
  <cols>
    <col min="1" max="36" width="9.00390625" style="244" customWidth="1"/>
    <col min="37" max="16384" width="9.00390625" style="243" hidden="1" customWidth="1"/>
  </cols>
  <sheetData>
    <row r="1" spans="2:36" ht="13.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ht="13.5"/>
    <row r="3" ht="13.5"/>
    <row r="4" ht="13.5"/>
    <row r="5" ht="13.5"/>
    <row r="6" ht="13.5"/>
    <row r="7" ht="13.5"/>
    <row r="8" ht="13.5"/>
    <row r="9" ht="13.5"/>
    <row r="10" ht="13.5"/>
    <row r="11" ht="13.5"/>
    <row r="12" ht="13.5"/>
    <row r="13" ht="13.5"/>
    <row r="14" ht="13.5"/>
    <row r="15" ht="13.5"/>
    <row r="16" ht="13.5">
      <c r="AJ16" s="243"/>
    </row>
    <row r="17" ht="13.5">
      <c r="AJ17" s="243"/>
    </row>
    <row r="18" ht="13.5"/>
    <row r="19" ht="13.5"/>
    <row r="20" spans="35:36" ht="13.5">
      <c r="AI20" s="243"/>
      <c r="AJ20" s="243"/>
    </row>
    <row r="21" ht="13.5">
      <c r="AJ21" s="243"/>
    </row>
    <row r="22" ht="13.5"/>
    <row r="23" spans="35:36" ht="13.5">
      <c r="AI23" s="243"/>
      <c r="AJ23" s="243"/>
    </row>
    <row r="24" ht="13.5">
      <c r="AJ24" s="243"/>
    </row>
    <row r="25" ht="13.5">
      <c r="AJ25" s="243"/>
    </row>
    <row r="26" spans="35:36" ht="13.5">
      <c r="AI26" s="243"/>
      <c r="AJ26" s="243"/>
    </row>
    <row r="27" ht="13.5"/>
    <row r="28" spans="35:36" ht="13.5">
      <c r="AI28" s="243"/>
      <c r="AJ28" s="243"/>
    </row>
    <row r="29" ht="13.5">
      <c r="AJ29" s="243"/>
    </row>
    <row r="30" ht="13.5"/>
    <row r="31" spans="34:36" ht="13.5">
      <c r="AH31" s="243"/>
      <c r="AI31" s="243"/>
      <c r="AJ31" s="243"/>
    </row>
    <row r="32" ht="13.5"/>
    <row r="33" spans="35:36" ht="13.5">
      <c r="AI33" s="243"/>
      <c r="AJ33" s="243"/>
    </row>
    <row r="34" ht="13.5">
      <c r="AF34" s="243"/>
    </row>
    <row r="35" spans="28:36" ht="13.5">
      <c r="AB35" s="243"/>
      <c r="AC35" s="243"/>
      <c r="AD35" s="243"/>
      <c r="AF35" s="243"/>
      <c r="AG35" s="243"/>
      <c r="AH35" s="243"/>
      <c r="AI35" s="243"/>
      <c r="AJ35" s="243"/>
    </row>
    <row r="36" ht="13.5"/>
    <row r="37" spans="31:36" ht="13.5">
      <c r="AE37" s="243"/>
      <c r="AJ37" s="243"/>
    </row>
    <row r="38" spans="28:36" ht="13.5">
      <c r="AB38" s="243"/>
      <c r="AC38" s="243"/>
      <c r="AD38" s="243"/>
      <c r="AE38" s="243"/>
      <c r="AG38" s="243"/>
      <c r="AH38" s="243"/>
      <c r="AI38" s="243"/>
      <c r="AJ38" s="243"/>
    </row>
    <row r="39" ht="13.5"/>
    <row r="40" ht="13.5"/>
    <row r="41" ht="13.5"/>
    <row r="42" ht="13.5"/>
    <row r="43" ht="13.5"/>
    <row r="44" ht="13.5"/>
    <row r="45" ht="13.5"/>
    <row r="46" ht="13.5"/>
    <row r="47" ht="13.5"/>
    <row r="48" ht="13.5"/>
    <row r="49" spans="33:36" ht="13.5">
      <c r="AG49" s="243"/>
      <c r="AH49" s="243"/>
      <c r="AI49" s="243"/>
      <c r="AJ49" s="243"/>
    </row>
    <row r="50" ht="13.5"/>
    <row r="51" ht="13.5"/>
    <row r="52" ht="13.5"/>
    <row r="53" ht="13.5"/>
    <row r="54" ht="13.5"/>
    <row r="55" ht="13.5"/>
    <row r="56" ht="13.5"/>
    <row r="57" ht="13.5"/>
    <row r="58" ht="13.5"/>
    <row r="59" ht="13.5"/>
    <row r="60" ht="13.5"/>
    <row r="61" ht="13.5"/>
    <row r="62" ht="13.5"/>
    <row r="63" spans="23:27" ht="13.5">
      <c r="W63" s="243"/>
      <c r="AA63" s="243"/>
    </row>
    <row r="64" ht="13.5">
      <c r="V64" s="243"/>
    </row>
    <row r="65" spans="24:29" ht="13.5">
      <c r="X65" s="243"/>
      <c r="Z65" s="243"/>
      <c r="AC65" s="243"/>
    </row>
    <row r="66" spans="17:32" ht="13.5">
      <c r="Q66" s="243"/>
      <c r="S66" s="243"/>
      <c r="U66" s="243"/>
      <c r="AF66" s="243"/>
    </row>
    <row r="67" spans="15:36" ht="13.5">
      <c r="O67" s="243"/>
      <c r="P67" s="243"/>
      <c r="R67" s="243"/>
      <c r="T67" s="243"/>
      <c r="Y67" s="243"/>
      <c r="AB67" s="243"/>
      <c r="AD67" s="243"/>
      <c r="AE67" s="243"/>
      <c r="AG67" s="243"/>
      <c r="AH67" s="243"/>
      <c r="AI67" s="243"/>
      <c r="AJ67" s="243"/>
    </row>
    <row r="68" ht="13.5"/>
    <row r="69" ht="13.5"/>
    <row r="70" ht="13.5"/>
    <row r="71" ht="13.5"/>
    <row r="72" ht="13.5">
      <c r="AJ72" s="243"/>
    </row>
    <row r="73" ht="13.5">
      <c r="AJ73" s="243"/>
    </row>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c r="AA96" s="243"/>
    </row>
    <row r="97" ht="13.5">
      <c r="AA97" s="243"/>
    </row>
    <row r="98" ht="13.5" hidden="1">
      <c r="AA98" s="243"/>
    </row>
    <row r="99" ht="13.5" hidden="1">
      <c r="AA99" s="243"/>
    </row>
    <row r="100" ht="13.5" hidden="1"/>
    <row r="101" spans="24:29" ht="12" customHeight="1" hidden="1">
      <c r="X101" s="243"/>
      <c r="Y101" s="243"/>
      <c r="Z101" s="243"/>
      <c r="AC101" s="243"/>
    </row>
    <row r="102" spans="29:32" ht="1.5" customHeight="1" hidden="1">
      <c r="AC102" s="243"/>
      <c r="AF102" s="243"/>
    </row>
    <row r="103" spans="28:36" ht="13.5" hidden="1">
      <c r="AB103" s="243"/>
      <c r="AD103" s="243"/>
      <c r="AE103" s="243"/>
      <c r="AF103" s="243"/>
      <c r="AG103" s="243"/>
      <c r="AH103" s="243"/>
      <c r="AI103" s="243"/>
      <c r="AJ103" s="243"/>
    </row>
    <row r="104" spans="30:36" ht="13.5" hidden="1">
      <c r="AD104" s="243"/>
      <c r="AE104" s="243"/>
      <c r="AG104" s="243"/>
      <c r="AH104" s="243"/>
      <c r="AI104" s="243"/>
      <c r="AJ104" s="243"/>
    </row>
    <row r="105" ht="12.75" customHeight="1" hidden="1"/>
    <row r="106" ht="13.5" hidden="1"/>
    <row r="107" ht="13.5" hidden="1"/>
    <row r="108" ht="13.5" hidden="1"/>
    <row r="109" ht="13.5" hidden="1"/>
    <row r="110" ht="13.5" hidden="1"/>
  </sheetData>
  <sheetProtection password="851F" sheet="1" objects="1" scenarios="1"/>
  <printOptions horizontalCentered="1" verticalCentered="1"/>
  <pageMargins left="0" right="0" top="0" bottom="0" header="0" footer="0"/>
  <pageSetup fitToHeight="1" fitToWidth="1" horizontalDpi="600" verticalDpi="600" orientation="landscape" paperSize="9" scale="45"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67"/>
  <sheetViews>
    <sheetView showGridLines="0" zoomScale="40" zoomScaleNormal="40" zoomScaleSheetLayoutView="55" workbookViewId="0" topLeftCell="A1"/>
  </sheetViews>
  <sheetFormatPr defaultColWidth="0" defaultRowHeight="13.5" customHeight="1" zeroHeight="1"/>
  <cols>
    <col min="1" max="1" width="9.140625" style="244" customWidth="1"/>
    <col min="2" max="15" width="9.00390625" style="244" customWidth="1"/>
    <col min="16" max="16" width="9.140625" style="244" bestFit="1" customWidth="1"/>
    <col min="17" max="34" width="9.00390625" style="244" customWidth="1"/>
    <col min="35" max="16384" width="9.00390625" style="243" hidden="1" customWidth="1"/>
  </cols>
  <sheetData>
    <row r="1" spans="2:34" ht="13.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ht="13.5"/>
    <row r="3" ht="13.5"/>
    <row r="4" spans="18:34" ht="13.5">
      <c r="R4" s="243"/>
      <c r="S4" s="243"/>
      <c r="T4" s="243"/>
      <c r="U4" s="243"/>
      <c r="V4" s="243"/>
      <c r="W4" s="243"/>
      <c r="X4" s="243"/>
      <c r="Y4" s="243"/>
      <c r="Z4" s="243"/>
      <c r="AA4" s="243"/>
      <c r="AB4" s="243"/>
      <c r="AC4" s="243"/>
      <c r="AD4" s="243"/>
      <c r="AE4" s="243"/>
      <c r="AF4" s="243"/>
      <c r="AG4" s="243"/>
      <c r="AH4" s="243"/>
    </row>
    <row r="5" spans="18:34" ht="13.5">
      <c r="R5" s="243"/>
      <c r="S5" s="243"/>
      <c r="T5" s="243"/>
      <c r="U5" s="243"/>
      <c r="V5" s="243"/>
      <c r="W5" s="243"/>
      <c r="X5" s="243"/>
      <c r="Y5" s="243"/>
      <c r="Z5" s="243"/>
      <c r="AA5" s="243"/>
      <c r="AB5" s="243"/>
      <c r="AC5" s="243"/>
      <c r="AD5" s="243"/>
      <c r="AE5" s="243"/>
      <c r="AF5" s="243"/>
      <c r="AG5" s="243"/>
      <c r="AH5" s="243"/>
    </row>
    <row r="6" ht="13.5"/>
    <row r="7" ht="13.5"/>
    <row r="8" ht="13.5"/>
    <row r="9" ht="13.5"/>
    <row r="10" ht="13.5"/>
    <row r="11" ht="13.5"/>
    <row r="12" ht="13.5"/>
    <row r="13" ht="13.5"/>
    <row r="14" ht="13.5"/>
    <row r="15" ht="13.5"/>
    <row r="16" ht="13.5"/>
    <row r="17" ht="13.5"/>
    <row r="18" spans="9:34" ht="13.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ht="13.5"/>
    <row r="20" ht="13.5"/>
    <row r="21" ht="13.5">
      <c r="AH21" s="243"/>
    </row>
    <row r="22" spans="31:34" ht="13.5">
      <c r="AE22" s="243"/>
      <c r="AF22" s="243"/>
      <c r="AG22" s="243"/>
      <c r="AH22" s="243"/>
    </row>
    <row r="23" spans="21:34" ht="13.5">
      <c r="U23" s="243"/>
      <c r="V23" s="243"/>
      <c r="W23" s="243"/>
      <c r="X23" s="243"/>
      <c r="Y23" s="243"/>
      <c r="Z23" s="243"/>
      <c r="AA23" s="243"/>
      <c r="AB23" s="243"/>
      <c r="AC23" s="243"/>
      <c r="AD23" s="243"/>
      <c r="AE23" s="243"/>
      <c r="AF23" s="243"/>
      <c r="AG23" s="243"/>
      <c r="AH23" s="243"/>
    </row>
    <row r="24" ht="13.5"/>
    <row r="25" ht="13.5"/>
    <row r="26" ht="13.5"/>
    <row r="27" ht="13.5"/>
    <row r="28" ht="13.5"/>
    <row r="29" ht="13.5"/>
    <row r="30" ht="13.5"/>
    <row r="31" ht="13.5"/>
    <row r="32" ht="13.5"/>
    <row r="33" ht="13.5"/>
    <row r="34" ht="13.5"/>
    <row r="35" spans="22:34" ht="13.5">
      <c r="V35" s="243"/>
      <c r="W35" s="243"/>
      <c r="X35" s="243"/>
      <c r="Y35" s="243"/>
      <c r="Z35" s="243"/>
      <c r="AA35" s="243"/>
      <c r="AB35" s="243"/>
      <c r="AC35" s="243"/>
      <c r="AD35" s="243"/>
      <c r="AE35" s="243"/>
      <c r="AF35" s="243"/>
      <c r="AG35" s="243"/>
      <c r="AH35" s="243"/>
    </row>
    <row r="36" ht="13.5"/>
    <row r="37" ht="13.5">
      <c r="AH37" s="243"/>
    </row>
    <row r="38" spans="31:34" ht="13.5">
      <c r="AE38" s="243"/>
      <c r="AF38" s="243"/>
      <c r="AG38" s="243"/>
      <c r="AH38" s="243"/>
    </row>
    <row r="39" ht="13.5"/>
    <row r="40" ht="13.5"/>
    <row r="41" ht="13.5"/>
    <row r="42" ht="13.5"/>
    <row r="43" spans="15:34" ht="13.5">
      <c r="O43" s="243"/>
      <c r="P43" s="243"/>
      <c r="Q43" s="243"/>
      <c r="R43" s="243"/>
      <c r="S43" s="243"/>
      <c r="T43" s="243"/>
      <c r="U43" s="243"/>
      <c r="V43" s="243"/>
      <c r="W43" s="243"/>
      <c r="X43" s="243"/>
      <c r="Y43" s="243"/>
      <c r="Z43" s="243"/>
      <c r="AA43" s="243"/>
      <c r="AB43" s="243"/>
      <c r="AC43" s="243"/>
      <c r="AD43" s="243"/>
      <c r="AE43" s="243"/>
      <c r="AF43" s="243"/>
      <c r="AG43" s="243"/>
      <c r="AH43" s="243"/>
    </row>
    <row r="44" ht="13.5">
      <c r="AH44" s="243"/>
    </row>
    <row r="45" ht="13.5"/>
    <row r="46" spans="23:34" ht="13.5">
      <c r="W46" s="243"/>
      <c r="X46" s="243"/>
      <c r="Y46" s="243"/>
      <c r="Z46" s="243"/>
      <c r="AA46" s="243"/>
      <c r="AB46" s="243"/>
      <c r="AC46" s="243"/>
      <c r="AD46" s="243"/>
      <c r="AE46" s="243"/>
      <c r="AF46" s="243"/>
      <c r="AG46" s="243"/>
      <c r="AH46" s="243"/>
    </row>
    <row r="47" ht="13.5"/>
    <row r="48" ht="13.5"/>
    <row r="49" ht="13.5"/>
    <row r="50" spans="22:34" ht="13.5">
      <c r="V50" s="243"/>
      <c r="W50" s="243"/>
      <c r="X50" s="243"/>
      <c r="Y50" s="243"/>
      <c r="Z50" s="243"/>
      <c r="AA50" s="243"/>
      <c r="AB50" s="243"/>
      <c r="AC50" s="243"/>
      <c r="AD50" s="243"/>
      <c r="AE50" s="243"/>
      <c r="AF50" s="243"/>
      <c r="AG50" s="243"/>
      <c r="AH50" s="243"/>
    </row>
    <row r="51" ht="13.5"/>
    <row r="52" ht="13.5"/>
    <row r="53" ht="13.5">
      <c r="AH53" s="243"/>
    </row>
    <row r="54" ht="13.5"/>
    <row r="55" ht="13.5"/>
    <row r="56" ht="13.5"/>
    <row r="57" ht="13.5"/>
    <row r="58" ht="13.5"/>
    <row r="59" ht="13.5"/>
    <row r="60" ht="13.5"/>
    <row r="61" ht="13.5"/>
    <row r="62" ht="13.5"/>
    <row r="63" ht="13.5"/>
    <row r="64" ht="13.5"/>
    <row r="65" ht="13.5"/>
    <row r="66" ht="13.5"/>
    <row r="67" spans="25:34" ht="13.5">
      <c r="Y67" s="243"/>
      <c r="Z67" s="243"/>
      <c r="AA67" s="243"/>
      <c r="AB67" s="243"/>
      <c r="AC67" s="243"/>
      <c r="AD67" s="243"/>
      <c r="AE67" s="243"/>
      <c r="AF67" s="243"/>
      <c r="AG67" s="243"/>
      <c r="AH67" s="243"/>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851F" sheet="1" objects="1" scenarios="1"/>
  <printOptions horizontalCentered="1" verticalCentered="1"/>
  <pageMargins left="0" right="0" top="0" bottom="0" header="0" footer="0"/>
  <pageSetup fitToHeight="1" fitToWidth="1" horizontalDpi="300" verticalDpi="300" orientation="landscape" paperSize="9" scale="47"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showGridLines="0" view="pageBreakPreview" zoomScale="60" workbookViewId="0" topLeftCell="A1"/>
  </sheetViews>
  <sheetFormatPr defaultColWidth="0" defaultRowHeight="13.5" customHeight="1" zeroHeight="1"/>
  <cols>
    <col min="1" max="6" width="14.8515625" style="245" customWidth="1"/>
    <col min="7" max="8" width="15.8515625" style="245" customWidth="1"/>
    <col min="9" max="14" width="16.140625" style="245" customWidth="1"/>
    <col min="15" max="15" width="6.140625" style="252" customWidth="1"/>
    <col min="16" max="16" width="3.00390625" style="250" customWidth="1"/>
    <col min="17" max="17" width="19.140625" style="245" hidden="1" customWidth="1"/>
    <col min="18" max="22" width="12.57421875" style="245" hidden="1" customWidth="1"/>
    <col min="23" max="16384" width="8.57421875" style="245" hidden="1" customWidth="1"/>
  </cols>
  <sheetData>
    <row r="1" spans="15:16" ht="13.5">
      <c r="O1" s="246"/>
      <c r="P1" s="246"/>
    </row>
    <row r="2" spans="15:16" ht="13.5">
      <c r="O2" s="246"/>
      <c r="P2" s="246"/>
    </row>
    <row r="3" spans="15:16" ht="13.5">
      <c r="O3" s="246"/>
      <c r="P3" s="246"/>
    </row>
    <row r="4" spans="15:16" ht="13.5">
      <c r="O4" s="246"/>
      <c r="P4" s="246"/>
    </row>
    <row r="5" spans="1:15" ht="17.25">
      <c r="A5" s="247" t="s">
        <v>472</v>
      </c>
      <c r="B5" s="248"/>
      <c r="C5" s="248"/>
      <c r="D5" s="248"/>
      <c r="E5" s="248"/>
      <c r="F5" s="248"/>
      <c r="G5" s="248"/>
      <c r="H5" s="248"/>
      <c r="I5" s="248"/>
      <c r="J5" s="248"/>
      <c r="K5" s="248"/>
      <c r="L5" s="248"/>
      <c r="M5" s="248"/>
      <c r="N5" s="248"/>
      <c r="O5" s="249"/>
    </row>
    <row r="6" spans="1:14" ht="13.5">
      <c r="A6" s="250"/>
      <c r="B6" s="246"/>
      <c r="C6" s="246"/>
      <c r="D6" s="246"/>
      <c r="E6" s="246"/>
      <c r="F6" s="246"/>
      <c r="G6" s="251" t="s">
        <v>473</v>
      </c>
      <c r="H6" s="251"/>
      <c r="I6" s="251"/>
      <c r="J6" s="251"/>
      <c r="K6" s="246"/>
      <c r="L6" s="246"/>
      <c r="M6" s="246"/>
      <c r="N6" s="246"/>
    </row>
    <row r="7" spans="1:14" ht="13.5">
      <c r="A7" s="250"/>
      <c r="B7" s="246"/>
      <c r="C7" s="246"/>
      <c r="D7" s="246"/>
      <c r="E7" s="246"/>
      <c r="F7" s="246"/>
      <c r="G7" s="253"/>
      <c r="H7" s="254"/>
      <c r="I7" s="254"/>
      <c r="J7" s="255"/>
      <c r="K7" s="1150" t="s">
        <v>474</v>
      </c>
      <c r="L7" s="256"/>
      <c r="M7" s="257" t="s">
        <v>475</v>
      </c>
      <c r="N7" s="258"/>
    </row>
    <row r="8" spans="1:14" ht="14.25">
      <c r="A8" s="250"/>
      <c r="B8" s="246"/>
      <c r="C8" s="246"/>
      <c r="D8" s="246"/>
      <c r="E8" s="246"/>
      <c r="F8" s="246"/>
      <c r="G8" s="259"/>
      <c r="H8" s="260"/>
      <c r="I8" s="260"/>
      <c r="J8" s="261"/>
      <c r="K8" s="1151"/>
      <c r="L8" s="262" t="s">
        <v>476</v>
      </c>
      <c r="M8" s="263" t="s">
        <v>477</v>
      </c>
      <c r="N8" s="264" t="s">
        <v>478</v>
      </c>
    </row>
    <row r="9" spans="1:14" ht="14.25">
      <c r="A9" s="250"/>
      <c r="B9" s="246"/>
      <c r="C9" s="246"/>
      <c r="D9" s="246"/>
      <c r="E9" s="246"/>
      <c r="F9" s="246"/>
      <c r="G9" s="1152" t="s">
        <v>479</v>
      </c>
      <c r="H9" s="1153"/>
      <c r="I9" s="1153"/>
      <c r="J9" s="1154"/>
      <c r="K9" s="265">
        <v>7799820</v>
      </c>
      <c r="L9" s="266">
        <v>64932</v>
      </c>
      <c r="M9" s="267">
        <v>55721</v>
      </c>
      <c r="N9" s="268">
        <v>16.5</v>
      </c>
    </row>
    <row r="10" spans="1:14" ht="14.25">
      <c r="A10" s="250"/>
      <c r="B10" s="246"/>
      <c r="C10" s="246"/>
      <c r="D10" s="246"/>
      <c r="E10" s="246"/>
      <c r="F10" s="246"/>
      <c r="G10" s="1152" t="s">
        <v>480</v>
      </c>
      <c r="H10" s="1153"/>
      <c r="I10" s="1153"/>
      <c r="J10" s="1154"/>
      <c r="K10" s="269">
        <v>1522977</v>
      </c>
      <c r="L10" s="270">
        <v>12678</v>
      </c>
      <c r="M10" s="271">
        <v>5407</v>
      </c>
      <c r="N10" s="272">
        <v>134.5</v>
      </c>
    </row>
    <row r="11" spans="1:14" ht="13.5" customHeight="1">
      <c r="A11" s="250"/>
      <c r="B11" s="246"/>
      <c r="C11" s="246"/>
      <c r="D11" s="246"/>
      <c r="E11" s="246"/>
      <c r="F11" s="246"/>
      <c r="G11" s="1152" t="s">
        <v>481</v>
      </c>
      <c r="H11" s="1153"/>
      <c r="I11" s="1153"/>
      <c r="J11" s="1154"/>
      <c r="K11" s="269">
        <v>1481068</v>
      </c>
      <c r="L11" s="270">
        <v>12330</v>
      </c>
      <c r="M11" s="271">
        <v>4456</v>
      </c>
      <c r="N11" s="272">
        <v>176.7</v>
      </c>
    </row>
    <row r="12" spans="1:14" ht="13.5" customHeight="1">
      <c r="A12" s="250"/>
      <c r="B12" s="246"/>
      <c r="C12" s="246"/>
      <c r="D12" s="246"/>
      <c r="E12" s="246"/>
      <c r="F12" s="246"/>
      <c r="G12" s="1152" t="s">
        <v>482</v>
      </c>
      <c r="H12" s="1153"/>
      <c r="I12" s="1153"/>
      <c r="J12" s="1154"/>
      <c r="K12" s="269">
        <v>471105</v>
      </c>
      <c r="L12" s="270">
        <v>3922</v>
      </c>
      <c r="M12" s="271">
        <v>1602</v>
      </c>
      <c r="N12" s="272">
        <v>144.8</v>
      </c>
    </row>
    <row r="13" spans="1:14" ht="13.5" customHeight="1">
      <c r="A13" s="250"/>
      <c r="B13" s="246"/>
      <c r="C13" s="246"/>
      <c r="D13" s="246"/>
      <c r="E13" s="246"/>
      <c r="F13" s="246"/>
      <c r="G13" s="1152" t="s">
        <v>483</v>
      </c>
      <c r="H13" s="1153"/>
      <c r="I13" s="1153"/>
      <c r="J13" s="1154"/>
      <c r="K13" s="269" t="s">
        <v>484</v>
      </c>
      <c r="L13" s="270" t="s">
        <v>484</v>
      </c>
      <c r="M13" s="271">
        <v>24</v>
      </c>
      <c r="N13" s="272" t="s">
        <v>484</v>
      </c>
    </row>
    <row r="14" spans="1:14" ht="13.5" customHeight="1">
      <c r="A14" s="250"/>
      <c r="B14" s="246"/>
      <c r="C14" s="246"/>
      <c r="D14" s="246"/>
      <c r="E14" s="246"/>
      <c r="F14" s="246"/>
      <c r="G14" s="1152" t="s">
        <v>485</v>
      </c>
      <c r="H14" s="1153"/>
      <c r="I14" s="1153"/>
      <c r="J14" s="1154"/>
      <c r="K14" s="269">
        <v>133962</v>
      </c>
      <c r="L14" s="270">
        <v>1115</v>
      </c>
      <c r="M14" s="271">
        <v>2095</v>
      </c>
      <c r="N14" s="272">
        <v>-46.8</v>
      </c>
    </row>
    <row r="15" spans="1:14" ht="13.5" customHeight="1">
      <c r="A15" s="250"/>
      <c r="B15" s="246"/>
      <c r="C15" s="246"/>
      <c r="D15" s="246"/>
      <c r="E15" s="246"/>
      <c r="F15" s="246"/>
      <c r="G15" s="1152" t="s">
        <v>486</v>
      </c>
      <c r="H15" s="1153"/>
      <c r="I15" s="1153"/>
      <c r="J15" s="1154"/>
      <c r="K15" s="269">
        <v>70079</v>
      </c>
      <c r="L15" s="270">
        <v>583</v>
      </c>
      <c r="M15" s="271">
        <v>1844</v>
      </c>
      <c r="N15" s="272">
        <v>-68.4</v>
      </c>
    </row>
    <row r="16" spans="1:14" ht="14.25">
      <c r="A16" s="250"/>
      <c r="B16" s="246"/>
      <c r="C16" s="246"/>
      <c r="D16" s="246"/>
      <c r="E16" s="246"/>
      <c r="F16" s="246"/>
      <c r="G16" s="1155" t="s">
        <v>487</v>
      </c>
      <c r="H16" s="1156"/>
      <c r="I16" s="1156"/>
      <c r="J16" s="1157"/>
      <c r="K16" s="270">
        <v>-557178</v>
      </c>
      <c r="L16" s="270">
        <v>-4638</v>
      </c>
      <c r="M16" s="271">
        <v>-4887</v>
      </c>
      <c r="N16" s="272">
        <v>-5.1</v>
      </c>
    </row>
    <row r="17" spans="1:14" ht="14.25">
      <c r="A17" s="250"/>
      <c r="B17" s="246"/>
      <c r="C17" s="246"/>
      <c r="D17" s="246"/>
      <c r="E17" s="246"/>
      <c r="F17" s="246"/>
      <c r="G17" s="1155" t="s">
        <v>170</v>
      </c>
      <c r="H17" s="1156"/>
      <c r="I17" s="1156"/>
      <c r="J17" s="1157"/>
      <c r="K17" s="270">
        <v>10921833</v>
      </c>
      <c r="L17" s="270">
        <v>90922</v>
      </c>
      <c r="M17" s="271">
        <v>66260</v>
      </c>
      <c r="N17" s="272">
        <v>37.2</v>
      </c>
    </row>
    <row r="18" spans="1:14" ht="14.25">
      <c r="A18" s="250"/>
      <c r="B18" s="246"/>
      <c r="C18" s="246"/>
      <c r="D18" s="246"/>
      <c r="E18" s="246"/>
      <c r="F18" s="246"/>
      <c r="G18" s="246"/>
      <c r="H18" s="246"/>
      <c r="I18" s="246"/>
      <c r="J18" s="246"/>
      <c r="K18" s="246"/>
      <c r="L18" s="246"/>
      <c r="M18" s="273"/>
      <c r="N18" s="273"/>
    </row>
    <row r="19" spans="1:14" ht="13.5">
      <c r="A19" s="250"/>
      <c r="B19" s="246"/>
      <c r="C19" s="246"/>
      <c r="D19" s="246"/>
      <c r="E19" s="246"/>
      <c r="F19" s="246"/>
      <c r="G19" s="246" t="s">
        <v>488</v>
      </c>
      <c r="H19" s="246"/>
      <c r="I19" s="246"/>
      <c r="J19" s="246"/>
      <c r="K19" s="246"/>
      <c r="L19" s="246"/>
      <c r="M19" s="246"/>
      <c r="N19" s="246"/>
    </row>
    <row r="20" spans="1:14" ht="14.25">
      <c r="A20" s="250"/>
      <c r="B20" s="246"/>
      <c r="C20" s="246"/>
      <c r="D20" s="246"/>
      <c r="E20" s="246"/>
      <c r="F20" s="246"/>
      <c r="G20" s="274"/>
      <c r="H20" s="275"/>
      <c r="I20" s="275"/>
      <c r="J20" s="276"/>
      <c r="K20" s="277" t="s">
        <v>489</v>
      </c>
      <c r="L20" s="278" t="s">
        <v>490</v>
      </c>
      <c r="M20" s="279" t="s">
        <v>491</v>
      </c>
      <c r="N20" s="280"/>
    </row>
    <row r="21" spans="1:16" s="286" customFormat="1" ht="14.25">
      <c r="A21" s="281"/>
      <c r="B21" s="251"/>
      <c r="C21" s="251"/>
      <c r="D21" s="251"/>
      <c r="E21" s="251"/>
      <c r="F21" s="251"/>
      <c r="G21" s="1147" t="s">
        <v>492</v>
      </c>
      <c r="H21" s="1148"/>
      <c r="I21" s="1148"/>
      <c r="J21" s="1149"/>
      <c r="K21" s="282">
        <v>7.88</v>
      </c>
      <c r="L21" s="283">
        <v>6.58</v>
      </c>
      <c r="M21" s="284">
        <v>1.3</v>
      </c>
      <c r="N21" s="251"/>
      <c r="O21" s="285"/>
      <c r="P21" s="281"/>
    </row>
    <row r="22" spans="1:16" s="286" customFormat="1" ht="14.25">
      <c r="A22" s="281"/>
      <c r="B22" s="251"/>
      <c r="C22" s="251"/>
      <c r="D22" s="251"/>
      <c r="E22" s="251"/>
      <c r="F22" s="251"/>
      <c r="G22" s="1147" t="s">
        <v>493</v>
      </c>
      <c r="H22" s="1148"/>
      <c r="I22" s="1148"/>
      <c r="J22" s="1149"/>
      <c r="K22" s="287">
        <v>97.2</v>
      </c>
      <c r="L22" s="288">
        <v>99.7</v>
      </c>
      <c r="M22" s="289">
        <v>-2.5</v>
      </c>
      <c r="N22" s="273"/>
      <c r="O22" s="285"/>
      <c r="P22" s="281"/>
    </row>
    <row r="23" spans="1:16" s="286" customFormat="1" ht="14.25">
      <c r="A23" s="281"/>
      <c r="B23" s="251"/>
      <c r="C23" s="251"/>
      <c r="D23" s="251"/>
      <c r="E23" s="251"/>
      <c r="F23" s="251"/>
      <c r="G23" s="251"/>
      <c r="H23" s="251"/>
      <c r="I23" s="251"/>
      <c r="J23" s="251"/>
      <c r="K23" s="251"/>
      <c r="L23" s="273"/>
      <c r="M23" s="273"/>
      <c r="N23" s="273"/>
      <c r="O23" s="285"/>
      <c r="P23" s="281"/>
    </row>
    <row r="24" spans="1:16" s="286" customFormat="1" ht="14.25">
      <c r="A24" s="281"/>
      <c r="B24" s="251"/>
      <c r="C24" s="251"/>
      <c r="D24" s="251"/>
      <c r="E24" s="251"/>
      <c r="F24" s="251"/>
      <c r="G24" s="251"/>
      <c r="H24" s="251"/>
      <c r="I24" s="251"/>
      <c r="J24" s="251"/>
      <c r="K24" s="251"/>
      <c r="L24" s="273"/>
      <c r="M24" s="273"/>
      <c r="N24" s="273"/>
      <c r="O24" s="285"/>
      <c r="P24" s="281"/>
    </row>
    <row r="25" spans="1:16" s="286" customFormat="1" ht="14.25">
      <c r="A25" s="290"/>
      <c r="B25" s="291"/>
      <c r="C25" s="291"/>
      <c r="D25" s="291"/>
      <c r="E25" s="291"/>
      <c r="F25" s="291"/>
      <c r="G25" s="291"/>
      <c r="H25" s="291"/>
      <c r="I25" s="291"/>
      <c r="J25" s="291"/>
      <c r="K25" s="291"/>
      <c r="L25" s="292"/>
      <c r="M25" s="292"/>
      <c r="N25" s="292"/>
      <c r="O25" s="293"/>
      <c r="P25" s="281"/>
    </row>
    <row r="26" spans="1:16" s="286" customFormat="1" ht="13.5">
      <c r="A26" s="251" t="s">
        <v>494</v>
      </c>
      <c r="B26" s="251"/>
      <c r="C26" s="251"/>
      <c r="D26" s="251"/>
      <c r="E26" s="251"/>
      <c r="F26" s="251"/>
      <c r="G26" s="251"/>
      <c r="H26" s="251"/>
      <c r="I26" s="251"/>
      <c r="J26" s="251"/>
      <c r="K26" s="251"/>
      <c r="L26" s="273"/>
      <c r="M26" s="273"/>
      <c r="N26" s="273"/>
      <c r="O26" s="251"/>
      <c r="P26" s="251"/>
    </row>
    <row r="27" spans="11:16" ht="13.5">
      <c r="K27" s="246"/>
      <c r="L27" s="246"/>
      <c r="M27" s="246"/>
      <c r="N27" s="246"/>
      <c r="O27" s="246"/>
      <c r="P27" s="246"/>
    </row>
    <row r="28" spans="1:15" ht="17.25">
      <c r="A28" s="247" t="s">
        <v>495</v>
      </c>
      <c r="B28" s="248"/>
      <c r="C28" s="248"/>
      <c r="D28" s="248"/>
      <c r="E28" s="248"/>
      <c r="F28" s="248"/>
      <c r="G28" s="248"/>
      <c r="H28" s="248"/>
      <c r="I28" s="248"/>
      <c r="J28" s="248"/>
      <c r="K28" s="248"/>
      <c r="L28" s="248"/>
      <c r="M28" s="248"/>
      <c r="N28" s="248"/>
      <c r="O28" s="294"/>
    </row>
    <row r="29" spans="1:15" ht="13.5">
      <c r="A29" s="250"/>
      <c r="B29" s="246"/>
      <c r="C29" s="246"/>
      <c r="D29" s="246"/>
      <c r="E29" s="246"/>
      <c r="F29" s="246"/>
      <c r="G29" s="251" t="s">
        <v>496</v>
      </c>
      <c r="H29" s="251"/>
      <c r="I29" s="251"/>
      <c r="J29" s="251"/>
      <c r="K29" s="246"/>
      <c r="L29" s="246"/>
      <c r="M29" s="246"/>
      <c r="N29" s="246"/>
      <c r="O29" s="295"/>
    </row>
    <row r="30" spans="1:14" ht="13.5">
      <c r="A30" s="250"/>
      <c r="B30" s="246"/>
      <c r="C30" s="246"/>
      <c r="D30" s="246"/>
      <c r="E30" s="246"/>
      <c r="F30" s="246"/>
      <c r="G30" s="253"/>
      <c r="H30" s="254"/>
      <c r="I30" s="254"/>
      <c r="J30" s="255"/>
      <c r="K30" s="1150" t="s">
        <v>474</v>
      </c>
      <c r="L30" s="256"/>
      <c r="M30" s="257" t="s">
        <v>475</v>
      </c>
      <c r="N30" s="258"/>
    </row>
    <row r="31" spans="1:14" ht="14.25">
      <c r="A31" s="250"/>
      <c r="B31" s="246"/>
      <c r="C31" s="246"/>
      <c r="D31" s="246"/>
      <c r="E31" s="246"/>
      <c r="F31" s="246"/>
      <c r="G31" s="259"/>
      <c r="H31" s="260"/>
      <c r="I31" s="260"/>
      <c r="J31" s="261"/>
      <c r="K31" s="1151"/>
      <c r="L31" s="262" t="s">
        <v>476</v>
      </c>
      <c r="M31" s="263" t="s">
        <v>477</v>
      </c>
      <c r="N31" s="264" t="s">
        <v>478</v>
      </c>
    </row>
    <row r="32" spans="1:14" ht="27" customHeight="1">
      <c r="A32" s="250"/>
      <c r="B32" s="246"/>
      <c r="C32" s="246"/>
      <c r="D32" s="246"/>
      <c r="E32" s="246"/>
      <c r="F32" s="246"/>
      <c r="G32" s="1163" t="s">
        <v>497</v>
      </c>
      <c r="H32" s="1164"/>
      <c r="I32" s="1164"/>
      <c r="J32" s="1165"/>
      <c r="K32" s="296">
        <v>4519597</v>
      </c>
      <c r="L32" s="296">
        <v>37625</v>
      </c>
      <c r="M32" s="297">
        <v>35238</v>
      </c>
      <c r="N32" s="298">
        <v>6.8</v>
      </c>
    </row>
    <row r="33" spans="1:14" ht="13.5" customHeight="1">
      <c r="A33" s="250"/>
      <c r="B33" s="246"/>
      <c r="C33" s="246"/>
      <c r="D33" s="246"/>
      <c r="E33" s="246"/>
      <c r="F33" s="246"/>
      <c r="G33" s="1163" t="s">
        <v>498</v>
      </c>
      <c r="H33" s="1164"/>
      <c r="I33" s="1164"/>
      <c r="J33" s="1165"/>
      <c r="K33" s="296" t="s">
        <v>484</v>
      </c>
      <c r="L33" s="296" t="s">
        <v>484</v>
      </c>
      <c r="M33" s="297" t="s">
        <v>484</v>
      </c>
      <c r="N33" s="298" t="s">
        <v>484</v>
      </c>
    </row>
    <row r="34" spans="1:14" ht="27" customHeight="1">
      <c r="A34" s="250"/>
      <c r="B34" s="246"/>
      <c r="C34" s="246"/>
      <c r="D34" s="246"/>
      <c r="E34" s="246"/>
      <c r="F34" s="246"/>
      <c r="G34" s="1163" t="s">
        <v>499</v>
      </c>
      <c r="H34" s="1164"/>
      <c r="I34" s="1164"/>
      <c r="J34" s="1165"/>
      <c r="K34" s="296">
        <v>36317</v>
      </c>
      <c r="L34" s="296">
        <v>302</v>
      </c>
      <c r="M34" s="297">
        <v>9</v>
      </c>
      <c r="N34" s="298">
        <v>3255.6</v>
      </c>
    </row>
    <row r="35" spans="1:14" ht="27" customHeight="1">
      <c r="A35" s="250"/>
      <c r="B35" s="246"/>
      <c r="C35" s="246"/>
      <c r="D35" s="246"/>
      <c r="E35" s="246"/>
      <c r="F35" s="246"/>
      <c r="G35" s="1163" t="s">
        <v>500</v>
      </c>
      <c r="H35" s="1164"/>
      <c r="I35" s="1164"/>
      <c r="J35" s="1165"/>
      <c r="K35" s="296">
        <v>2776324</v>
      </c>
      <c r="L35" s="296">
        <v>23112</v>
      </c>
      <c r="M35" s="297">
        <v>12777</v>
      </c>
      <c r="N35" s="298">
        <v>80.9</v>
      </c>
    </row>
    <row r="36" spans="1:14" ht="27" customHeight="1">
      <c r="A36" s="250"/>
      <c r="B36" s="246"/>
      <c r="C36" s="246"/>
      <c r="D36" s="246"/>
      <c r="E36" s="246"/>
      <c r="F36" s="246"/>
      <c r="G36" s="1163" t="s">
        <v>501</v>
      </c>
      <c r="H36" s="1164"/>
      <c r="I36" s="1164"/>
      <c r="J36" s="1165"/>
      <c r="K36" s="296">
        <v>160833</v>
      </c>
      <c r="L36" s="296">
        <v>1339</v>
      </c>
      <c r="M36" s="297">
        <v>1670</v>
      </c>
      <c r="N36" s="298">
        <v>-19.8</v>
      </c>
    </row>
    <row r="37" spans="1:14" ht="13.5" customHeight="1">
      <c r="A37" s="250"/>
      <c r="B37" s="246"/>
      <c r="C37" s="246"/>
      <c r="D37" s="246"/>
      <c r="E37" s="246"/>
      <c r="F37" s="246"/>
      <c r="G37" s="1163" t="s">
        <v>502</v>
      </c>
      <c r="H37" s="1164"/>
      <c r="I37" s="1164"/>
      <c r="J37" s="1165"/>
      <c r="K37" s="296">
        <v>81609</v>
      </c>
      <c r="L37" s="296">
        <v>679</v>
      </c>
      <c r="M37" s="297">
        <v>592</v>
      </c>
      <c r="N37" s="298">
        <v>14.7</v>
      </c>
    </row>
    <row r="38" spans="1:15" ht="27" customHeight="1">
      <c r="A38" s="250"/>
      <c r="B38" s="246"/>
      <c r="C38" s="246"/>
      <c r="D38" s="246"/>
      <c r="E38" s="246"/>
      <c r="F38" s="246"/>
      <c r="G38" s="1166" t="s">
        <v>503</v>
      </c>
      <c r="H38" s="1167"/>
      <c r="I38" s="1167"/>
      <c r="J38" s="1168"/>
      <c r="K38" s="299" t="s">
        <v>484</v>
      </c>
      <c r="L38" s="299" t="s">
        <v>484</v>
      </c>
      <c r="M38" s="300">
        <v>0</v>
      </c>
      <c r="N38" s="301" t="s">
        <v>484</v>
      </c>
      <c r="O38" s="295"/>
    </row>
    <row r="39" spans="1:15" ht="14.25">
      <c r="A39" s="250"/>
      <c r="B39" s="246"/>
      <c r="C39" s="246"/>
      <c r="D39" s="246"/>
      <c r="E39" s="246"/>
      <c r="F39" s="246"/>
      <c r="G39" s="1166" t="s">
        <v>504</v>
      </c>
      <c r="H39" s="1167"/>
      <c r="I39" s="1167"/>
      <c r="J39" s="1168"/>
      <c r="K39" s="302">
        <v>-586928</v>
      </c>
      <c r="L39" s="302">
        <v>-4886</v>
      </c>
      <c r="M39" s="303">
        <v>-7965</v>
      </c>
      <c r="N39" s="304">
        <v>-38.7</v>
      </c>
      <c r="O39" s="295"/>
    </row>
    <row r="40" spans="1:15" ht="27" customHeight="1">
      <c r="A40" s="250"/>
      <c r="B40" s="246"/>
      <c r="C40" s="246"/>
      <c r="D40" s="246"/>
      <c r="E40" s="246"/>
      <c r="F40" s="246"/>
      <c r="G40" s="1163" t="s">
        <v>505</v>
      </c>
      <c r="H40" s="1164"/>
      <c r="I40" s="1164"/>
      <c r="J40" s="1165"/>
      <c r="K40" s="302">
        <v>-6005773</v>
      </c>
      <c r="L40" s="302">
        <v>-49997</v>
      </c>
      <c r="M40" s="303">
        <v>-31941</v>
      </c>
      <c r="N40" s="304">
        <v>56.5</v>
      </c>
      <c r="O40" s="295"/>
    </row>
    <row r="41" spans="1:15" ht="14.25">
      <c r="A41" s="250"/>
      <c r="B41" s="246"/>
      <c r="C41" s="246"/>
      <c r="D41" s="246"/>
      <c r="E41" s="246"/>
      <c r="F41" s="246"/>
      <c r="G41" s="1169" t="s">
        <v>282</v>
      </c>
      <c r="H41" s="1170"/>
      <c r="I41" s="1170"/>
      <c r="J41" s="1171"/>
      <c r="K41" s="296">
        <v>981979</v>
      </c>
      <c r="L41" s="302">
        <v>8175</v>
      </c>
      <c r="M41" s="303">
        <v>10381</v>
      </c>
      <c r="N41" s="304">
        <v>-21.3</v>
      </c>
      <c r="O41" s="295"/>
    </row>
    <row r="42" spans="1:15" ht="14.25">
      <c r="A42" s="250"/>
      <c r="B42" s="246"/>
      <c r="C42" s="246"/>
      <c r="D42" s="246"/>
      <c r="E42" s="246"/>
      <c r="F42" s="246"/>
      <c r="G42" s="305" t="s">
        <v>506</v>
      </c>
      <c r="H42" s="246"/>
      <c r="I42" s="246"/>
      <c r="J42" s="246"/>
      <c r="K42" s="246"/>
      <c r="L42" s="246"/>
      <c r="M42" s="273"/>
      <c r="N42" s="273"/>
      <c r="O42" s="295"/>
    </row>
    <row r="43" spans="1:15" ht="13.5">
      <c r="A43" s="250"/>
      <c r="B43" s="246"/>
      <c r="C43" s="246"/>
      <c r="D43" s="246"/>
      <c r="E43" s="246"/>
      <c r="F43" s="246"/>
      <c r="G43" s="246"/>
      <c r="H43" s="246"/>
      <c r="I43" s="246"/>
      <c r="J43" s="246"/>
      <c r="K43" s="246"/>
      <c r="L43" s="306"/>
      <c r="M43" s="273"/>
      <c r="N43" s="246"/>
      <c r="O43" s="295"/>
    </row>
    <row r="44" spans="1:14" ht="13.5">
      <c r="A44" s="250"/>
      <c r="B44" s="246"/>
      <c r="C44" s="246"/>
      <c r="D44" s="246"/>
      <c r="E44" s="246"/>
      <c r="F44" s="246"/>
      <c r="G44" s="246"/>
      <c r="H44" s="246"/>
      <c r="I44" s="246"/>
      <c r="J44" s="246"/>
      <c r="K44" s="246"/>
      <c r="L44" s="246"/>
      <c r="M44" s="273"/>
      <c r="N44" s="246"/>
    </row>
    <row r="45" spans="1:16" ht="13.5">
      <c r="A45" s="248"/>
      <c r="B45" s="248"/>
      <c r="C45" s="248"/>
      <c r="D45" s="248"/>
      <c r="E45" s="248"/>
      <c r="F45" s="248"/>
      <c r="G45" s="248"/>
      <c r="H45" s="248"/>
      <c r="I45" s="248"/>
      <c r="J45" s="248"/>
      <c r="K45" s="248"/>
      <c r="L45" s="248"/>
      <c r="M45" s="307"/>
      <c r="N45" s="248"/>
      <c r="O45" s="248"/>
      <c r="P45" s="246"/>
    </row>
    <row r="46" spans="1:16" ht="13.5">
      <c r="A46" s="308"/>
      <c r="B46" s="308"/>
      <c r="C46" s="308"/>
      <c r="D46" s="308"/>
      <c r="E46" s="308"/>
      <c r="F46" s="308"/>
      <c r="G46" s="308"/>
      <c r="H46" s="308"/>
      <c r="I46" s="308"/>
      <c r="J46" s="308"/>
      <c r="K46" s="308"/>
      <c r="L46" s="308"/>
      <c r="M46" s="308"/>
      <c r="N46" s="308"/>
      <c r="O46" s="308"/>
      <c r="P46" s="246"/>
    </row>
    <row r="47" spans="1:14" ht="17.25" customHeight="1">
      <c r="A47" s="309" t="s">
        <v>507</v>
      </c>
      <c r="B47" s="246"/>
      <c r="C47" s="246"/>
      <c r="D47" s="246"/>
      <c r="E47" s="246"/>
      <c r="F47" s="246"/>
      <c r="G47" s="246"/>
      <c r="H47" s="246"/>
      <c r="I47" s="246"/>
      <c r="J47" s="246"/>
      <c r="K47" s="246"/>
      <c r="L47" s="246"/>
      <c r="M47" s="246"/>
      <c r="N47" s="246"/>
    </row>
    <row r="48" spans="1:14" ht="14.25">
      <c r="A48" s="250"/>
      <c r="B48" s="246"/>
      <c r="C48" s="246"/>
      <c r="D48" s="246"/>
      <c r="E48" s="246"/>
      <c r="F48" s="246"/>
      <c r="G48" s="310" t="s">
        <v>508</v>
      </c>
      <c r="H48" s="310"/>
      <c r="I48" s="310"/>
      <c r="J48" s="310"/>
      <c r="K48" s="310"/>
      <c r="L48" s="310"/>
      <c r="M48" s="311"/>
      <c r="N48" s="310"/>
    </row>
    <row r="49" spans="1:14" ht="13.5" customHeight="1">
      <c r="A49" s="250"/>
      <c r="B49" s="246"/>
      <c r="C49" s="246"/>
      <c r="D49" s="246"/>
      <c r="E49" s="246"/>
      <c r="F49" s="246"/>
      <c r="G49" s="312"/>
      <c r="H49" s="313"/>
      <c r="I49" s="1158" t="s">
        <v>474</v>
      </c>
      <c r="J49" s="1160" t="s">
        <v>509</v>
      </c>
      <c r="K49" s="1161"/>
      <c r="L49" s="1161"/>
      <c r="M49" s="1161"/>
      <c r="N49" s="1162"/>
    </row>
    <row r="50" spans="1:14" ht="14.25">
      <c r="A50" s="250"/>
      <c r="B50" s="246"/>
      <c r="C50" s="246"/>
      <c r="D50" s="246"/>
      <c r="E50" s="246"/>
      <c r="F50" s="246"/>
      <c r="G50" s="314"/>
      <c r="H50" s="315"/>
      <c r="I50" s="1159"/>
      <c r="J50" s="316" t="s">
        <v>510</v>
      </c>
      <c r="K50" s="317" t="s">
        <v>511</v>
      </c>
      <c r="L50" s="318" t="s">
        <v>512</v>
      </c>
      <c r="M50" s="319" t="s">
        <v>513</v>
      </c>
      <c r="N50" s="320" t="s">
        <v>514</v>
      </c>
    </row>
    <row r="51" spans="1:14" ht="14.25">
      <c r="A51" s="250"/>
      <c r="B51" s="246"/>
      <c r="C51" s="246"/>
      <c r="D51" s="246"/>
      <c r="E51" s="246"/>
      <c r="F51" s="246"/>
      <c r="G51" s="312" t="s">
        <v>515</v>
      </c>
      <c r="H51" s="313"/>
      <c r="I51" s="321">
        <v>8835933</v>
      </c>
      <c r="J51" s="322">
        <v>71642</v>
      </c>
      <c r="K51" s="323">
        <v>111.4</v>
      </c>
      <c r="L51" s="324">
        <v>57996</v>
      </c>
      <c r="M51" s="325">
        <v>14.5</v>
      </c>
      <c r="N51" s="326">
        <v>96.9</v>
      </c>
    </row>
    <row r="52" spans="1:14" ht="14.25">
      <c r="A52" s="250"/>
      <c r="B52" s="246"/>
      <c r="C52" s="246"/>
      <c r="D52" s="246"/>
      <c r="E52" s="246"/>
      <c r="F52" s="246"/>
      <c r="G52" s="327"/>
      <c r="H52" s="328" t="s">
        <v>516</v>
      </c>
      <c r="I52" s="329">
        <v>5714159</v>
      </c>
      <c r="J52" s="330">
        <v>46330</v>
      </c>
      <c r="K52" s="331">
        <v>105.7</v>
      </c>
      <c r="L52" s="332">
        <v>32288</v>
      </c>
      <c r="M52" s="333">
        <v>5.9</v>
      </c>
      <c r="N52" s="334">
        <v>99.8</v>
      </c>
    </row>
    <row r="53" spans="1:14" ht="14.25">
      <c r="A53" s="250"/>
      <c r="B53" s="246"/>
      <c r="C53" s="246"/>
      <c r="D53" s="246"/>
      <c r="E53" s="246"/>
      <c r="F53" s="246"/>
      <c r="G53" s="312" t="s">
        <v>517</v>
      </c>
      <c r="H53" s="313"/>
      <c r="I53" s="321">
        <v>10656459</v>
      </c>
      <c r="J53" s="322">
        <v>86791</v>
      </c>
      <c r="K53" s="323">
        <v>21.1</v>
      </c>
      <c r="L53" s="324">
        <v>64620</v>
      </c>
      <c r="M53" s="325">
        <v>11.4</v>
      </c>
      <c r="N53" s="326">
        <v>9.7</v>
      </c>
    </row>
    <row r="54" spans="1:14" ht="14.25">
      <c r="A54" s="250"/>
      <c r="B54" s="246"/>
      <c r="C54" s="246"/>
      <c r="D54" s="246"/>
      <c r="E54" s="246"/>
      <c r="F54" s="246"/>
      <c r="G54" s="327"/>
      <c r="H54" s="328" t="s">
        <v>516</v>
      </c>
      <c r="I54" s="329">
        <v>6083503</v>
      </c>
      <c r="J54" s="330">
        <v>49547</v>
      </c>
      <c r="K54" s="331">
        <v>6.9</v>
      </c>
      <c r="L54" s="332">
        <v>37260</v>
      </c>
      <c r="M54" s="333">
        <v>15.4</v>
      </c>
      <c r="N54" s="334">
        <v>-8.5</v>
      </c>
    </row>
    <row r="55" spans="1:14" ht="14.25">
      <c r="A55" s="250"/>
      <c r="B55" s="246"/>
      <c r="C55" s="246"/>
      <c r="D55" s="246"/>
      <c r="E55" s="246"/>
      <c r="F55" s="246"/>
      <c r="G55" s="312" t="s">
        <v>518</v>
      </c>
      <c r="H55" s="313"/>
      <c r="I55" s="321">
        <v>8559257</v>
      </c>
      <c r="J55" s="322">
        <v>70263</v>
      </c>
      <c r="K55" s="323">
        <v>-19</v>
      </c>
      <c r="L55" s="324">
        <v>64287</v>
      </c>
      <c r="M55" s="325">
        <v>-0.5</v>
      </c>
      <c r="N55" s="326">
        <v>-18.5</v>
      </c>
    </row>
    <row r="56" spans="1:14" ht="14.25">
      <c r="A56" s="250"/>
      <c r="B56" s="246"/>
      <c r="C56" s="246"/>
      <c r="D56" s="246"/>
      <c r="E56" s="246"/>
      <c r="F56" s="246"/>
      <c r="G56" s="327"/>
      <c r="H56" s="328" t="s">
        <v>516</v>
      </c>
      <c r="I56" s="329">
        <v>4974722</v>
      </c>
      <c r="J56" s="330">
        <v>40837</v>
      </c>
      <c r="K56" s="331">
        <v>-17.6</v>
      </c>
      <c r="L56" s="332">
        <v>41052</v>
      </c>
      <c r="M56" s="333">
        <v>10.2</v>
      </c>
      <c r="N56" s="334">
        <v>-27.8</v>
      </c>
    </row>
    <row r="57" spans="1:14" ht="14.25">
      <c r="A57" s="250"/>
      <c r="B57" s="246"/>
      <c r="C57" s="246"/>
      <c r="D57" s="246"/>
      <c r="E57" s="246"/>
      <c r="F57" s="246"/>
      <c r="G57" s="312" t="s">
        <v>519</v>
      </c>
      <c r="H57" s="313"/>
      <c r="I57" s="321">
        <v>5652769</v>
      </c>
      <c r="J57" s="322">
        <v>46719</v>
      </c>
      <c r="K57" s="323">
        <v>-33.5</v>
      </c>
      <c r="L57" s="324">
        <v>46440</v>
      </c>
      <c r="M57" s="325">
        <v>-27.8</v>
      </c>
      <c r="N57" s="326">
        <v>-5.7</v>
      </c>
    </row>
    <row r="58" spans="1:14" ht="14.25">
      <c r="A58" s="250"/>
      <c r="B58" s="246"/>
      <c r="C58" s="246"/>
      <c r="D58" s="246"/>
      <c r="E58" s="246"/>
      <c r="F58" s="246"/>
      <c r="G58" s="327"/>
      <c r="H58" s="328" t="s">
        <v>516</v>
      </c>
      <c r="I58" s="329">
        <v>3270778</v>
      </c>
      <c r="J58" s="330">
        <v>27032</v>
      </c>
      <c r="K58" s="331">
        <v>-33.8</v>
      </c>
      <c r="L58" s="332">
        <v>27658</v>
      </c>
      <c r="M58" s="333">
        <v>-32.6</v>
      </c>
      <c r="N58" s="334">
        <v>-1.2</v>
      </c>
    </row>
    <row r="59" spans="1:14" ht="14.25">
      <c r="A59" s="250"/>
      <c r="B59" s="246"/>
      <c r="C59" s="246"/>
      <c r="D59" s="246"/>
      <c r="E59" s="246"/>
      <c r="F59" s="246"/>
      <c r="G59" s="312" t="s">
        <v>520</v>
      </c>
      <c r="H59" s="313"/>
      <c r="I59" s="321">
        <v>5376904</v>
      </c>
      <c r="J59" s="322">
        <v>44762</v>
      </c>
      <c r="K59" s="323">
        <v>-4.2</v>
      </c>
      <c r="L59" s="324">
        <v>63257</v>
      </c>
      <c r="M59" s="325">
        <v>36.2</v>
      </c>
      <c r="N59" s="326">
        <v>-40.4</v>
      </c>
    </row>
    <row r="60" spans="1:14" ht="14.25">
      <c r="A60" s="250"/>
      <c r="B60" s="246"/>
      <c r="C60" s="246"/>
      <c r="D60" s="246"/>
      <c r="E60" s="246"/>
      <c r="F60" s="246"/>
      <c r="G60" s="327"/>
      <c r="H60" s="328" t="s">
        <v>516</v>
      </c>
      <c r="I60" s="335">
        <v>2070891</v>
      </c>
      <c r="J60" s="330">
        <v>17240</v>
      </c>
      <c r="K60" s="331">
        <v>-36.2</v>
      </c>
      <c r="L60" s="332">
        <v>27259</v>
      </c>
      <c r="M60" s="333">
        <v>-1.4</v>
      </c>
      <c r="N60" s="334">
        <v>-34.8</v>
      </c>
    </row>
    <row r="61" spans="1:14" ht="14.25">
      <c r="A61" s="250"/>
      <c r="B61" s="246"/>
      <c r="C61" s="246"/>
      <c r="D61" s="246"/>
      <c r="E61" s="246"/>
      <c r="F61" s="246"/>
      <c r="G61" s="312" t="s">
        <v>521</v>
      </c>
      <c r="H61" s="336"/>
      <c r="I61" s="337">
        <v>7816264</v>
      </c>
      <c r="J61" s="338">
        <v>64035</v>
      </c>
      <c r="K61" s="339">
        <v>15.2</v>
      </c>
      <c r="L61" s="340">
        <v>59320</v>
      </c>
      <c r="M61" s="341">
        <v>6.8</v>
      </c>
      <c r="N61" s="326">
        <v>8.4</v>
      </c>
    </row>
    <row r="62" spans="1:14" ht="14.25">
      <c r="A62" s="250"/>
      <c r="B62" s="246"/>
      <c r="C62" s="246"/>
      <c r="D62" s="246"/>
      <c r="E62" s="246"/>
      <c r="F62" s="246"/>
      <c r="G62" s="327"/>
      <c r="H62" s="328" t="s">
        <v>516</v>
      </c>
      <c r="I62" s="329">
        <v>4422811</v>
      </c>
      <c r="J62" s="330">
        <v>36197</v>
      </c>
      <c r="K62" s="331">
        <v>5</v>
      </c>
      <c r="L62" s="332">
        <v>33103</v>
      </c>
      <c r="M62" s="333">
        <v>-0.5</v>
      </c>
      <c r="N62" s="334">
        <v>5.5</v>
      </c>
    </row>
    <row r="63" spans="1:14" ht="13.5">
      <c r="A63" s="250"/>
      <c r="B63" s="246"/>
      <c r="C63" s="246"/>
      <c r="D63" s="246"/>
      <c r="E63" s="246"/>
      <c r="F63" s="246"/>
      <c r="G63" s="246"/>
      <c r="H63" s="246"/>
      <c r="I63" s="246"/>
      <c r="J63" s="246"/>
      <c r="K63" s="246"/>
      <c r="L63" s="246"/>
      <c r="M63" s="246"/>
      <c r="N63" s="246"/>
    </row>
    <row r="64" spans="1:14" ht="13.5">
      <c r="A64" s="250"/>
      <c r="B64" s="246"/>
      <c r="C64" s="246"/>
      <c r="D64" s="246"/>
      <c r="E64" s="246"/>
      <c r="F64" s="246"/>
      <c r="G64" s="246"/>
      <c r="H64" s="246"/>
      <c r="I64" s="246"/>
      <c r="J64" s="246"/>
      <c r="K64" s="246"/>
      <c r="L64" s="246"/>
      <c r="M64" s="246"/>
      <c r="N64" s="246"/>
    </row>
    <row r="65" spans="1:14" ht="13.5">
      <c r="A65" s="250"/>
      <c r="B65" s="246"/>
      <c r="C65" s="246"/>
      <c r="D65" s="246"/>
      <c r="E65" s="246"/>
      <c r="F65" s="246"/>
      <c r="G65" s="246"/>
      <c r="H65" s="246"/>
      <c r="I65" s="246"/>
      <c r="J65" s="246"/>
      <c r="K65" s="246"/>
      <c r="L65" s="246"/>
      <c r="M65" s="246"/>
      <c r="N65" s="246"/>
    </row>
    <row r="66" spans="1:15" ht="13.5">
      <c r="A66" s="342"/>
      <c r="B66" s="308"/>
      <c r="C66" s="308"/>
      <c r="D66" s="308"/>
      <c r="E66" s="308"/>
      <c r="F66" s="308"/>
      <c r="G66" s="308"/>
      <c r="H66" s="308"/>
      <c r="I66" s="308"/>
      <c r="J66" s="308"/>
      <c r="K66" s="308"/>
      <c r="L66" s="308"/>
      <c r="M66" s="308"/>
      <c r="N66" s="308"/>
      <c r="O66" s="343"/>
    </row>
    <row r="67" spans="7:16" ht="13.5" customHeight="1" hidden="1">
      <c r="G67" s="246"/>
      <c r="H67" s="246"/>
      <c r="I67" s="246"/>
      <c r="J67" s="246"/>
      <c r="K67" s="246"/>
      <c r="L67" s="246"/>
      <c r="M67" s="246"/>
      <c r="N67" s="246"/>
      <c r="O67" s="246"/>
      <c r="P67" s="246"/>
    </row>
    <row r="68" spans="7:14" ht="13.5" customHeight="1" hidden="1">
      <c r="G68" s="246"/>
      <c r="H68" s="246"/>
      <c r="I68" s="246"/>
      <c r="J68" s="246"/>
      <c r="K68" s="246"/>
      <c r="L68" s="246"/>
      <c r="M68" s="246"/>
      <c r="N68" s="246"/>
    </row>
    <row r="69" spans="7:14" ht="13.5" customHeight="1" hidden="1">
      <c r="G69" s="246"/>
      <c r="H69" s="246"/>
      <c r="I69" s="246"/>
      <c r="J69" s="246"/>
      <c r="K69" s="246"/>
      <c r="L69" s="246"/>
      <c r="M69" s="246"/>
      <c r="N69" s="246"/>
    </row>
    <row r="70" spans="7:14" ht="13.5" hidden="1">
      <c r="G70" s="246"/>
      <c r="H70" s="246"/>
      <c r="I70" s="246"/>
      <c r="J70" s="246"/>
      <c r="K70" s="246"/>
      <c r="L70" s="246"/>
      <c r="M70" s="246"/>
      <c r="N70" s="246"/>
    </row>
    <row r="71" spans="7:14" ht="13.5" hidden="1">
      <c r="G71" s="246"/>
      <c r="H71" s="246"/>
      <c r="I71" s="246"/>
      <c r="J71" s="246"/>
      <c r="K71" s="246"/>
      <c r="L71" s="246"/>
      <c r="M71" s="246"/>
      <c r="N71" s="246"/>
    </row>
    <row r="72" spans="7:14" ht="13.5" hidden="1">
      <c r="G72" s="246"/>
      <c r="H72" s="246"/>
      <c r="I72" s="246"/>
      <c r="J72" s="246"/>
      <c r="K72" s="246"/>
      <c r="L72" s="246"/>
      <c r="M72" s="246"/>
      <c r="N72" s="246"/>
    </row>
    <row r="73" spans="7:14" ht="13.5" hidden="1">
      <c r="G73" s="246"/>
      <c r="H73" s="246"/>
      <c r="I73" s="246"/>
      <c r="J73" s="246"/>
      <c r="K73" s="246"/>
      <c r="L73" s="246"/>
      <c r="M73" s="246"/>
      <c r="N73" s="246"/>
    </row>
    <row r="74" ht="13.5"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rintOptions horizontalCentered="1"/>
  <pageMargins left="0.3937007874015748" right="0.1968503937007874" top="0.3937007874015748" bottom="0.31496062992125984" header="0.5118110236220472" footer="0"/>
  <pageSetup fitToHeight="1" fitToWidth="1" horizontalDpi="600" verticalDpi="600" orientation="landscape" paperSize="9" scale="61" r:id="rId2"/>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20" ht="13.5">
      <c r="B2" s="243"/>
      <c r="T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row r="25" ht="13.5"/>
    <row r="26" ht="13.5"/>
    <row r="27" ht="13.5"/>
    <row r="28" ht="13.5">
      <c r="AH28" s="243"/>
    </row>
    <row r="29" ht="13.5"/>
    <row r="30" ht="13.5"/>
    <row r="31" ht="13.5"/>
    <row r="32" ht="13.5"/>
    <row r="33" spans="2:9" ht="13.5">
      <c r="B33" s="243"/>
      <c r="G33" s="243"/>
      <c r="I33" s="243"/>
    </row>
    <row r="34" spans="3:21" ht="13.5">
      <c r="C34" s="243"/>
      <c r="P34" s="243"/>
      <c r="R34" s="243"/>
      <c r="U34" s="243"/>
    </row>
    <row r="35" spans="4:34" ht="13.5">
      <c r="D35" s="243"/>
      <c r="E35" s="243"/>
      <c r="T35" s="243"/>
      <c r="W35" s="243"/>
      <c r="AC35" s="243"/>
      <c r="AD35" s="243"/>
      <c r="AE35" s="243"/>
      <c r="AF35" s="243"/>
      <c r="AG35" s="243"/>
      <c r="AH35" s="243"/>
    </row>
    <row r="36" spans="6:34" ht="13.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ht="13.5">
      <c r="AH37" s="243"/>
    </row>
    <row r="38" spans="33:34" ht="13.5">
      <c r="AG38" s="243"/>
      <c r="AH38" s="243"/>
    </row>
    <row r="39" ht="13.5"/>
    <row r="40" ht="13.5">
      <c r="U40" s="243"/>
    </row>
    <row r="41" ht="13.5">
      <c r="R41" s="243"/>
    </row>
    <row r="42" spans="20:23" ht="13.5">
      <c r="T42" s="243"/>
      <c r="W42" s="243"/>
    </row>
    <row r="43" spans="17:34" ht="13.5">
      <c r="Q43" s="243"/>
      <c r="S43" s="243"/>
      <c r="V43" s="243"/>
      <c r="X43" s="243"/>
      <c r="Y43" s="243"/>
      <c r="Z43" s="243"/>
      <c r="AA43" s="243"/>
      <c r="AB43" s="243"/>
      <c r="AC43" s="243"/>
      <c r="AD43" s="243"/>
      <c r="AE43" s="243"/>
      <c r="AF43" s="243"/>
      <c r="AG43" s="243"/>
      <c r="AH43" s="243"/>
    </row>
    <row r="44" ht="13.5">
      <c r="AH44" s="243"/>
    </row>
    <row r="45" ht="13.5"/>
    <row r="46" ht="13.5"/>
    <row r="47" ht="13.5"/>
    <row r="48" spans="33:34" ht="13.5">
      <c r="AG48" s="243"/>
      <c r="AH48" s="243"/>
    </row>
    <row r="49" ht="13.5">
      <c r="AH49" s="243"/>
    </row>
    <row r="50" ht="13.5">
      <c r="AH50" s="243"/>
    </row>
    <row r="51" spans="29:34" ht="13.5">
      <c r="AC51" s="243"/>
      <c r="AD51" s="243"/>
      <c r="AE51" s="243"/>
      <c r="AF51" s="243"/>
      <c r="AG51" s="243"/>
      <c r="AH51" s="243"/>
    </row>
    <row r="52" ht="13.5"/>
    <row r="53" ht="13.5"/>
    <row r="54" ht="13.5">
      <c r="AH54" s="243"/>
    </row>
    <row r="55" ht="13.5"/>
    <row r="56" ht="13.5"/>
    <row r="57" ht="13.5"/>
    <row r="58" ht="13.5">
      <c r="AH58" s="243"/>
    </row>
    <row r="59" ht="13.5"/>
    <row r="60" ht="13.5"/>
    <row r="61" ht="13.5"/>
    <row r="62" ht="13.5"/>
    <row r="63" ht="13.5">
      <c r="AH63" s="243"/>
    </row>
    <row r="64" spans="33:34" ht="13.5">
      <c r="AG64" s="243"/>
      <c r="AH64" s="243"/>
    </row>
    <row r="65" ht="13.5"/>
    <row r="66" ht="13.5"/>
    <row r="67" ht="13.5"/>
    <row r="68" ht="13.5"/>
    <row r="69" spans="32:34" ht="13.5">
      <c r="AF69" s="243"/>
      <c r="AG69" s="243"/>
      <c r="AH69" s="243"/>
    </row>
    <row r="70" ht="13.5"/>
    <row r="71" ht="13.5"/>
    <row r="72" ht="13.5"/>
    <row r="73" ht="13.5"/>
    <row r="74" ht="13.5"/>
    <row r="75" ht="13.5"/>
    <row r="76" ht="13.5"/>
    <row r="77" ht="13.5"/>
    <row r="78" ht="13.5"/>
    <row r="79" ht="13.5"/>
    <row r="80" ht="13.5"/>
    <row r="81" ht="13.5"/>
    <row r="82" ht="13.5">
      <c r="Y82" s="243"/>
    </row>
    <row r="83" spans="26:34" ht="13.5">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hidden="1"/>
    <row r="118" ht="13.5" customHeight="1" hidden="1"/>
    <row r="119" ht="13.5" customHeight="1" hidden="1"/>
    <row r="120" ht="13.5" customHeight="1" hidden="1"/>
    <row r="121" ht="13.5" customHeight="1" hidden="1">
      <c r="AH121" s="243"/>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1"/>
  <sheetViews>
    <sheetView showGridLines="0" zoomScaleSheetLayoutView="55"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20" ht="13.5">
      <c r="B2" s="243"/>
      <c r="T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row r="25" ht="13.5"/>
    <row r="26" ht="13.5"/>
    <row r="27" ht="13.5"/>
    <row r="28" ht="13.5">
      <c r="AH28" s="243"/>
    </row>
    <row r="29" ht="13.5"/>
    <row r="30" ht="13.5"/>
    <row r="31" ht="13.5"/>
    <row r="32" ht="13.5"/>
    <row r="33" spans="2:9" ht="13.5">
      <c r="B33" s="243"/>
      <c r="G33" s="243"/>
      <c r="I33" s="243"/>
    </row>
    <row r="34" spans="3:21" ht="13.5">
      <c r="C34" s="243"/>
      <c r="P34" s="243"/>
      <c r="R34" s="243"/>
      <c r="U34" s="243"/>
    </row>
    <row r="35" spans="4:34" ht="13.5">
      <c r="D35" s="243"/>
      <c r="E35" s="243"/>
      <c r="T35" s="243"/>
      <c r="W35" s="243"/>
      <c r="AC35" s="243"/>
      <c r="AD35" s="243"/>
      <c r="AE35" s="243"/>
      <c r="AF35" s="243"/>
      <c r="AG35" s="243"/>
      <c r="AH35" s="243"/>
    </row>
    <row r="36" spans="6:34" ht="13.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ht="13.5">
      <c r="AH37" s="243"/>
    </row>
    <row r="38" spans="33:34" ht="13.5">
      <c r="AG38" s="243"/>
      <c r="AH38" s="243"/>
    </row>
    <row r="39" ht="13.5"/>
    <row r="40" ht="13.5">
      <c r="U40" s="243"/>
    </row>
    <row r="41" ht="13.5">
      <c r="R41" s="243"/>
    </row>
    <row r="42" spans="20:23" ht="13.5">
      <c r="T42" s="243"/>
      <c r="W42" s="243"/>
    </row>
    <row r="43" spans="17:34" ht="13.5">
      <c r="Q43" s="243"/>
      <c r="S43" s="243"/>
      <c r="V43" s="243"/>
      <c r="X43" s="243"/>
      <c r="Y43" s="243"/>
      <c r="Z43" s="243"/>
      <c r="AA43" s="243"/>
      <c r="AB43" s="243"/>
      <c r="AC43" s="243"/>
      <c r="AD43" s="243"/>
      <c r="AE43" s="243"/>
      <c r="AF43" s="243"/>
      <c r="AG43" s="243"/>
      <c r="AH43" s="243"/>
    </row>
    <row r="44" ht="13.5">
      <c r="AH44" s="243"/>
    </row>
    <row r="45" ht="13.5"/>
    <row r="46" ht="13.5"/>
    <row r="47" ht="13.5"/>
    <row r="48" spans="33:34" ht="13.5">
      <c r="AG48" s="243"/>
      <c r="AH48" s="243"/>
    </row>
    <row r="49" ht="13.5">
      <c r="AH49" s="243"/>
    </row>
    <row r="50" ht="13.5">
      <c r="AH50" s="243"/>
    </row>
    <row r="51" spans="29:34" ht="13.5">
      <c r="AC51" s="243"/>
      <c r="AD51" s="243"/>
      <c r="AE51" s="243"/>
      <c r="AF51" s="243"/>
      <c r="AG51" s="243"/>
      <c r="AH51" s="243"/>
    </row>
    <row r="52" ht="13.5"/>
    <row r="53" ht="13.5"/>
    <row r="54" ht="13.5">
      <c r="AH54" s="243"/>
    </row>
    <row r="55" ht="13.5"/>
    <row r="56" ht="13.5"/>
    <row r="57" ht="13.5"/>
    <row r="58" ht="13.5">
      <c r="AH58" s="243"/>
    </row>
    <row r="59" ht="13.5"/>
    <row r="60" ht="13.5"/>
    <row r="61" ht="13.5"/>
    <row r="62" ht="13.5"/>
    <row r="63" ht="13.5">
      <c r="AH63" s="243"/>
    </row>
    <row r="64" spans="33:34" ht="13.5">
      <c r="AG64" s="243"/>
      <c r="AH64" s="243"/>
    </row>
    <row r="65" ht="13.5"/>
    <row r="66" ht="13.5"/>
    <row r="67" ht="13.5"/>
    <row r="68" ht="13.5"/>
    <row r="69" spans="32:34" ht="13.5">
      <c r="AF69" s="243"/>
      <c r="AG69" s="243"/>
      <c r="AH69" s="243"/>
    </row>
    <row r="70" ht="13.5"/>
    <row r="71" ht="13.5"/>
    <row r="72" ht="13.5"/>
    <row r="73" ht="13.5"/>
    <row r="74" ht="13.5"/>
    <row r="75" ht="13.5"/>
    <row r="76" ht="13.5"/>
    <row r="77" ht="13.5"/>
    <row r="78" ht="13.5"/>
    <row r="79" ht="13.5"/>
    <row r="80" ht="13.5"/>
    <row r="81" ht="13.5"/>
    <row r="82" ht="13.5">
      <c r="Y82" s="243"/>
    </row>
    <row r="83" spans="26:34" ht="13.5">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hidden="1"/>
    <row r="118" ht="13.5" customHeight="1" hidden="1"/>
    <row r="119" ht="13.5" customHeight="1" hidden="1"/>
    <row r="120" ht="13.5" customHeight="1" hidden="1"/>
    <row r="121" ht="13.5" customHeight="1" hidden="1">
      <c r="AH121" s="243"/>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5:J49"/>
  <sheetViews>
    <sheetView showGridLines="0" zoomScaleSheetLayoutView="100" workbookViewId="0" topLeftCell="A1"/>
  </sheetViews>
  <sheetFormatPr defaultColWidth="0" defaultRowHeight="13.5" customHeight="1" zeroHeight="1"/>
  <cols>
    <col min="1" max="1" width="8.28125" style="1" customWidth="1"/>
    <col min="2" max="16" width="14.57421875" style="1" customWidth="1"/>
    <col min="17" max="16384" width="0" style="1"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72" t="s">
        <v>3</v>
      </c>
      <c r="D47" s="1172"/>
      <c r="E47" s="1173"/>
      <c r="F47" s="11">
        <v>15.98</v>
      </c>
      <c r="G47" s="12">
        <v>15.99</v>
      </c>
      <c r="H47" s="12">
        <v>16.23</v>
      </c>
      <c r="I47" s="12">
        <v>16.62</v>
      </c>
      <c r="J47" s="13">
        <v>16.99</v>
      </c>
    </row>
    <row r="48" spans="2:10" ht="57.75" customHeight="1">
      <c r="B48" s="14"/>
      <c r="C48" s="1174" t="s">
        <v>4</v>
      </c>
      <c r="D48" s="1174"/>
      <c r="E48" s="1175"/>
      <c r="F48" s="15">
        <v>0.94</v>
      </c>
      <c r="G48" s="16">
        <v>1.24</v>
      </c>
      <c r="H48" s="16">
        <v>3.83</v>
      </c>
      <c r="I48" s="16">
        <v>4.61</v>
      </c>
      <c r="J48" s="17">
        <v>3.49</v>
      </c>
    </row>
    <row r="49" spans="2:10" ht="57.75" customHeight="1" thickBot="1">
      <c r="B49" s="18"/>
      <c r="C49" s="1176" t="s">
        <v>5</v>
      </c>
      <c r="D49" s="1176"/>
      <c r="E49" s="1177"/>
      <c r="F49" s="19">
        <v>8.75</v>
      </c>
      <c r="G49" s="20">
        <v>7.78</v>
      </c>
      <c r="H49" s="20">
        <v>7.67</v>
      </c>
      <c r="I49" s="20">
        <v>1.88</v>
      </c>
      <c r="J49" s="21">
        <v>3.4</v>
      </c>
    </row>
    <row r="50" ht="13.5" customHeight="1"/>
    <row r="51" ht="13.5" customHeight="1" hidden="1"/>
    <row r="52" ht="13.5" customHeight="1" hidden="1"/>
    <row r="53" ht="13.5" customHeight="1" hidden="1"/>
  </sheetData>
  <sheetProtection password="851F" sheet="1" objects="1" scenarios="1"/>
  <mergeCells count="3">
    <mergeCell ref="C47:E47"/>
    <mergeCell ref="C48:E48"/>
    <mergeCell ref="C49:E49"/>
  </mergeCells>
  <printOptions horizontalCentered="1"/>
  <pageMargins left="0" right="0" top="0.1968503937007874" bottom="0" header="0" footer="0"/>
  <pageSetup fitToHeight="1" fitToWidth="1" horizontalDpi="300" verticalDpi="300" orientation="landscape" paperSize="9" scale="64" r:id="rId2"/>
  <headerFooter alignWithMargins="0">
    <oddFooter>&amp;C&amp;P/&amp;N</oddFooter>
  </headerFooter>
  <rowBreaks count="1" manualBreakCount="1">
    <brk id="5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2018-03-08T06:25:05Z</cp:lastPrinted>
  <dcterms:created xsi:type="dcterms:W3CDTF">2018-01-24T05:23:53Z</dcterms:created>
  <dcterms:modified xsi:type="dcterms:W3CDTF">2018-11-30T06:30:39Z</dcterms:modified>
  <cp:category/>
  <cp:version/>
  <cp:contentType/>
  <cp:contentStatus/>
</cp:coreProperties>
</file>