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Sheet1" sheetId="1" r:id="rId1"/>
  </sheets>
  <externalReferences>
    <externalReference r:id="rId2"/>
  </externalReferences>
  <definedNames>
    <definedName name="_xlnm.Print_Area" localSheetId="0">Sheet1!$A$1:$L$111</definedName>
  </definedNames>
  <calcPr calcId="145621"/>
</workbook>
</file>

<file path=xl/calcChain.xml><?xml version="1.0" encoding="utf-8"?>
<calcChain xmlns="http://schemas.openxmlformats.org/spreadsheetml/2006/main">
  <c r="K35" i="1" l="1"/>
  <c r="I35" i="1"/>
  <c r="I36" i="1"/>
  <c r="K36" i="1" l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J24" i="1"/>
  <c r="K24" i="1" s="1"/>
  <c r="J23" i="1"/>
  <c r="K23" i="1" s="1"/>
  <c r="J22" i="1"/>
  <c r="K22" i="1" s="1"/>
  <c r="J21" i="1"/>
  <c r="K21" i="1" s="1"/>
  <c r="J20" i="1"/>
  <c r="K20" i="1" s="1"/>
  <c r="L100" i="1" l="1"/>
  <c r="K100" i="1"/>
  <c r="L99" i="1"/>
  <c r="K99" i="1"/>
  <c r="L98" i="1"/>
  <c r="K98" i="1"/>
  <c r="L97" i="1"/>
  <c r="K97" i="1"/>
  <c r="L96" i="1"/>
  <c r="K96" i="1"/>
</calcChain>
</file>

<file path=xl/sharedStrings.xml><?xml version="1.0" encoding="utf-8"?>
<sst xmlns="http://schemas.openxmlformats.org/spreadsheetml/2006/main" count="119" uniqueCount="66">
  <si>
    <t>（資料１）</t>
  </si>
  <si>
    <t>有効回答</t>
  </si>
  <si>
    <t>妥結額</t>
  </si>
  <si>
    <t>組合数</t>
  </si>
  <si>
    <t>（円）</t>
  </si>
  <si>
    <t>全 産 業 ・ 全 規 模 平 均</t>
  </si>
  <si>
    <t>　</t>
  </si>
  <si>
    <t>従業員規模300人未満</t>
  </si>
  <si>
    <t>従業員規模300人以上</t>
  </si>
  <si>
    <t>製　 造　 業　 平　 均</t>
  </si>
  <si>
    <t>非　製　造　業　平　均</t>
  </si>
  <si>
    <t>有効回答　　　組合数</t>
    <rPh sb="7" eb="9">
      <t>くみあい</t>
    </rPh>
    <rPh sb="9" eb="10">
      <t>すう</t>
    </rPh>
    <phoneticPr fontId="4" type="Hiragana"/>
  </si>
  <si>
    <t>前年妥結額</t>
  </si>
  <si>
    <t>妥結額　　　　　　対前年比</t>
    <phoneticPr fontId="4" type="Hiragana"/>
  </si>
  <si>
    <t>(円)</t>
  </si>
  <si>
    <t>（a）</t>
  </si>
  <si>
    <t>(b)</t>
  </si>
  <si>
    <t>(a)-(b)</t>
  </si>
  <si>
    <t>{(a)-(b)}/(b)</t>
  </si>
  <si>
    <t>（資料２）</t>
  </si>
  <si>
    <t>（％）</t>
  </si>
  <si>
    <t>平成13年（2001）</t>
  </si>
  <si>
    <t>平成14年（2002）</t>
  </si>
  <si>
    <t>平成15年（2003）</t>
  </si>
  <si>
    <t>平成16年（2004）</t>
  </si>
  <si>
    <t>平成17年（2005）</t>
  </si>
  <si>
    <t>平成18年（2006）</t>
  </si>
  <si>
    <t>平成19年（2007）</t>
  </si>
  <si>
    <t>平成20年（2008）</t>
  </si>
  <si>
    <t>平成21年（2009）</t>
  </si>
  <si>
    <t>平成22年（2010）</t>
  </si>
  <si>
    <t>平成23年（2011）</t>
  </si>
  <si>
    <t>平成24年（2012）</t>
  </si>
  <si>
    <t>平成25年（2013）</t>
  </si>
  <si>
    <t>平成26年（2014）</t>
  </si>
  <si>
    <t>平成27年（2015）</t>
  </si>
  <si>
    <t>（参考）</t>
  </si>
  <si>
    <t>組合員数</t>
  </si>
  <si>
    <t>（人）</t>
  </si>
  <si>
    <t>単純平均：労働組合１組合あたりの平均</t>
  </si>
  <si>
    <t>各組合の妥結額の合計</t>
    <rPh sb="0" eb="3">
      <t>かくくみあい</t>
    </rPh>
    <rPh sb="4" eb="7">
      <t>だけつがく</t>
    </rPh>
    <rPh sb="8" eb="10">
      <t>ごうけい</t>
    </rPh>
    <phoneticPr fontId="4" type="Hiragana"/>
  </si>
  <si>
    <t>組合数</t>
    <rPh sb="0" eb="2">
      <t>くみあい</t>
    </rPh>
    <rPh sb="2" eb="3">
      <t>すう</t>
    </rPh>
    <phoneticPr fontId="4" type="Hiragana"/>
  </si>
  <si>
    <t>（各組合の妥結額×各組合の組合員数）の合計</t>
    <rPh sb="1" eb="4">
      <t>かくくみあい</t>
    </rPh>
    <rPh sb="5" eb="8">
      <t>だけつがく</t>
    </rPh>
    <rPh sb="9" eb="12">
      <t>かくくみあい</t>
    </rPh>
    <rPh sb="13" eb="16">
      <t>くみあいいん</t>
    </rPh>
    <rPh sb="16" eb="17">
      <t>すう</t>
    </rPh>
    <rPh sb="19" eb="21">
      <t>ごうけい</t>
    </rPh>
    <phoneticPr fontId="4" type="Hiragana"/>
  </si>
  <si>
    <t>各組合の組合員数の合計</t>
    <rPh sb="0" eb="3">
      <t>かくくみあい</t>
    </rPh>
    <rPh sb="4" eb="7">
      <t>くみあいいん</t>
    </rPh>
    <rPh sb="7" eb="8">
      <t>すう</t>
    </rPh>
    <rPh sb="9" eb="11">
      <t>ごうけい</t>
    </rPh>
    <phoneticPr fontId="4" type="Hiragana"/>
  </si>
  <si>
    <t>{(a)-(b)}/(b)</t>
    <phoneticPr fontId="4"/>
  </si>
  <si>
    <t>妥結額　　　　　　対前年比</t>
    <phoneticPr fontId="4" type="Hiragana"/>
  </si>
  <si>
    <t>妥結額対前年比</t>
    <phoneticPr fontId="4"/>
  </si>
  <si>
    <t>妥結額対前年差</t>
    <rPh sb="0" eb="3">
      <t>ダケツガク</t>
    </rPh>
    <rPh sb="3" eb="4">
      <t>タイ</t>
    </rPh>
    <rPh sb="4" eb="6">
      <t>ゼンネン</t>
    </rPh>
    <rPh sb="6" eb="7">
      <t>サ</t>
    </rPh>
    <phoneticPr fontId="4"/>
  </si>
  <si>
    <t>妥結額
対前年差</t>
    <phoneticPr fontId="4" type="Hiragana"/>
  </si>
  <si>
    <t xml:space="preserve">単純平均 = </t>
    <rPh sb="0" eb="2">
      <t>たんじゅん</t>
    </rPh>
    <rPh sb="2" eb="4">
      <t>へいきん</t>
    </rPh>
    <phoneticPr fontId="4" type="Hiragana"/>
  </si>
  <si>
    <t xml:space="preserve">加重平均 = </t>
    <rPh sb="0" eb="2">
      <t>かじゅう</t>
    </rPh>
    <rPh sb="2" eb="4">
      <t>へいきん</t>
    </rPh>
    <phoneticPr fontId="4" type="Hiragana"/>
  </si>
  <si>
    <t>年末一時金の妥結額の推移（全体集計／単純平均）</t>
    <rPh sb="0" eb="2">
      <t>ネンマツ</t>
    </rPh>
    <phoneticPr fontId="4"/>
  </si>
  <si>
    <r>
      <t>（注）表中の額は小数点第</t>
    </r>
    <r>
      <rPr>
        <sz val="10"/>
        <color rgb="FF000000"/>
        <rFont val="Century"/>
        <family val="1"/>
      </rPr>
      <t>1</t>
    </r>
    <r>
      <rPr>
        <sz val="10"/>
        <color rgb="FF000000"/>
        <rFont val="ＭＳ ゴシック"/>
        <family val="3"/>
        <charset val="128"/>
      </rPr>
      <t>位で、率（</t>
    </r>
    <r>
      <rPr>
        <sz val="10"/>
        <color rgb="FF000000"/>
        <rFont val="Century"/>
        <family val="1"/>
      </rPr>
      <t>%</t>
    </r>
    <r>
      <rPr>
        <sz val="10"/>
        <color rgb="FF000000"/>
        <rFont val="ＭＳ ゴシック"/>
        <family val="3"/>
        <charset val="128"/>
      </rPr>
      <t>）は小数点第</t>
    </r>
    <r>
      <rPr>
        <sz val="10"/>
        <color rgb="FF000000"/>
        <rFont val="Century"/>
        <family val="1"/>
      </rPr>
      <t>3</t>
    </r>
    <r>
      <rPr>
        <sz val="10"/>
        <color rgb="FF000000"/>
        <rFont val="ＭＳ ゴシック"/>
        <family val="3"/>
        <charset val="128"/>
      </rPr>
      <t>位でそれぞれ四捨五入しています。</t>
    </r>
  </si>
  <si>
    <r>
      <t>年末一時金妥結状況調査結果の推移（全体集計</t>
    </r>
    <r>
      <rPr>
        <sz val="13"/>
        <color rgb="FF000000"/>
        <rFont val="Century"/>
        <family val="1"/>
      </rPr>
      <t>/</t>
    </r>
    <r>
      <rPr>
        <sz val="13"/>
        <color rgb="FF000000"/>
        <rFont val="ＭＳ ゴシック"/>
        <family val="3"/>
        <charset val="128"/>
      </rPr>
      <t>単純平均）</t>
    </r>
    <rPh sb="0" eb="2">
      <t>ネンマツ</t>
    </rPh>
    <phoneticPr fontId="4"/>
  </si>
  <si>
    <r>
      <t>加重平均：労働組合の構成員</t>
    </r>
    <r>
      <rPr>
        <sz val="10.5"/>
        <color rgb="FF000000"/>
        <rFont val="Century"/>
        <family val="1"/>
      </rPr>
      <t>1</t>
    </r>
    <r>
      <rPr>
        <sz val="10.5"/>
        <color rgb="FF000000"/>
        <rFont val="ＭＳ ゴシック"/>
        <family val="3"/>
        <charset val="128"/>
      </rPr>
      <t>人あたりの平均</t>
    </r>
  </si>
  <si>
    <t>平成11年（1999）</t>
    <phoneticPr fontId="4"/>
  </si>
  <si>
    <t>平成12年（2000）</t>
    <phoneticPr fontId="4"/>
  </si>
  <si>
    <t>平成28年（2016）</t>
    <phoneticPr fontId="4"/>
  </si>
  <si>
    <t>平成29年（2017）</t>
    <phoneticPr fontId="4"/>
  </si>
  <si>
    <t>平成30年（2018）</t>
    <phoneticPr fontId="4" type="Hiragana"/>
  </si>
  <si>
    <t>※平成24年以前は県内民間労働組合の約3割を、平成25年以降は全ての民間労働組合（H30:598組合）を対象とし、</t>
    <phoneticPr fontId="4" type="Hiragana"/>
  </si>
  <si>
    <t>　妥結額が判明している全ての組合（H30:311組合）について集計しました。</t>
    <phoneticPr fontId="4" type="Hiragana"/>
  </si>
  <si>
    <t>妥結額が判明している311組合における集計</t>
    <phoneticPr fontId="4" type="Hiragana"/>
  </si>
  <si>
    <t>（単純平均）</t>
  </si>
  <si>
    <t>前年・今年ともに妥結額が判明している279組合における集計</t>
    <phoneticPr fontId="4" type="Hiragana"/>
  </si>
  <si>
    <t>（加重平均）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</si>
</sst>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0.00%;&quot;△ &quot;0.00%"/>
  </numFmts>
  <fonts count="35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rgb="FF00000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rgb="FF000000"/>
      <name val="Times New Roman"/>
      <family val="1"/>
    </font>
    <font>
      <sz val="10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10.5"/>
      <color rgb="FF000000"/>
      <name val="ＭＳ ゴシック"/>
      <family val="3"/>
      <charset val="128"/>
    </font>
    <font>
      <b/>
      <sz val="10.5"/>
      <name val="ＭＳ 明朝"/>
      <family val="1"/>
      <charset val="128"/>
    </font>
    <font>
      <sz val="10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sz val="9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1"/>
      <name val="ＭＳ 明朝"/>
      <family val="1"/>
      <charset val="128"/>
    </font>
    <font>
      <sz val="13"/>
      <color rgb="FF000000"/>
      <name val="ＭＳ ゴシック"/>
      <family val="3"/>
      <charset val="128"/>
    </font>
    <font>
      <b/>
      <sz val="13"/>
      <color rgb="FF000000"/>
      <name val="ＭＳ ゴシック"/>
      <family val="3"/>
      <charset val="128"/>
    </font>
    <font>
      <sz val="13"/>
      <color theme="1"/>
      <name val="ＭＳ Ｐゴシック"/>
      <family val="3"/>
      <charset val="128"/>
    </font>
    <font>
      <sz val="13"/>
      <color rgb="FF000000"/>
      <name val="Century"/>
      <family val="1"/>
    </font>
    <font>
      <b/>
      <sz val="10.5"/>
      <color rgb="FF000000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000000"/>
      <name val="ＭＳ 明朝"/>
      <family val="1"/>
      <charset val="128"/>
    </font>
    <font>
      <sz val="10"/>
      <color rgb="FF000000"/>
      <name val="Century"/>
      <family val="1"/>
    </font>
    <font>
      <sz val="10"/>
      <color rgb="FF000000"/>
      <name val="ＭＳ 明朝"/>
      <family val="1"/>
      <charset val="128"/>
    </font>
    <font>
      <sz val="10.5"/>
      <color theme="1"/>
      <name val="ＭＳ Ｐゴシック"/>
      <family val="3"/>
      <charset val="128"/>
    </font>
    <font>
      <sz val="10.5"/>
      <color rgb="FF000000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uble">
        <color auto="1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auto="1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000000"/>
      </left>
      <right/>
      <top style="medium">
        <color indexed="64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rgb="FF000000"/>
      </right>
      <top/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rgb="FF000000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rgb="FF000000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medium">
        <color indexed="64"/>
      </bottom>
      <diagonal/>
    </border>
    <border>
      <left style="double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rgb="FF000000"/>
      </right>
      <top style="double">
        <color indexed="64"/>
      </top>
      <bottom style="dotted">
        <color indexed="64"/>
      </bottom>
      <diagonal/>
    </border>
    <border>
      <left style="thin">
        <color rgb="FF000000"/>
      </left>
      <right/>
      <top style="double">
        <color indexed="64"/>
      </top>
      <bottom style="dotted">
        <color indexed="64"/>
      </bottom>
      <diagonal/>
    </border>
    <border>
      <left style="double">
        <color rgb="FF000000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rgb="FF000000"/>
      </right>
      <top style="dotted">
        <color indexed="64"/>
      </top>
      <bottom style="dotted">
        <color indexed="64"/>
      </bottom>
      <diagonal/>
    </border>
    <border>
      <left style="thin">
        <color rgb="FF000000"/>
      </left>
      <right/>
      <top style="dotted">
        <color indexed="64"/>
      </top>
      <bottom style="dotted">
        <color indexed="64"/>
      </bottom>
      <diagonal/>
    </border>
    <border>
      <left style="double">
        <color rgb="FF000000"/>
      </left>
      <right/>
      <top style="dotted">
        <color indexed="64"/>
      </top>
      <bottom style="thin">
        <color indexed="64"/>
      </bottom>
      <diagonal/>
    </border>
    <border>
      <left/>
      <right style="thin">
        <color rgb="FF000000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/>
      <top style="dotted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auto="1"/>
      </left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uble">
        <color auto="1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uble">
        <color auto="1"/>
      </right>
      <top style="dotted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</cellStyleXfs>
  <cellXfs count="229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5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20" xfId="0" applyBorder="1">
      <alignment vertical="center"/>
    </xf>
    <xf numFmtId="0" fontId="10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10" fontId="11" fillId="0" borderId="0" xfId="2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4" fillId="0" borderId="0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80" xfId="0" applyBorder="1">
      <alignment vertical="center"/>
    </xf>
    <xf numFmtId="0" fontId="0" fillId="0" borderId="81" xfId="0" applyBorder="1">
      <alignment vertical="center"/>
    </xf>
    <xf numFmtId="0" fontId="14" fillId="0" borderId="0" xfId="0" applyFont="1" applyBorder="1" applyAlignment="1">
      <alignment vertical="center"/>
    </xf>
    <xf numFmtId="0" fontId="0" fillId="0" borderId="59" xfId="0" applyBorder="1">
      <alignment vertical="center"/>
    </xf>
    <xf numFmtId="3" fontId="8" fillId="0" borderId="0" xfId="0" applyNumberFormat="1" applyFont="1" applyBorder="1" applyAlignment="1">
      <alignment vertical="center" wrapText="1"/>
    </xf>
    <xf numFmtId="0" fontId="6" fillId="0" borderId="9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20" fillId="0" borderId="93" xfId="0" applyNumberFormat="1" applyFont="1" applyBorder="1" applyAlignment="1">
      <alignment vertical="center" wrapText="1"/>
    </xf>
    <xf numFmtId="176" fontId="20" fillId="0" borderId="0" xfId="0" applyNumberFormat="1" applyFont="1" applyBorder="1" applyAlignment="1">
      <alignment horizontal="right" vertical="center" wrapText="1"/>
    </xf>
    <xf numFmtId="177" fontId="20" fillId="0" borderId="35" xfId="0" applyNumberFormat="1" applyFont="1" applyBorder="1" applyAlignment="1">
      <alignment vertical="center" wrapText="1"/>
    </xf>
    <xf numFmtId="3" fontId="20" fillId="0" borderId="94" xfId="0" applyNumberFormat="1" applyFont="1" applyBorder="1" applyAlignment="1">
      <alignment vertical="center" wrapText="1"/>
    </xf>
    <xf numFmtId="176" fontId="20" fillId="0" borderId="15" xfId="0" applyNumberFormat="1" applyFont="1" applyBorder="1" applyAlignment="1">
      <alignment horizontal="right" vertical="center" wrapText="1"/>
    </xf>
    <xf numFmtId="177" fontId="20" fillId="0" borderId="39" xfId="0" applyNumberFormat="1" applyFont="1" applyBorder="1" applyAlignment="1">
      <alignment vertical="center" wrapText="1"/>
    </xf>
    <xf numFmtId="3" fontId="20" fillId="0" borderId="95" xfId="0" applyNumberFormat="1" applyFont="1" applyBorder="1" applyAlignment="1">
      <alignment vertical="center" wrapText="1"/>
    </xf>
    <xf numFmtId="177" fontId="20" fillId="0" borderId="43" xfId="0" applyNumberFormat="1" applyFont="1" applyBorder="1" applyAlignment="1">
      <alignment vertical="center" wrapText="1"/>
    </xf>
    <xf numFmtId="3" fontId="20" fillId="0" borderId="58" xfId="0" applyNumberFormat="1" applyFont="1" applyBorder="1" applyAlignment="1">
      <alignment vertical="center" wrapText="1"/>
    </xf>
    <xf numFmtId="176" fontId="20" fillId="0" borderId="20" xfId="0" applyNumberFormat="1" applyFont="1" applyBorder="1" applyAlignment="1">
      <alignment horizontal="right" vertical="center" wrapText="1"/>
    </xf>
    <xf numFmtId="177" fontId="20" fillId="0" borderId="48" xfId="0" applyNumberFormat="1" applyFont="1" applyBorder="1" applyAlignment="1">
      <alignment vertical="center" wrapText="1"/>
    </xf>
    <xf numFmtId="3" fontId="20" fillId="0" borderId="96" xfId="0" applyNumberFormat="1" applyFont="1" applyBorder="1" applyAlignment="1">
      <alignment vertical="center" wrapText="1"/>
    </xf>
    <xf numFmtId="176" fontId="20" fillId="0" borderId="23" xfId="0" applyNumberFormat="1" applyFont="1" applyBorder="1" applyAlignment="1">
      <alignment horizontal="right" vertical="center" wrapText="1"/>
    </xf>
    <xf numFmtId="177" fontId="20" fillId="0" borderId="27" xfId="0" applyNumberFormat="1" applyFont="1" applyBorder="1" applyAlignment="1">
      <alignment vertical="center" wrapText="1"/>
    </xf>
    <xf numFmtId="3" fontId="21" fillId="0" borderId="111" xfId="0" applyNumberFormat="1" applyFont="1" applyBorder="1" applyAlignment="1">
      <alignment vertical="center" wrapText="1"/>
    </xf>
    <xf numFmtId="3" fontId="21" fillId="0" borderId="57" xfId="0" applyNumberFormat="1" applyFont="1" applyBorder="1" applyAlignment="1">
      <alignment vertical="center" wrapText="1"/>
    </xf>
    <xf numFmtId="3" fontId="21" fillId="0" borderId="55" xfId="0" applyNumberFormat="1" applyFont="1" applyBorder="1" applyAlignment="1">
      <alignment vertical="center" wrapText="1"/>
    </xf>
    <xf numFmtId="3" fontId="21" fillId="0" borderId="47" xfId="0" applyNumberFormat="1" applyFont="1" applyBorder="1" applyAlignment="1">
      <alignment vertical="center" wrapText="1"/>
    </xf>
    <xf numFmtId="0" fontId="0" fillId="0" borderId="46" xfId="0" applyFont="1" applyBorder="1" applyAlignment="1">
      <alignment horizontal="right" vertical="center"/>
    </xf>
    <xf numFmtId="0" fontId="0" fillId="0" borderId="47" xfId="0" applyFont="1" applyBorder="1">
      <alignment vertical="center"/>
    </xf>
    <xf numFmtId="3" fontId="23" fillId="0" borderId="62" xfId="0" applyNumberFormat="1" applyFont="1" applyBorder="1" applyAlignment="1">
      <alignment vertical="center" wrapText="1"/>
    </xf>
    <xf numFmtId="3" fontId="23" fillId="0" borderId="61" xfId="0" applyNumberFormat="1" applyFont="1" applyBorder="1" applyAlignment="1">
      <alignment vertical="center" wrapText="1"/>
    </xf>
    <xf numFmtId="3" fontId="20" fillId="0" borderId="105" xfId="0" applyNumberFormat="1" applyFont="1" applyBorder="1" applyAlignment="1">
      <alignment vertical="center" wrapText="1"/>
    </xf>
    <xf numFmtId="3" fontId="20" fillId="0" borderId="35" xfId="0" applyNumberFormat="1" applyFont="1" applyBorder="1" applyAlignment="1">
      <alignment vertical="center" wrapText="1"/>
    </xf>
    <xf numFmtId="3" fontId="20" fillId="0" borderId="106" xfId="0" applyNumberFormat="1" applyFont="1" applyBorder="1" applyAlignment="1">
      <alignment vertical="center" wrapText="1"/>
    </xf>
    <xf numFmtId="3" fontId="20" fillId="0" borderId="39" xfId="0" applyNumberFormat="1" applyFont="1" applyBorder="1" applyAlignment="1">
      <alignment vertical="center" wrapText="1"/>
    </xf>
    <xf numFmtId="3" fontId="20" fillId="0" borderId="107" xfId="0" applyNumberFormat="1" applyFont="1" applyBorder="1" applyAlignment="1">
      <alignment vertical="center" wrapText="1"/>
    </xf>
    <xf numFmtId="3" fontId="20" fillId="0" borderId="43" xfId="0" applyNumberFormat="1" applyFont="1" applyBorder="1" applyAlignment="1">
      <alignment vertical="center" wrapText="1"/>
    </xf>
    <xf numFmtId="3" fontId="20" fillId="0" borderId="108" xfId="0" applyNumberFormat="1" applyFont="1" applyBorder="1" applyAlignment="1">
      <alignment vertical="center" wrapText="1"/>
    </xf>
    <xf numFmtId="3" fontId="20" fillId="0" borderId="48" xfId="0" applyNumberFormat="1" applyFont="1" applyBorder="1" applyAlignment="1">
      <alignment vertical="center" wrapText="1"/>
    </xf>
    <xf numFmtId="3" fontId="20" fillId="0" borderId="109" xfId="0" applyNumberFormat="1" applyFont="1" applyBorder="1" applyAlignment="1">
      <alignment vertical="center" wrapText="1"/>
    </xf>
    <xf numFmtId="3" fontId="20" fillId="0" borderId="27" xfId="0" applyNumberFormat="1" applyFont="1" applyBorder="1" applyAlignment="1">
      <alignment vertical="center" wrapText="1"/>
    </xf>
    <xf numFmtId="3" fontId="20" fillId="0" borderId="34" xfId="0" applyNumberFormat="1" applyFont="1" applyBorder="1" applyAlignment="1">
      <alignment vertical="center" wrapText="1"/>
    </xf>
    <xf numFmtId="3" fontId="20" fillId="0" borderId="67" xfId="0" applyNumberFormat="1" applyFont="1" applyBorder="1" applyAlignment="1">
      <alignment vertical="center" wrapText="1"/>
    </xf>
    <xf numFmtId="3" fontId="20" fillId="0" borderId="67" xfId="0" applyNumberFormat="1" applyFont="1" applyBorder="1" applyAlignment="1">
      <alignment horizontal="right" vertical="center" wrapText="1"/>
    </xf>
    <xf numFmtId="3" fontId="20" fillId="0" borderId="37" xfId="0" applyNumberFormat="1" applyFont="1" applyBorder="1" applyAlignment="1">
      <alignment vertical="center" wrapText="1"/>
    </xf>
    <xf numFmtId="3" fontId="20" fillId="0" borderId="70" xfId="0" applyNumberFormat="1" applyFont="1" applyBorder="1" applyAlignment="1">
      <alignment vertical="center" wrapText="1"/>
    </xf>
    <xf numFmtId="3" fontId="20" fillId="0" borderId="70" xfId="0" applyNumberFormat="1" applyFont="1" applyBorder="1" applyAlignment="1">
      <alignment horizontal="right" vertical="center" wrapText="1"/>
    </xf>
    <xf numFmtId="3" fontId="20" fillId="0" borderId="41" xfId="0" applyNumberFormat="1" applyFont="1" applyBorder="1" applyAlignment="1">
      <alignment vertical="center" wrapText="1"/>
    </xf>
    <xf numFmtId="3" fontId="20" fillId="0" borderId="73" xfId="0" applyNumberFormat="1" applyFont="1" applyBorder="1" applyAlignment="1">
      <alignment vertical="center" wrapText="1"/>
    </xf>
    <xf numFmtId="3" fontId="20" fillId="0" borderId="73" xfId="0" applyNumberFormat="1" applyFont="1" applyBorder="1" applyAlignment="1">
      <alignment horizontal="right" vertical="center" wrapText="1"/>
    </xf>
    <xf numFmtId="3" fontId="20" fillId="0" borderId="46" xfId="0" applyNumberFormat="1" applyFont="1" applyBorder="1" applyAlignment="1">
      <alignment vertical="center" wrapText="1"/>
    </xf>
    <xf numFmtId="3" fontId="20" fillId="0" borderId="76" xfId="0" applyNumberFormat="1" applyFont="1" applyBorder="1" applyAlignment="1">
      <alignment vertical="center" wrapText="1"/>
    </xf>
    <xf numFmtId="3" fontId="20" fillId="0" borderId="76" xfId="0" applyNumberFormat="1" applyFont="1" applyBorder="1" applyAlignment="1">
      <alignment horizontal="right" vertical="center" wrapText="1"/>
    </xf>
    <xf numFmtId="3" fontId="20" fillId="0" borderId="51" xfId="0" applyNumberFormat="1" applyFont="1" applyBorder="1" applyAlignment="1">
      <alignment vertical="center" wrapText="1"/>
    </xf>
    <xf numFmtId="3" fontId="20" fillId="0" borderId="26" xfId="0" applyNumberFormat="1" applyFont="1" applyBorder="1" applyAlignment="1">
      <alignment vertical="center" wrapText="1"/>
    </xf>
    <xf numFmtId="3" fontId="20" fillId="0" borderId="26" xfId="0" applyNumberFormat="1" applyFont="1" applyBorder="1" applyAlignment="1">
      <alignment horizontal="right" vertical="center" wrapText="1"/>
    </xf>
    <xf numFmtId="0" fontId="6" fillId="0" borderId="115" xfId="0" applyFont="1" applyBorder="1" applyAlignment="1">
      <alignment horizontal="center" vertical="center" wrapText="1"/>
    </xf>
    <xf numFmtId="176" fontId="20" fillId="0" borderId="91" xfId="0" applyNumberFormat="1" applyFont="1" applyBorder="1" applyAlignment="1">
      <alignment horizontal="right" vertical="center" wrapText="1"/>
    </xf>
    <xf numFmtId="176" fontId="7" fillId="0" borderId="94" xfId="1" applyNumberFormat="1" applyFont="1" applyBorder="1" applyAlignment="1">
      <alignment horizontal="right" vertical="center" wrapText="1"/>
    </xf>
    <xf numFmtId="176" fontId="20" fillId="0" borderId="95" xfId="1" applyNumberFormat="1" applyFont="1" applyBorder="1" applyAlignment="1">
      <alignment horizontal="right" vertical="center" wrapText="1"/>
    </xf>
    <xf numFmtId="176" fontId="20" fillId="0" borderId="58" xfId="1" applyNumberFormat="1" applyFont="1" applyBorder="1" applyAlignment="1">
      <alignment horizontal="right" vertical="center" wrapText="1"/>
    </xf>
    <xf numFmtId="176" fontId="20" fillId="0" borderId="96" xfId="1" applyNumberFormat="1" applyFont="1" applyBorder="1" applyAlignment="1">
      <alignment horizontal="right" vertical="center" wrapText="1"/>
    </xf>
    <xf numFmtId="177" fontId="20" fillId="0" borderId="35" xfId="0" applyNumberFormat="1" applyFont="1" applyBorder="1" applyAlignment="1">
      <alignment horizontal="right" vertical="center" wrapText="1"/>
    </xf>
    <xf numFmtId="177" fontId="20" fillId="0" borderId="39" xfId="0" applyNumberFormat="1" applyFont="1" applyBorder="1" applyAlignment="1">
      <alignment horizontal="right" vertical="center" wrapText="1"/>
    </xf>
    <xf numFmtId="177" fontId="20" fillId="0" borderId="43" xfId="0" applyNumberFormat="1" applyFont="1" applyBorder="1" applyAlignment="1">
      <alignment horizontal="right" vertical="center" wrapText="1"/>
    </xf>
    <xf numFmtId="177" fontId="20" fillId="0" borderId="48" xfId="0" applyNumberFormat="1" applyFont="1" applyBorder="1" applyAlignment="1">
      <alignment horizontal="right" vertical="center" wrapText="1"/>
    </xf>
    <xf numFmtId="177" fontId="20" fillId="0" borderId="52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wrapText="1"/>
    </xf>
    <xf numFmtId="0" fontId="6" fillId="0" borderId="103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104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90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6" fillId="0" borderId="92" xfId="0" applyFont="1" applyBorder="1" applyAlignment="1">
      <alignment horizontal="center" vertical="top" wrapText="1"/>
    </xf>
    <xf numFmtId="0" fontId="0" fillId="0" borderId="92" xfId="0" applyBorder="1" applyAlignment="1">
      <alignment horizontal="center" vertical="top"/>
    </xf>
    <xf numFmtId="0" fontId="6" fillId="0" borderId="9" xfId="0" applyFont="1" applyBorder="1" applyAlignment="1">
      <alignment vertical="top" wrapText="1"/>
    </xf>
    <xf numFmtId="0" fontId="6" fillId="0" borderId="3" xfId="0" applyFont="1" applyBorder="1" applyAlignment="1">
      <alignment horizontal="center" wrapText="1"/>
    </xf>
    <xf numFmtId="0" fontId="6" fillId="0" borderId="84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85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6" fillId="0" borderId="0" xfId="0" applyFont="1">
      <alignment vertical="center"/>
    </xf>
    <xf numFmtId="38" fontId="20" fillId="0" borderId="93" xfId="1" applyFont="1" applyBorder="1" applyAlignment="1">
      <alignment vertical="center" wrapText="1"/>
    </xf>
    <xf numFmtId="38" fontId="20" fillId="0" borderId="94" xfId="1" applyFont="1" applyBorder="1" applyAlignment="1">
      <alignment vertical="center" wrapText="1"/>
    </xf>
    <xf numFmtId="38" fontId="20" fillId="0" borderId="95" xfId="1" applyFont="1" applyBorder="1" applyAlignment="1">
      <alignment vertical="center" wrapText="1"/>
    </xf>
    <xf numFmtId="38" fontId="20" fillId="0" borderId="58" xfId="1" applyFont="1" applyBorder="1" applyAlignment="1">
      <alignment vertical="center" wrapText="1"/>
    </xf>
    <xf numFmtId="38" fontId="20" fillId="0" borderId="96" xfId="1" applyFont="1" applyBorder="1" applyAlignment="1">
      <alignment vertical="center" wrapText="1"/>
    </xf>
    <xf numFmtId="0" fontId="20" fillId="0" borderId="66" xfId="0" applyFont="1" applyFill="1" applyBorder="1" applyAlignment="1">
      <alignment horizontal="center" vertical="center" wrapText="1"/>
    </xf>
    <xf numFmtId="3" fontId="20" fillId="0" borderId="35" xfId="0" applyNumberFormat="1" applyFont="1" applyFill="1" applyBorder="1" applyAlignment="1">
      <alignment horizontal="right" vertical="center" wrapText="1"/>
    </xf>
    <xf numFmtId="0" fontId="20" fillId="0" borderId="69" xfId="0" applyFont="1" applyFill="1" applyBorder="1" applyAlignment="1">
      <alignment horizontal="center" vertical="center" wrapText="1"/>
    </xf>
    <xf numFmtId="3" fontId="20" fillId="0" borderId="39" xfId="0" applyNumberFormat="1" applyFont="1" applyFill="1" applyBorder="1" applyAlignment="1">
      <alignment horizontal="right" vertical="center" wrapText="1"/>
    </xf>
    <xf numFmtId="0" fontId="20" fillId="0" borderId="72" xfId="0" applyFont="1" applyFill="1" applyBorder="1" applyAlignment="1">
      <alignment horizontal="center" vertical="center" wrapText="1"/>
    </xf>
    <xf numFmtId="3" fontId="20" fillId="0" borderId="43" xfId="0" applyNumberFormat="1" applyFont="1" applyFill="1" applyBorder="1" applyAlignment="1">
      <alignment horizontal="right" vertical="center" wrapText="1"/>
    </xf>
    <xf numFmtId="0" fontId="20" fillId="0" borderId="75" xfId="0" applyFont="1" applyFill="1" applyBorder="1" applyAlignment="1">
      <alignment horizontal="center" vertical="center" wrapText="1"/>
    </xf>
    <xf numFmtId="3" fontId="20" fillId="0" borderId="48" xfId="0" applyNumberFormat="1" applyFont="1" applyFill="1" applyBorder="1" applyAlignment="1">
      <alignment horizontal="right" vertical="center" wrapText="1"/>
    </xf>
    <xf numFmtId="0" fontId="20" fillId="0" borderId="25" xfId="0" applyFont="1" applyFill="1" applyBorder="1" applyAlignment="1">
      <alignment horizontal="center" vertical="center" wrapText="1"/>
    </xf>
    <xf numFmtId="3" fontId="20" fillId="0" borderId="27" xfId="0" applyNumberFormat="1" applyFont="1" applyFill="1" applyBorder="1" applyAlignment="1">
      <alignment horizontal="right" vertical="center" wrapText="1"/>
    </xf>
    <xf numFmtId="177" fontId="22" fillId="0" borderId="56" xfId="2" applyNumberFormat="1" applyFont="1" applyBorder="1" applyAlignment="1">
      <alignment horizontal="right" vertical="center" wrapText="1"/>
    </xf>
    <xf numFmtId="3" fontId="21" fillId="0" borderId="21" xfId="0" applyNumberFormat="1" applyFont="1" applyBorder="1" applyAlignment="1">
      <alignment vertical="center" wrapText="1"/>
    </xf>
    <xf numFmtId="3" fontId="21" fillId="0" borderId="20" xfId="0" applyNumberFormat="1" applyFont="1" applyBorder="1" applyAlignment="1">
      <alignment vertical="center" wrapText="1"/>
    </xf>
    <xf numFmtId="0" fontId="0" fillId="0" borderId="45" xfId="0" applyFont="1" applyBorder="1" applyAlignment="1">
      <alignment horizontal="right" vertical="center"/>
    </xf>
    <xf numFmtId="0" fontId="0" fillId="0" borderId="20" xfId="0" applyFont="1" applyBorder="1">
      <alignment vertical="center"/>
    </xf>
    <xf numFmtId="177" fontId="22" fillId="0" borderId="53" xfId="2" applyNumberFormat="1" applyFont="1" applyBorder="1" applyAlignment="1">
      <alignment horizontal="right" vertical="center" wrapText="1"/>
    </xf>
    <xf numFmtId="0" fontId="29" fillId="0" borderId="63" xfId="0" applyFont="1" applyBorder="1" applyAlignment="1">
      <alignment horizontal="right" vertical="center"/>
    </xf>
    <xf numFmtId="0" fontId="29" fillId="0" borderId="61" xfId="0" applyFont="1" applyBorder="1">
      <alignment vertical="center"/>
    </xf>
    <xf numFmtId="177" fontId="30" fillId="0" borderId="64" xfId="2" applyNumberFormat="1" applyFont="1" applyBorder="1" applyAlignment="1">
      <alignment horizontal="right" vertical="center" wrapText="1"/>
    </xf>
    <xf numFmtId="176" fontId="21" fillId="0" borderId="56" xfId="1" applyNumberFormat="1" applyFont="1" applyBorder="1" applyAlignment="1">
      <alignment horizontal="right" vertical="center"/>
    </xf>
    <xf numFmtId="176" fontId="21" fillId="0" borderId="53" xfId="1" applyNumberFormat="1" applyFont="1" applyBorder="1" applyAlignment="1">
      <alignment horizontal="right" vertical="center"/>
    </xf>
    <xf numFmtId="176" fontId="23" fillId="0" borderId="88" xfId="1" applyNumberFormat="1" applyFont="1" applyBorder="1" applyAlignment="1">
      <alignment horizontal="right" vertical="center"/>
    </xf>
    <xf numFmtId="0" fontId="20" fillId="0" borderId="65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78" xfId="0" applyFont="1" applyBorder="1" applyAlignment="1">
      <alignment horizontal="center" vertical="center" wrapText="1"/>
    </xf>
    <xf numFmtId="0" fontId="20" fillId="0" borderId="79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33" fillId="0" borderId="0" xfId="0" applyFo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6" fillId="0" borderId="116" xfId="0" applyFont="1" applyBorder="1" applyAlignment="1">
      <alignment horizontal="center" vertical="center" wrapText="1"/>
    </xf>
    <xf numFmtId="0" fontId="6" fillId="0" borderId="117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 vertical="center"/>
    </xf>
    <xf numFmtId="0" fontId="33" fillId="0" borderId="57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0" fillId="0" borderId="110" xfId="0" applyBorder="1" applyAlignment="1">
      <alignment horizontal="center"/>
    </xf>
    <xf numFmtId="0" fontId="32" fillId="0" borderId="0" xfId="0" applyFont="1" applyBorder="1" applyAlignment="1">
      <alignment horizontal="justify" vertical="center"/>
    </xf>
    <xf numFmtId="0" fontId="24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7" fillId="0" borderId="10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00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112" xfId="0" applyFont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92" xfId="0" applyFont="1" applyBorder="1" applyAlignment="1">
      <alignment horizontal="center" vertical="top" wrapText="1"/>
    </xf>
    <xf numFmtId="0" fontId="10" fillId="0" borderId="53" xfId="0" applyFont="1" applyBorder="1" applyAlignment="1">
      <alignment horizontal="center" wrapText="1"/>
    </xf>
    <xf numFmtId="0" fontId="10" fillId="0" borderId="110" xfId="0" applyFont="1" applyBorder="1" applyAlignment="1">
      <alignment horizontal="center" wrapText="1"/>
    </xf>
    <xf numFmtId="0" fontId="10" fillId="0" borderId="31" xfId="0" applyFont="1" applyBorder="1" applyAlignment="1">
      <alignment horizontal="center" vertical="top" wrapText="1"/>
    </xf>
    <xf numFmtId="0" fontId="10" fillId="0" borderId="120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121" xfId="0" applyFont="1" applyBorder="1" applyAlignment="1">
      <alignment horizontal="center" vertical="center" wrapText="1"/>
    </xf>
    <xf numFmtId="3" fontId="21" fillId="0" borderId="118" xfId="0" applyNumberFormat="1" applyFont="1" applyBorder="1" applyAlignment="1">
      <alignment horizontal="center" vertical="center" wrapText="1"/>
    </xf>
    <xf numFmtId="3" fontId="21" fillId="0" borderId="119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86" xfId="0" applyFont="1" applyBorder="1" applyAlignment="1">
      <alignment horizontal="center" vertical="center" wrapText="1"/>
    </xf>
    <xf numFmtId="10" fontId="21" fillId="0" borderId="118" xfId="0" applyNumberFormat="1" applyFont="1" applyBorder="1" applyAlignment="1">
      <alignment horizontal="center" vertical="center" wrapText="1"/>
    </xf>
    <xf numFmtId="10" fontId="21" fillId="0" borderId="119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7" fillId="0" borderId="8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</cellXfs>
  <cellStyles count="11">
    <cellStyle name="パーセント" xfId="2" builtinId="5"/>
    <cellStyle name="パーセント 2" xfId="3"/>
    <cellStyle name="桁区切り" xfId="1" builtinId="6"/>
    <cellStyle name="桁区切り 2" xfId="4"/>
    <cellStyle name="桁区切り 3" xfId="5"/>
    <cellStyle name="標準" xfId="0" builtinId="0"/>
    <cellStyle name="標準 2" xfId="6"/>
    <cellStyle name="標準 2 2" xfId="7"/>
    <cellStyle name="標準 2 3" xfId="8"/>
    <cellStyle name="標準 3" xfId="9"/>
    <cellStyle name="標準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58</xdr:row>
      <xdr:rowOff>104775</xdr:rowOff>
    </xdr:from>
    <xdr:to>
      <xdr:col>11</xdr:col>
      <xdr:colOff>596757</xdr:colOff>
      <xdr:row>75</xdr:row>
      <xdr:rowOff>142875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4335125"/>
          <a:ext cx="7083282" cy="295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H30&#12288;&#36039;&#26009;&#25552;&#20379;&#12395;&#20351;&#29992;&#12377;&#12427;&#12464;&#12521;&#12501;&#12288;&#36035;&#37329;&#35519;&#26619;(&#24180;&#26411;&#19968;&#26178;&#3732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シート"/>
      <sheetName val="印刷用シート(単純平均)"/>
      <sheetName val="印刷用シート(加重平均)"/>
      <sheetName val="資料２  "/>
    </sheetNames>
    <sheetDataSet>
      <sheetData sheetId="0"/>
      <sheetData sheetId="1"/>
      <sheetData sheetId="2"/>
      <sheetData sheetId="3">
        <row r="59">
          <cell r="A59" t="str">
            <v>H11
年　</v>
          </cell>
          <cell r="B59">
            <v>571132</v>
          </cell>
        </row>
        <row r="60">
          <cell r="A60">
            <v>12</v>
          </cell>
          <cell r="B60">
            <v>567775</v>
          </cell>
        </row>
        <row r="61">
          <cell r="A61">
            <v>13</v>
          </cell>
          <cell r="B61">
            <v>541280.89928057557</v>
          </cell>
        </row>
        <row r="62">
          <cell r="A62">
            <v>14</v>
          </cell>
          <cell r="B62">
            <v>499724</v>
          </cell>
        </row>
        <row r="63">
          <cell r="A63">
            <v>15</v>
          </cell>
          <cell r="B63">
            <v>504311</v>
          </cell>
        </row>
        <row r="64">
          <cell r="A64">
            <v>16</v>
          </cell>
          <cell r="B64">
            <v>567313</v>
          </cell>
        </row>
        <row r="65">
          <cell r="A65">
            <v>17</v>
          </cell>
          <cell r="B65">
            <v>557255</v>
          </cell>
        </row>
        <row r="66">
          <cell r="A66">
            <v>18</v>
          </cell>
          <cell r="B66">
            <v>581996</v>
          </cell>
        </row>
        <row r="67">
          <cell r="A67">
            <v>19</v>
          </cell>
          <cell r="B67">
            <v>595058</v>
          </cell>
        </row>
        <row r="68">
          <cell r="A68">
            <v>20</v>
          </cell>
          <cell r="B68">
            <v>552562</v>
          </cell>
        </row>
        <row r="69">
          <cell r="A69">
            <v>21</v>
          </cell>
          <cell r="B69">
            <v>475595</v>
          </cell>
        </row>
        <row r="70">
          <cell r="A70">
            <v>22</v>
          </cell>
          <cell r="B70">
            <v>503877</v>
          </cell>
        </row>
        <row r="71">
          <cell r="A71">
            <v>23</v>
          </cell>
          <cell r="B71">
            <v>555820</v>
          </cell>
        </row>
        <row r="72">
          <cell r="A72">
            <v>24</v>
          </cell>
          <cell r="B72">
            <v>539763</v>
          </cell>
        </row>
        <row r="73">
          <cell r="A73">
            <v>25</v>
          </cell>
          <cell r="B73">
            <v>557100</v>
          </cell>
        </row>
        <row r="74">
          <cell r="A74">
            <v>26</v>
          </cell>
          <cell r="B74">
            <v>585419</v>
          </cell>
        </row>
        <row r="75">
          <cell r="A75">
            <v>27</v>
          </cell>
          <cell r="B75">
            <v>590525</v>
          </cell>
        </row>
        <row r="76">
          <cell r="A76">
            <v>28</v>
          </cell>
          <cell r="B76">
            <v>591769</v>
          </cell>
        </row>
        <row r="77">
          <cell r="A77">
            <v>29</v>
          </cell>
          <cell r="B77">
            <v>607275</v>
          </cell>
        </row>
        <row r="78">
          <cell r="A78">
            <v>30</v>
          </cell>
          <cell r="B78">
            <v>609179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0"/>
  <sheetViews>
    <sheetView tabSelected="1" view="pageBreakPreview" topLeftCell="A76" zoomScaleNormal="100" zoomScaleSheetLayoutView="100" workbookViewId="0">
      <selection activeCell="K17" sqref="K17:K18"/>
    </sheetView>
  </sheetViews>
  <sheetFormatPr defaultRowHeight="13.5"/>
  <cols>
    <col min="1" max="4" width="4.75" customWidth="1"/>
    <col min="5" max="5" width="4.875" customWidth="1"/>
    <col min="6" max="6" width="5.25" customWidth="1"/>
    <col min="7" max="7" width="10.25" customWidth="1"/>
    <col min="8" max="9" width="12" customWidth="1"/>
    <col min="10" max="12" width="13.25" customWidth="1"/>
  </cols>
  <sheetData>
    <row r="1" spans="1:11" ht="14.2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3" spans="1:11" ht="15">
      <c r="A3" s="105" t="s">
        <v>62</v>
      </c>
      <c r="B3" s="1"/>
      <c r="C3" s="1"/>
      <c r="D3" s="1"/>
      <c r="E3" s="1"/>
      <c r="F3" s="1"/>
      <c r="G3" s="1"/>
      <c r="H3" s="1"/>
      <c r="I3" s="147" t="s">
        <v>63</v>
      </c>
      <c r="J3" s="32"/>
      <c r="K3" s="1"/>
    </row>
    <row r="4" spans="1:11" ht="7.15" customHeight="1" thickBot="1"/>
    <row r="5" spans="1:11" ht="24.75" customHeight="1">
      <c r="A5" s="2"/>
      <c r="B5" s="3"/>
      <c r="C5" s="3"/>
      <c r="D5" s="4"/>
      <c r="E5" s="4"/>
      <c r="F5" s="25"/>
      <c r="G5" s="101" t="s">
        <v>1</v>
      </c>
      <c r="H5" s="102" t="s">
        <v>2</v>
      </c>
    </row>
    <row r="6" spans="1:11" ht="24.75" customHeight="1" thickBot="1">
      <c r="A6" s="5"/>
      <c r="B6" s="6"/>
      <c r="C6" s="6"/>
      <c r="D6" s="7"/>
      <c r="E6" s="7"/>
      <c r="F6" s="26"/>
      <c r="G6" s="103" t="s">
        <v>3</v>
      </c>
      <c r="H6" s="104" t="s">
        <v>4</v>
      </c>
    </row>
    <row r="7" spans="1:11" ht="24" customHeight="1" thickTop="1">
      <c r="A7" s="182" t="s">
        <v>5</v>
      </c>
      <c r="B7" s="183"/>
      <c r="C7" s="183"/>
      <c r="D7" s="183"/>
      <c r="E7" s="183"/>
      <c r="F7" s="184"/>
      <c r="G7" s="113">
        <v>311</v>
      </c>
      <c r="H7" s="114">
        <v>609179</v>
      </c>
    </row>
    <row r="8" spans="1:11" ht="24" customHeight="1">
      <c r="A8" s="8" t="s">
        <v>6</v>
      </c>
      <c r="B8" s="185" t="s">
        <v>7</v>
      </c>
      <c r="C8" s="185"/>
      <c r="D8" s="185"/>
      <c r="E8" s="185"/>
      <c r="F8" s="186"/>
      <c r="G8" s="115">
        <v>106</v>
      </c>
      <c r="H8" s="116">
        <v>477881</v>
      </c>
    </row>
    <row r="9" spans="1:11" ht="24" customHeight="1">
      <c r="A9" s="9" t="s">
        <v>6</v>
      </c>
      <c r="B9" s="176" t="s">
        <v>8</v>
      </c>
      <c r="C9" s="176"/>
      <c r="D9" s="176"/>
      <c r="E9" s="176"/>
      <c r="F9" s="178"/>
      <c r="G9" s="117">
        <v>205</v>
      </c>
      <c r="H9" s="118">
        <v>677070</v>
      </c>
    </row>
    <row r="10" spans="1:11" ht="24" customHeight="1">
      <c r="A10" s="179" t="s">
        <v>9</v>
      </c>
      <c r="B10" s="180"/>
      <c r="C10" s="180"/>
      <c r="D10" s="180"/>
      <c r="E10" s="180"/>
      <c r="F10" s="181"/>
      <c r="G10" s="119">
        <v>164</v>
      </c>
      <c r="H10" s="120">
        <v>640693</v>
      </c>
    </row>
    <row r="11" spans="1:11" ht="24" customHeight="1" thickBot="1">
      <c r="A11" s="187" t="s">
        <v>10</v>
      </c>
      <c r="B11" s="188"/>
      <c r="C11" s="188"/>
      <c r="D11" s="188"/>
      <c r="E11" s="188"/>
      <c r="F11" s="189"/>
      <c r="G11" s="121">
        <v>147</v>
      </c>
      <c r="H11" s="122">
        <v>574021</v>
      </c>
    </row>
    <row r="12" spans="1:11" ht="15.75">
      <c r="A12" s="10"/>
      <c r="B12" s="11"/>
      <c r="C12" s="11"/>
      <c r="D12" s="11"/>
    </row>
    <row r="13" spans="1:11" ht="15.75">
      <c r="A13" s="12"/>
    </row>
    <row r="14" spans="1:11" ht="15.75">
      <c r="A14" s="12"/>
    </row>
    <row r="15" spans="1:11" s="107" customFormat="1" ht="15">
      <c r="A15" s="106" t="s">
        <v>64</v>
      </c>
      <c r="B15" s="106"/>
      <c r="C15" s="106"/>
      <c r="D15" s="106"/>
      <c r="E15" s="106"/>
      <c r="F15" s="106"/>
      <c r="G15" s="106"/>
      <c r="H15" s="106"/>
      <c r="K15" s="148" t="s">
        <v>63</v>
      </c>
    </row>
    <row r="16" spans="1:11" ht="7.15" customHeight="1" thickBot="1"/>
    <row r="17" spans="1:11" ht="26.25" customHeight="1">
      <c r="A17" s="169" t="s">
        <v>6</v>
      </c>
      <c r="B17" s="171"/>
      <c r="C17" s="4"/>
      <c r="D17" s="4"/>
      <c r="E17" s="4"/>
      <c r="F17" s="4"/>
      <c r="G17" s="190" t="s">
        <v>11</v>
      </c>
      <c r="H17" s="96" t="s">
        <v>2</v>
      </c>
      <c r="I17" s="97" t="s">
        <v>12</v>
      </c>
      <c r="J17" s="92" t="s">
        <v>48</v>
      </c>
      <c r="K17" s="151" t="s">
        <v>45</v>
      </c>
    </row>
    <row r="18" spans="1:11" ht="15.75" customHeight="1">
      <c r="A18" s="170"/>
      <c r="B18" s="172"/>
      <c r="C18" s="14"/>
      <c r="D18" s="14"/>
      <c r="E18" s="14"/>
      <c r="F18" s="14"/>
      <c r="G18" s="191"/>
      <c r="H18" s="30" t="s">
        <v>14</v>
      </c>
      <c r="I18" s="31" t="s">
        <v>14</v>
      </c>
      <c r="J18" s="30" t="s">
        <v>14</v>
      </c>
      <c r="K18" s="152"/>
    </row>
    <row r="19" spans="1:11" ht="15.75" customHeight="1" thickBot="1">
      <c r="A19" s="15"/>
      <c r="B19" s="16" t="s">
        <v>6</v>
      </c>
      <c r="C19" s="7"/>
      <c r="D19" s="7"/>
      <c r="E19" s="7"/>
      <c r="F19" s="7"/>
      <c r="G19" s="192"/>
      <c r="H19" s="98" t="s">
        <v>15</v>
      </c>
      <c r="I19" s="99" t="s">
        <v>16</v>
      </c>
      <c r="J19" s="98" t="s">
        <v>17</v>
      </c>
      <c r="K19" s="100" t="s">
        <v>44</v>
      </c>
    </row>
    <row r="20" spans="1:11" ht="24" customHeight="1" thickTop="1">
      <c r="A20" s="182" t="s">
        <v>5</v>
      </c>
      <c r="B20" s="183"/>
      <c r="C20" s="183"/>
      <c r="D20" s="183"/>
      <c r="E20" s="183"/>
      <c r="F20" s="193"/>
      <c r="G20" s="135">
        <v>279</v>
      </c>
      <c r="H20" s="33">
        <v>624172</v>
      </c>
      <c r="I20" s="34">
        <v>609712</v>
      </c>
      <c r="J20" s="108">
        <f>H20-I20</f>
        <v>14460</v>
      </c>
      <c r="K20" s="35">
        <f>J20/I20</f>
        <v>2.3716115149447606E-2</v>
      </c>
    </row>
    <row r="21" spans="1:11" ht="24" customHeight="1">
      <c r="A21" s="8" t="s">
        <v>6</v>
      </c>
      <c r="B21" s="185" t="s">
        <v>7</v>
      </c>
      <c r="C21" s="185"/>
      <c r="D21" s="185"/>
      <c r="E21" s="185"/>
      <c r="F21" s="194"/>
      <c r="G21" s="136">
        <v>87</v>
      </c>
      <c r="H21" s="36">
        <v>496525</v>
      </c>
      <c r="I21" s="37">
        <v>486110</v>
      </c>
      <c r="J21" s="109">
        <f t="shared" ref="J21:J24" si="0">H21-I21</f>
        <v>10415</v>
      </c>
      <c r="K21" s="38">
        <f t="shared" ref="K21:K24" si="1">J21/I21</f>
        <v>2.1425191829009895E-2</v>
      </c>
    </row>
    <row r="22" spans="1:11" ht="24" customHeight="1">
      <c r="A22" s="9" t="s">
        <v>6</v>
      </c>
      <c r="B22" s="176" t="s">
        <v>8</v>
      </c>
      <c r="C22" s="176"/>
      <c r="D22" s="176"/>
      <c r="E22" s="176"/>
      <c r="F22" s="177"/>
      <c r="G22" s="137">
        <v>192</v>
      </c>
      <c r="H22" s="39">
        <v>682012</v>
      </c>
      <c r="I22" s="37">
        <v>665719</v>
      </c>
      <c r="J22" s="110">
        <f t="shared" si="0"/>
        <v>16293</v>
      </c>
      <c r="K22" s="40">
        <f t="shared" si="1"/>
        <v>2.4474290203524311E-2</v>
      </c>
    </row>
    <row r="23" spans="1:11" ht="24" customHeight="1">
      <c r="A23" s="179" t="s">
        <v>9</v>
      </c>
      <c r="B23" s="180"/>
      <c r="C23" s="180"/>
      <c r="D23" s="180"/>
      <c r="E23" s="180"/>
      <c r="F23" s="196"/>
      <c r="G23" s="138">
        <v>147</v>
      </c>
      <c r="H23" s="41">
        <v>652580</v>
      </c>
      <c r="I23" s="42">
        <v>633692</v>
      </c>
      <c r="J23" s="111">
        <f t="shared" si="0"/>
        <v>18888</v>
      </c>
      <c r="K23" s="43">
        <f t="shared" si="1"/>
        <v>2.9806278128807054E-2</v>
      </c>
    </row>
    <row r="24" spans="1:11" ht="24" customHeight="1" thickBot="1">
      <c r="A24" s="187" t="s">
        <v>10</v>
      </c>
      <c r="B24" s="188"/>
      <c r="C24" s="188"/>
      <c r="D24" s="188"/>
      <c r="E24" s="188"/>
      <c r="F24" s="195"/>
      <c r="G24" s="139">
        <v>132</v>
      </c>
      <c r="H24" s="44">
        <v>592537</v>
      </c>
      <c r="I24" s="45">
        <v>583007</v>
      </c>
      <c r="J24" s="112">
        <f t="shared" si="0"/>
        <v>9530</v>
      </c>
      <c r="K24" s="46">
        <f t="shared" si="1"/>
        <v>1.6346287437372108E-2</v>
      </c>
    </row>
    <row r="25" spans="1:11" ht="15.75">
      <c r="A25" s="10"/>
      <c r="B25" s="11"/>
      <c r="C25" s="11"/>
      <c r="D25" s="11"/>
      <c r="E25" s="11"/>
      <c r="F25" s="11"/>
      <c r="G25" s="11"/>
    </row>
    <row r="26" spans="1:11">
      <c r="A26" s="200" t="s">
        <v>52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</row>
    <row r="27" spans="1:11" ht="15.75">
      <c r="A27" s="12"/>
    </row>
    <row r="28" spans="1:11" ht="14.25">
      <c r="A28" s="159" t="s">
        <v>19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</row>
    <row r="30" spans="1:11" s="107" customFormat="1" ht="15">
      <c r="A30" s="158" t="s">
        <v>53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</row>
    <row r="31" spans="1:11" ht="7.15" customHeight="1"/>
    <row r="32" spans="1:11" ht="18" customHeight="1">
      <c r="A32" s="201"/>
      <c r="B32" s="17"/>
      <c r="C32" s="17"/>
      <c r="D32" s="17"/>
      <c r="E32" s="28"/>
      <c r="F32" s="203" t="s">
        <v>2</v>
      </c>
      <c r="G32" s="204"/>
      <c r="H32" s="156" t="s">
        <v>47</v>
      </c>
      <c r="I32" s="156"/>
      <c r="J32" s="208" t="s">
        <v>46</v>
      </c>
      <c r="K32" s="209"/>
    </row>
    <row r="33" spans="1:11" ht="18" customHeight="1" thickBot="1">
      <c r="A33" s="202"/>
      <c r="B33" s="7"/>
      <c r="C33" s="7"/>
      <c r="D33" s="7"/>
      <c r="E33" s="26"/>
      <c r="F33" s="205" t="s">
        <v>4</v>
      </c>
      <c r="G33" s="206"/>
      <c r="H33" s="207" t="s">
        <v>4</v>
      </c>
      <c r="I33" s="207"/>
      <c r="J33" s="210" t="s">
        <v>20</v>
      </c>
      <c r="K33" s="207"/>
    </row>
    <row r="34" spans="1:11" ht="22.5" customHeight="1" thickTop="1">
      <c r="A34" s="211" t="s">
        <v>55</v>
      </c>
      <c r="B34" s="212"/>
      <c r="C34" s="212"/>
      <c r="D34" s="212"/>
      <c r="E34" s="213"/>
      <c r="F34" s="47"/>
      <c r="G34" s="48">
        <v>571132</v>
      </c>
      <c r="H34" s="214"/>
      <c r="I34" s="215"/>
      <c r="J34" s="223"/>
      <c r="K34" s="224"/>
    </row>
    <row r="35" spans="1:11" ht="22.5" customHeight="1">
      <c r="A35" s="197" t="s">
        <v>56</v>
      </c>
      <c r="B35" s="198"/>
      <c r="C35" s="198"/>
      <c r="D35" s="198"/>
      <c r="E35" s="199"/>
      <c r="F35" s="49"/>
      <c r="G35" s="50">
        <v>567775</v>
      </c>
      <c r="H35" s="51"/>
      <c r="I35" s="132">
        <f>G35-G34</f>
        <v>-3357</v>
      </c>
      <c r="J35" s="52"/>
      <c r="K35" s="123">
        <f>(G35-G34)/G34</f>
        <v>-5.8778005785002415E-3</v>
      </c>
    </row>
    <row r="36" spans="1:11" ht="22.5" customHeight="1">
      <c r="A36" s="197" t="s">
        <v>21</v>
      </c>
      <c r="B36" s="198"/>
      <c r="C36" s="198"/>
      <c r="D36" s="198"/>
      <c r="E36" s="199"/>
      <c r="F36" s="49"/>
      <c r="G36" s="50">
        <v>541280.89928057557</v>
      </c>
      <c r="H36" s="51"/>
      <c r="I36" s="132">
        <f>G36-G35</f>
        <v>-26494.10071942443</v>
      </c>
      <c r="J36" s="52"/>
      <c r="K36" s="123">
        <f t="shared" ref="K36:K53" si="2">(G36-G35)/G35</f>
        <v>-4.6663027994230867E-2</v>
      </c>
    </row>
    <row r="37" spans="1:11" ht="22.5" customHeight="1">
      <c r="A37" s="197" t="s">
        <v>22</v>
      </c>
      <c r="B37" s="198"/>
      <c r="C37" s="198"/>
      <c r="D37" s="198"/>
      <c r="E37" s="199"/>
      <c r="F37" s="49"/>
      <c r="G37" s="50">
        <v>499724</v>
      </c>
      <c r="H37" s="51"/>
      <c r="I37" s="132">
        <f t="shared" ref="I37:I53" si="3">G37-G36</f>
        <v>-41556.89928057557</v>
      </c>
      <c r="J37" s="52"/>
      <c r="K37" s="123">
        <f t="shared" si="2"/>
        <v>-7.6775107593505434E-2</v>
      </c>
    </row>
    <row r="38" spans="1:11" ht="22.5" customHeight="1">
      <c r="A38" s="197" t="s">
        <v>23</v>
      </c>
      <c r="B38" s="198"/>
      <c r="C38" s="198"/>
      <c r="D38" s="198"/>
      <c r="E38" s="199"/>
      <c r="F38" s="49"/>
      <c r="G38" s="50">
        <v>504311</v>
      </c>
      <c r="H38" s="51"/>
      <c r="I38" s="132">
        <f t="shared" si="3"/>
        <v>4587</v>
      </c>
      <c r="J38" s="52"/>
      <c r="K38" s="123">
        <f t="shared" si="2"/>
        <v>9.1790668448983835E-3</v>
      </c>
    </row>
    <row r="39" spans="1:11" ht="22.5" customHeight="1">
      <c r="A39" s="197" t="s">
        <v>24</v>
      </c>
      <c r="B39" s="198"/>
      <c r="C39" s="198"/>
      <c r="D39" s="198"/>
      <c r="E39" s="199"/>
      <c r="F39" s="49"/>
      <c r="G39" s="50">
        <v>567313</v>
      </c>
      <c r="H39" s="51"/>
      <c r="I39" s="132">
        <f t="shared" si="3"/>
        <v>63002</v>
      </c>
      <c r="J39" s="52"/>
      <c r="K39" s="123">
        <f t="shared" si="2"/>
        <v>0.12492688043687328</v>
      </c>
    </row>
    <row r="40" spans="1:11" ht="22.5" customHeight="1">
      <c r="A40" s="197" t="s">
        <v>25</v>
      </c>
      <c r="B40" s="198"/>
      <c r="C40" s="198"/>
      <c r="D40" s="198"/>
      <c r="E40" s="199"/>
      <c r="F40" s="49"/>
      <c r="G40" s="50">
        <v>557255</v>
      </c>
      <c r="H40" s="51"/>
      <c r="I40" s="132">
        <f t="shared" si="3"/>
        <v>-10058</v>
      </c>
      <c r="J40" s="52"/>
      <c r="K40" s="123">
        <f t="shared" si="2"/>
        <v>-1.7729190059103176E-2</v>
      </c>
    </row>
    <row r="41" spans="1:11" ht="22.5" customHeight="1">
      <c r="A41" s="197" t="s">
        <v>26</v>
      </c>
      <c r="B41" s="198"/>
      <c r="C41" s="198"/>
      <c r="D41" s="198"/>
      <c r="E41" s="199"/>
      <c r="F41" s="49"/>
      <c r="G41" s="50">
        <v>581996</v>
      </c>
      <c r="H41" s="51"/>
      <c r="I41" s="132">
        <f t="shared" si="3"/>
        <v>24741</v>
      </c>
      <c r="J41" s="52"/>
      <c r="K41" s="123">
        <f t="shared" si="2"/>
        <v>4.4397986559115664E-2</v>
      </c>
    </row>
    <row r="42" spans="1:11" ht="22.5" customHeight="1">
      <c r="A42" s="197" t="s">
        <v>27</v>
      </c>
      <c r="B42" s="198"/>
      <c r="C42" s="198"/>
      <c r="D42" s="198"/>
      <c r="E42" s="199"/>
      <c r="F42" s="49"/>
      <c r="G42" s="50">
        <v>595058</v>
      </c>
      <c r="H42" s="51"/>
      <c r="I42" s="132">
        <f t="shared" si="3"/>
        <v>13062</v>
      </c>
      <c r="J42" s="52"/>
      <c r="K42" s="123">
        <f t="shared" si="2"/>
        <v>2.2443453219609756E-2</v>
      </c>
    </row>
    <row r="43" spans="1:11" ht="22.5" customHeight="1">
      <c r="A43" s="197" t="s">
        <v>28</v>
      </c>
      <c r="B43" s="198"/>
      <c r="C43" s="198"/>
      <c r="D43" s="198"/>
      <c r="E43" s="199"/>
      <c r="F43" s="49"/>
      <c r="G43" s="50">
        <v>552562</v>
      </c>
      <c r="H43" s="51"/>
      <c r="I43" s="132">
        <f t="shared" si="3"/>
        <v>-42496</v>
      </c>
      <c r="J43" s="52"/>
      <c r="K43" s="123">
        <f t="shared" si="2"/>
        <v>-7.1414887288297951E-2</v>
      </c>
    </row>
    <row r="44" spans="1:11" ht="22.5" customHeight="1">
      <c r="A44" s="197" t="s">
        <v>29</v>
      </c>
      <c r="B44" s="198"/>
      <c r="C44" s="198"/>
      <c r="D44" s="198"/>
      <c r="E44" s="199"/>
      <c r="F44" s="49"/>
      <c r="G44" s="50">
        <v>475595</v>
      </c>
      <c r="H44" s="51"/>
      <c r="I44" s="132">
        <f t="shared" si="3"/>
        <v>-76967</v>
      </c>
      <c r="J44" s="52"/>
      <c r="K44" s="123">
        <f t="shared" si="2"/>
        <v>-0.13929115646750953</v>
      </c>
    </row>
    <row r="45" spans="1:11" ht="22.5" customHeight="1">
      <c r="A45" s="197" t="s">
        <v>30</v>
      </c>
      <c r="B45" s="198"/>
      <c r="C45" s="198"/>
      <c r="D45" s="198"/>
      <c r="E45" s="199"/>
      <c r="F45" s="49"/>
      <c r="G45" s="50">
        <v>503877</v>
      </c>
      <c r="H45" s="51"/>
      <c r="I45" s="132">
        <f t="shared" si="3"/>
        <v>28282</v>
      </c>
      <c r="J45" s="52"/>
      <c r="K45" s="123">
        <f t="shared" si="2"/>
        <v>5.9466562936952662E-2</v>
      </c>
    </row>
    <row r="46" spans="1:11" ht="22.5" customHeight="1">
      <c r="A46" s="197" t="s">
        <v>31</v>
      </c>
      <c r="B46" s="198"/>
      <c r="C46" s="198"/>
      <c r="D46" s="198"/>
      <c r="E46" s="199"/>
      <c r="F46" s="49"/>
      <c r="G46" s="50">
        <v>555820</v>
      </c>
      <c r="H46" s="51"/>
      <c r="I46" s="132">
        <f t="shared" si="3"/>
        <v>51943</v>
      </c>
      <c r="J46" s="52"/>
      <c r="K46" s="123">
        <f t="shared" si="2"/>
        <v>0.10308666599189882</v>
      </c>
    </row>
    <row r="47" spans="1:11" ht="22.5" customHeight="1">
      <c r="A47" s="197" t="s">
        <v>32</v>
      </c>
      <c r="B47" s="198"/>
      <c r="C47" s="198"/>
      <c r="D47" s="198"/>
      <c r="E47" s="199"/>
      <c r="F47" s="49"/>
      <c r="G47" s="50">
        <v>539763</v>
      </c>
      <c r="H47" s="51"/>
      <c r="I47" s="132">
        <f t="shared" si="3"/>
        <v>-16057</v>
      </c>
      <c r="J47" s="52"/>
      <c r="K47" s="123">
        <f t="shared" si="2"/>
        <v>-2.8888848907919831E-2</v>
      </c>
    </row>
    <row r="48" spans="1:11" ht="22.5" customHeight="1">
      <c r="A48" s="197" t="s">
        <v>33</v>
      </c>
      <c r="B48" s="198"/>
      <c r="C48" s="198"/>
      <c r="D48" s="198"/>
      <c r="E48" s="199"/>
      <c r="F48" s="49"/>
      <c r="G48" s="50">
        <v>557100</v>
      </c>
      <c r="H48" s="51"/>
      <c r="I48" s="132">
        <f t="shared" si="3"/>
        <v>17337</v>
      </c>
      <c r="J48" s="52"/>
      <c r="K48" s="123">
        <f t="shared" si="2"/>
        <v>3.2119652514158992E-2</v>
      </c>
    </row>
    <row r="49" spans="1:12" ht="22.5" customHeight="1">
      <c r="A49" s="197" t="s">
        <v>34</v>
      </c>
      <c r="B49" s="198"/>
      <c r="C49" s="198"/>
      <c r="D49" s="198"/>
      <c r="E49" s="199"/>
      <c r="F49" s="49"/>
      <c r="G49" s="50">
        <v>585419</v>
      </c>
      <c r="H49" s="51"/>
      <c r="I49" s="132">
        <f t="shared" si="3"/>
        <v>28319</v>
      </c>
      <c r="J49" s="52"/>
      <c r="K49" s="123">
        <f t="shared" si="2"/>
        <v>5.0832884580865198E-2</v>
      </c>
    </row>
    <row r="50" spans="1:12" ht="22.5" customHeight="1">
      <c r="A50" s="197" t="s">
        <v>35</v>
      </c>
      <c r="B50" s="198"/>
      <c r="C50" s="198"/>
      <c r="D50" s="198"/>
      <c r="E50" s="199"/>
      <c r="F50" s="49"/>
      <c r="G50" s="50">
        <v>590525</v>
      </c>
      <c r="H50" s="51"/>
      <c r="I50" s="132">
        <f t="shared" si="3"/>
        <v>5106</v>
      </c>
      <c r="J50" s="52"/>
      <c r="K50" s="123">
        <f t="shared" si="2"/>
        <v>8.7219581188857902E-3</v>
      </c>
    </row>
    <row r="51" spans="1:12" ht="22.5" customHeight="1">
      <c r="A51" s="197" t="s">
        <v>57</v>
      </c>
      <c r="B51" s="198"/>
      <c r="C51" s="198"/>
      <c r="D51" s="198"/>
      <c r="E51" s="199"/>
      <c r="F51" s="49"/>
      <c r="G51" s="50">
        <v>591769</v>
      </c>
      <c r="H51" s="51"/>
      <c r="I51" s="132">
        <f t="shared" si="3"/>
        <v>1244</v>
      </c>
      <c r="J51" s="52"/>
      <c r="K51" s="123">
        <f t="shared" si="2"/>
        <v>2.1066000592692945E-3</v>
      </c>
    </row>
    <row r="52" spans="1:12" ht="22.5" customHeight="1" thickBot="1">
      <c r="A52" s="217" t="s">
        <v>58</v>
      </c>
      <c r="B52" s="218"/>
      <c r="C52" s="218"/>
      <c r="D52" s="218"/>
      <c r="E52" s="219"/>
      <c r="F52" s="124"/>
      <c r="G52" s="125">
        <v>607275</v>
      </c>
      <c r="H52" s="126"/>
      <c r="I52" s="133">
        <f t="shared" si="3"/>
        <v>15506</v>
      </c>
      <c r="J52" s="127"/>
      <c r="K52" s="128">
        <f t="shared" si="2"/>
        <v>2.6202791967811764E-2</v>
      </c>
    </row>
    <row r="53" spans="1:12" ht="22.5" customHeight="1" thickBot="1">
      <c r="A53" s="220" t="s">
        <v>59</v>
      </c>
      <c r="B53" s="221"/>
      <c r="C53" s="221"/>
      <c r="D53" s="221"/>
      <c r="E53" s="222"/>
      <c r="F53" s="53"/>
      <c r="G53" s="54">
        <v>609179</v>
      </c>
      <c r="H53" s="129"/>
      <c r="I53" s="134">
        <f t="shared" si="3"/>
        <v>1904</v>
      </c>
      <c r="J53" s="130"/>
      <c r="K53" s="131">
        <f t="shared" si="2"/>
        <v>3.1353176073442837E-3</v>
      </c>
    </row>
    <row r="54" spans="1:12" ht="7.5" customHeight="1">
      <c r="A54" s="18"/>
      <c r="B54" s="18"/>
      <c r="C54" s="18"/>
      <c r="D54" s="18"/>
      <c r="E54" s="18"/>
      <c r="F54" s="19"/>
      <c r="G54" s="19"/>
      <c r="H54" s="19"/>
      <c r="I54" s="20"/>
      <c r="J54" s="20"/>
      <c r="K54" s="20"/>
    </row>
    <row r="55" spans="1:12">
      <c r="A55" s="216" t="s">
        <v>60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</row>
    <row r="56" spans="1:12">
      <c r="A56" s="157" t="s">
        <v>61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45"/>
    </row>
    <row r="57" spans="1:12" ht="24.75" customHeight="1"/>
    <row r="58" spans="1:12" s="107" customFormat="1" ht="15">
      <c r="A58" s="158" t="s">
        <v>51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</row>
    <row r="78" spans="1:11" ht="14.25">
      <c r="A78" s="159" t="s">
        <v>36</v>
      </c>
      <c r="B78" s="159"/>
      <c r="C78" s="159"/>
      <c r="D78" s="159"/>
      <c r="E78" s="159"/>
      <c r="F78" s="159"/>
      <c r="G78" s="159"/>
      <c r="H78" s="159"/>
      <c r="I78" s="159"/>
      <c r="J78" s="159"/>
      <c r="K78" s="159"/>
    </row>
    <row r="80" spans="1:11" s="107" customFormat="1" ht="15">
      <c r="A80" s="106" t="s">
        <v>62</v>
      </c>
      <c r="B80" s="106"/>
      <c r="C80" s="106"/>
      <c r="D80" s="106"/>
      <c r="E80" s="106"/>
      <c r="F80" s="106"/>
      <c r="G80" s="106"/>
      <c r="H80" s="106"/>
      <c r="I80" s="149" t="s">
        <v>65</v>
      </c>
      <c r="J80" s="106"/>
      <c r="K80" s="106"/>
    </row>
    <row r="81" spans="1:12" ht="7.15" customHeight="1" thickBot="1"/>
    <row r="82" spans="1:12" ht="27" customHeight="1">
      <c r="A82" s="2"/>
      <c r="B82" s="3"/>
      <c r="C82" s="3"/>
      <c r="D82" s="4"/>
      <c r="E82" s="4"/>
      <c r="F82" s="4"/>
      <c r="G82" s="101" t="s">
        <v>1</v>
      </c>
      <c r="H82" s="92" t="s">
        <v>37</v>
      </c>
      <c r="I82" s="102" t="s">
        <v>2</v>
      </c>
      <c r="J82" s="24"/>
    </row>
    <row r="83" spans="1:12" ht="24.75" customHeight="1" thickBot="1">
      <c r="A83" s="5"/>
      <c r="B83" s="6"/>
      <c r="C83" s="6"/>
      <c r="D83" s="7"/>
      <c r="E83" s="7"/>
      <c r="F83" s="7"/>
      <c r="G83" s="103" t="s">
        <v>3</v>
      </c>
      <c r="H83" s="94" t="s">
        <v>38</v>
      </c>
      <c r="I83" s="104" t="s">
        <v>4</v>
      </c>
      <c r="J83" s="24"/>
    </row>
    <row r="84" spans="1:12" ht="24" customHeight="1" thickTop="1">
      <c r="A84" s="166" t="s">
        <v>5</v>
      </c>
      <c r="B84" s="167"/>
      <c r="C84" s="167"/>
      <c r="D84" s="167"/>
      <c r="E84" s="167"/>
      <c r="F84" s="168"/>
      <c r="G84" s="140">
        <v>311</v>
      </c>
      <c r="H84" s="55">
        <v>53295</v>
      </c>
      <c r="I84" s="56">
        <v>789799</v>
      </c>
      <c r="J84" s="29"/>
    </row>
    <row r="85" spans="1:12" ht="24" customHeight="1">
      <c r="A85" s="8" t="s">
        <v>6</v>
      </c>
      <c r="B85" s="160" t="s">
        <v>7</v>
      </c>
      <c r="C85" s="161"/>
      <c r="D85" s="161"/>
      <c r="E85" s="161"/>
      <c r="F85" s="162"/>
      <c r="G85" s="141">
        <v>106</v>
      </c>
      <c r="H85" s="57">
        <v>6167</v>
      </c>
      <c r="I85" s="58">
        <v>521136</v>
      </c>
      <c r="J85" s="29"/>
    </row>
    <row r="86" spans="1:12" ht="24" customHeight="1">
      <c r="A86" s="9" t="s">
        <v>6</v>
      </c>
      <c r="B86" s="163" t="s">
        <v>8</v>
      </c>
      <c r="C86" s="164"/>
      <c r="D86" s="164"/>
      <c r="E86" s="164"/>
      <c r="F86" s="165"/>
      <c r="G86" s="142">
        <v>205</v>
      </c>
      <c r="H86" s="59">
        <v>47128</v>
      </c>
      <c r="I86" s="60">
        <v>824955</v>
      </c>
      <c r="J86" s="29"/>
    </row>
    <row r="87" spans="1:12" ht="24" customHeight="1">
      <c r="A87" s="226" t="s">
        <v>9</v>
      </c>
      <c r="B87" s="227"/>
      <c r="C87" s="227"/>
      <c r="D87" s="227"/>
      <c r="E87" s="227"/>
      <c r="F87" s="228"/>
      <c r="G87" s="143">
        <v>164</v>
      </c>
      <c r="H87" s="61">
        <v>43622</v>
      </c>
      <c r="I87" s="62">
        <v>826181</v>
      </c>
      <c r="J87" s="29"/>
    </row>
    <row r="88" spans="1:12" ht="24" customHeight="1" thickBot="1">
      <c r="A88" s="187" t="s">
        <v>10</v>
      </c>
      <c r="B88" s="188"/>
      <c r="C88" s="188"/>
      <c r="D88" s="188"/>
      <c r="E88" s="188"/>
      <c r="F88" s="189"/>
      <c r="G88" s="144">
        <v>147</v>
      </c>
      <c r="H88" s="63">
        <v>9673</v>
      </c>
      <c r="I88" s="64">
        <v>625724</v>
      </c>
      <c r="J88" s="29"/>
    </row>
    <row r="91" spans="1:12" ht="15">
      <c r="A91" s="106" t="s">
        <v>64</v>
      </c>
      <c r="B91" s="13"/>
      <c r="C91" s="13"/>
      <c r="D91" s="13"/>
      <c r="E91" s="13"/>
      <c r="F91" s="13"/>
      <c r="G91" s="13"/>
      <c r="H91" s="13"/>
      <c r="K91" s="150" t="s">
        <v>65</v>
      </c>
    </row>
    <row r="92" spans="1:12" ht="7.15" customHeight="1" thickBot="1"/>
    <row r="93" spans="1:12" ht="26.25" customHeight="1">
      <c r="A93" s="169" t="s">
        <v>6</v>
      </c>
      <c r="B93" s="171"/>
      <c r="C93" s="4"/>
      <c r="D93" s="4"/>
      <c r="E93" s="4"/>
      <c r="F93" s="4"/>
      <c r="G93" s="173" t="s">
        <v>11</v>
      </c>
      <c r="H93" s="91" t="s">
        <v>37</v>
      </c>
      <c r="I93" s="91" t="s">
        <v>2</v>
      </c>
      <c r="J93" s="91" t="s">
        <v>12</v>
      </c>
      <c r="K93" s="92" t="s">
        <v>48</v>
      </c>
      <c r="L93" s="151" t="s">
        <v>13</v>
      </c>
    </row>
    <row r="94" spans="1:12" ht="15.75" customHeight="1">
      <c r="A94" s="170"/>
      <c r="B94" s="172"/>
      <c r="C94" s="14"/>
      <c r="D94" s="14"/>
      <c r="E94" s="14"/>
      <c r="F94" s="14"/>
      <c r="G94" s="174"/>
      <c r="H94" s="22" t="s">
        <v>38</v>
      </c>
      <c r="I94" s="22" t="s">
        <v>4</v>
      </c>
      <c r="J94" s="22" t="s">
        <v>14</v>
      </c>
      <c r="K94" s="80" t="s">
        <v>14</v>
      </c>
      <c r="L94" s="152"/>
    </row>
    <row r="95" spans="1:12" ht="15.75" customHeight="1" thickBot="1">
      <c r="A95" s="15"/>
      <c r="B95" s="16" t="s">
        <v>6</v>
      </c>
      <c r="C95" s="7"/>
      <c r="D95" s="7"/>
      <c r="E95" s="7"/>
      <c r="F95" s="7"/>
      <c r="G95" s="175"/>
      <c r="H95" s="21"/>
      <c r="I95" s="93" t="s">
        <v>15</v>
      </c>
      <c r="J95" s="93" t="s">
        <v>16</v>
      </c>
      <c r="K95" s="94" t="s">
        <v>17</v>
      </c>
      <c r="L95" s="95" t="s">
        <v>18</v>
      </c>
    </row>
    <row r="96" spans="1:12" ht="24" customHeight="1" thickTop="1">
      <c r="A96" s="182" t="s">
        <v>5</v>
      </c>
      <c r="B96" s="183"/>
      <c r="C96" s="183"/>
      <c r="D96" s="183"/>
      <c r="E96" s="183"/>
      <c r="F96" s="193"/>
      <c r="G96" s="135">
        <v>279</v>
      </c>
      <c r="H96" s="65">
        <v>49871</v>
      </c>
      <c r="I96" s="66">
        <v>803546</v>
      </c>
      <c r="J96" s="67">
        <v>775540</v>
      </c>
      <c r="K96" s="81">
        <f>I96-J96</f>
        <v>28006</v>
      </c>
      <c r="L96" s="86">
        <f>(I96-J96)/J96</f>
        <v>3.611161255383346E-2</v>
      </c>
    </row>
    <row r="97" spans="1:16" ht="24" customHeight="1">
      <c r="A97" s="8" t="s">
        <v>6</v>
      </c>
      <c r="B97" s="185" t="s">
        <v>7</v>
      </c>
      <c r="C97" s="185"/>
      <c r="D97" s="185"/>
      <c r="E97" s="185"/>
      <c r="F97" s="194"/>
      <c r="G97" s="136">
        <v>87</v>
      </c>
      <c r="H97" s="68">
        <v>5437</v>
      </c>
      <c r="I97" s="69">
        <v>536102</v>
      </c>
      <c r="J97" s="70">
        <v>537432</v>
      </c>
      <c r="K97" s="82">
        <f>I97-J97</f>
        <v>-1330</v>
      </c>
      <c r="L97" s="87">
        <f>(I97-J97)/J97</f>
        <v>-2.4747316869855162E-3</v>
      </c>
    </row>
    <row r="98" spans="1:16" ht="24" customHeight="1">
      <c r="A98" s="9" t="s">
        <v>6</v>
      </c>
      <c r="B98" s="176" t="s">
        <v>8</v>
      </c>
      <c r="C98" s="176"/>
      <c r="D98" s="176"/>
      <c r="E98" s="176"/>
      <c r="F98" s="177"/>
      <c r="G98" s="137">
        <v>192</v>
      </c>
      <c r="H98" s="71">
        <v>44434</v>
      </c>
      <c r="I98" s="72">
        <v>836271</v>
      </c>
      <c r="J98" s="73">
        <v>806027</v>
      </c>
      <c r="K98" s="83">
        <f>I98-J98</f>
        <v>30244</v>
      </c>
      <c r="L98" s="88">
        <f>(I98-J98)/J98</f>
        <v>3.7522316249951927E-2</v>
      </c>
    </row>
    <row r="99" spans="1:16" ht="24" customHeight="1">
      <c r="A99" s="179" t="s">
        <v>9</v>
      </c>
      <c r="B99" s="180"/>
      <c r="C99" s="180"/>
      <c r="D99" s="180"/>
      <c r="E99" s="180"/>
      <c r="F99" s="196"/>
      <c r="G99" s="138">
        <v>147</v>
      </c>
      <c r="H99" s="74">
        <v>41610</v>
      </c>
      <c r="I99" s="75">
        <v>831989</v>
      </c>
      <c r="J99" s="76">
        <v>804170</v>
      </c>
      <c r="K99" s="84">
        <f>I99-J99</f>
        <v>27819</v>
      </c>
      <c r="L99" s="89">
        <f>(I99-J99)/J99</f>
        <v>3.4593431737070517E-2</v>
      </c>
    </row>
    <row r="100" spans="1:16" ht="24" customHeight="1" thickBot="1">
      <c r="A100" s="187" t="s">
        <v>10</v>
      </c>
      <c r="B100" s="188"/>
      <c r="C100" s="188"/>
      <c r="D100" s="188"/>
      <c r="E100" s="188"/>
      <c r="F100" s="195"/>
      <c r="G100" s="139">
        <v>132</v>
      </c>
      <c r="H100" s="77">
        <v>8261</v>
      </c>
      <c r="I100" s="78">
        <v>660282</v>
      </c>
      <c r="J100" s="79">
        <v>635738</v>
      </c>
      <c r="K100" s="85">
        <f>I100-J100</f>
        <v>24544</v>
      </c>
      <c r="L100" s="90">
        <f>(I100-J100)/J100</f>
        <v>3.8607099150908077E-2</v>
      </c>
    </row>
    <row r="102" spans="1:16">
      <c r="A102" s="200" t="s">
        <v>52</v>
      </c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</row>
    <row r="103" spans="1:16" ht="15.75">
      <c r="F103" s="12"/>
    </row>
    <row r="105" spans="1:16">
      <c r="A105" s="225" t="s">
        <v>39</v>
      </c>
      <c r="B105" s="225"/>
      <c r="C105" s="225"/>
      <c r="D105" s="225"/>
      <c r="E105" s="225"/>
      <c r="F105" s="225"/>
      <c r="G105" s="225"/>
      <c r="H105" s="153" t="s">
        <v>49</v>
      </c>
      <c r="I105" s="154" t="s">
        <v>40</v>
      </c>
      <c r="J105" s="154"/>
      <c r="K105" s="154"/>
    </row>
    <row r="106" spans="1:16">
      <c r="A106" s="225"/>
      <c r="B106" s="225"/>
      <c r="C106" s="225"/>
      <c r="D106" s="225"/>
      <c r="E106" s="225"/>
      <c r="F106" s="225"/>
      <c r="G106" s="225"/>
      <c r="H106" s="153"/>
      <c r="I106" s="155" t="s">
        <v>41</v>
      </c>
      <c r="J106" s="155"/>
      <c r="K106" s="155"/>
    </row>
    <row r="107" spans="1:16" ht="6.75" customHeight="1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27"/>
      <c r="M107" s="27"/>
      <c r="N107" s="27"/>
      <c r="O107" s="23"/>
      <c r="P107" s="23"/>
    </row>
    <row r="108" spans="1:16">
      <c r="A108" s="225" t="s">
        <v>54</v>
      </c>
      <c r="B108" s="225"/>
      <c r="C108" s="225"/>
      <c r="D108" s="225"/>
      <c r="E108" s="225"/>
      <c r="F108" s="225"/>
      <c r="G108" s="225"/>
      <c r="H108" s="153" t="s">
        <v>50</v>
      </c>
      <c r="I108" s="154" t="s">
        <v>42</v>
      </c>
      <c r="J108" s="154"/>
      <c r="K108" s="154"/>
      <c r="L108" s="27"/>
      <c r="M108" s="27"/>
      <c r="N108" s="27"/>
      <c r="O108" s="27"/>
      <c r="P108" s="27"/>
    </row>
    <row r="109" spans="1:16">
      <c r="A109" s="225"/>
      <c r="B109" s="225"/>
      <c r="C109" s="225"/>
      <c r="D109" s="225"/>
      <c r="E109" s="225"/>
      <c r="F109" s="225"/>
      <c r="G109" s="225"/>
      <c r="H109" s="153"/>
      <c r="I109" s="155" t="s">
        <v>43</v>
      </c>
      <c r="J109" s="155"/>
      <c r="K109" s="155"/>
      <c r="L109" s="27"/>
      <c r="M109" s="27"/>
      <c r="N109" s="27"/>
      <c r="O109" s="27"/>
      <c r="P109" s="27"/>
    </row>
    <row r="110" spans="1:16">
      <c r="L110" s="14"/>
      <c r="M110" s="14"/>
      <c r="N110" s="14"/>
      <c r="O110" s="14"/>
      <c r="P110" s="14"/>
    </row>
  </sheetData>
  <mergeCells count="74">
    <mergeCell ref="J34:K34"/>
    <mergeCell ref="A102:K102"/>
    <mergeCell ref="I108:K108"/>
    <mergeCell ref="I109:K109"/>
    <mergeCell ref="A100:F100"/>
    <mergeCell ref="H108:H109"/>
    <mergeCell ref="A105:G106"/>
    <mergeCell ref="A108:G109"/>
    <mergeCell ref="A87:F87"/>
    <mergeCell ref="A88:F88"/>
    <mergeCell ref="B97:F97"/>
    <mergeCell ref="A96:F96"/>
    <mergeCell ref="A99:F99"/>
    <mergeCell ref="B98:F98"/>
    <mergeCell ref="A50:E50"/>
    <mergeCell ref="A51:E51"/>
    <mergeCell ref="A48:E48"/>
    <mergeCell ref="A49:E49"/>
    <mergeCell ref="A55:L55"/>
    <mergeCell ref="A52:E52"/>
    <mergeCell ref="A53:E53"/>
    <mergeCell ref="A43:E43"/>
    <mergeCell ref="A40:E40"/>
    <mergeCell ref="A41:E41"/>
    <mergeCell ref="A46:E46"/>
    <mergeCell ref="A47:E47"/>
    <mergeCell ref="A44:E44"/>
    <mergeCell ref="A45:E45"/>
    <mergeCell ref="A38:E38"/>
    <mergeCell ref="A39:E39"/>
    <mergeCell ref="A36:E36"/>
    <mergeCell ref="A37:E37"/>
    <mergeCell ref="A42:E42"/>
    <mergeCell ref="B21:F21"/>
    <mergeCell ref="A24:F24"/>
    <mergeCell ref="A23:F23"/>
    <mergeCell ref="A35:E35"/>
    <mergeCell ref="A26:K26"/>
    <mergeCell ref="A28:K28"/>
    <mergeCell ref="A30:K30"/>
    <mergeCell ref="A32:A33"/>
    <mergeCell ref="F32:G32"/>
    <mergeCell ref="F33:G33"/>
    <mergeCell ref="H33:I33"/>
    <mergeCell ref="J32:K32"/>
    <mergeCell ref="J33:K33"/>
    <mergeCell ref="A34:E34"/>
    <mergeCell ref="H34:I34"/>
    <mergeCell ref="A11:F11"/>
    <mergeCell ref="A17:A18"/>
    <mergeCell ref="B17:B18"/>
    <mergeCell ref="G17:G19"/>
    <mergeCell ref="A20:F20"/>
    <mergeCell ref="A1:K1"/>
    <mergeCell ref="B9:F9"/>
    <mergeCell ref="A10:F10"/>
    <mergeCell ref="A7:F7"/>
    <mergeCell ref="B8:F8"/>
    <mergeCell ref="K17:K18"/>
    <mergeCell ref="L93:L94"/>
    <mergeCell ref="H105:H106"/>
    <mergeCell ref="I105:K105"/>
    <mergeCell ref="I106:K106"/>
    <mergeCell ref="H32:I32"/>
    <mergeCell ref="A56:K56"/>
    <mergeCell ref="A58:K58"/>
    <mergeCell ref="A78:K78"/>
    <mergeCell ref="B85:F85"/>
    <mergeCell ref="B86:F86"/>
    <mergeCell ref="A84:F84"/>
    <mergeCell ref="A93:A94"/>
    <mergeCell ref="B93:B94"/>
    <mergeCell ref="G93:G95"/>
    <mergeCell ref="B22:F22"/>
  </mergeCells>
  <phoneticPr fontId="4"/>
  <pageMargins left="0.59055118110236227" right="0.59055118110236227" top="0.98425196850393704" bottom="0.98425196850393704" header="0.51181102362204722" footer="0.51181102362204722"/>
  <pageSetup paperSize="9" scale="89" fitToHeight="0" orientation="portrait" r:id="rId1"/>
  <rowBreaks count="1" manualBreakCount="1">
    <brk id="2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2019-02-25T07:12:09Z</cp:lastPrinted>
  <dcterms:created xsi:type="dcterms:W3CDTF">2017-10-02T08:18:42Z</dcterms:created>
  <dcterms:modified xsi:type="dcterms:W3CDTF">2019-02-26T01:49:50Z</dcterms:modified>
</cp:coreProperties>
</file>