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75" windowWidth="7860" windowHeight="8925" activeTab="0"/>
  </bookViews>
  <sheets>
    <sheet name="4-1" sheetId="1" r:id="rId1"/>
    <sheet name="4-2" sheetId="2" r:id="rId2"/>
    <sheet name="4-3" sheetId="3" r:id="rId3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0">'4-1'!$A$1:$Q$31</definedName>
    <definedName name="_xlnm.Print_Area" localSheetId="1">'4-2'!$A$1:$P$30</definedName>
    <definedName name="_xlnm.Print_Area" localSheetId="2">'4-3'!$A$1:$F$31</definedName>
    <definedName name="Print_Area_MI" localSheetId="0">'4-1'!$A$4:$P$30</definedName>
    <definedName name="Print_Area_MI" localSheetId="1">'4-2'!$A$4:$O$29</definedName>
    <definedName name="Print_Area_MI" localSheetId="2">'4-3'!$A$4:$F$30</definedName>
  </definedNames>
  <calcPr fullCalcOnLoad="1"/>
</workbook>
</file>

<file path=xl/sharedStrings.xml><?xml version="1.0" encoding="utf-8"?>
<sst xmlns="http://schemas.openxmlformats.org/spreadsheetml/2006/main" count="171" uniqueCount="80">
  <si>
    <t>（単位：千円）</t>
  </si>
  <si>
    <t>　　　　　　固　　　　定　　　　資　　　　　　　産　　　　税</t>
  </si>
  <si>
    <t>均　　　等　　　割</t>
  </si>
  <si>
    <t>所　　得　　割</t>
  </si>
  <si>
    <t>法　人　税　割</t>
  </si>
  <si>
    <t>小　　　　計</t>
  </si>
  <si>
    <t>土　　　　地</t>
  </si>
  <si>
    <t>家　　　　屋</t>
  </si>
  <si>
    <t>償　却　資　産</t>
  </si>
  <si>
    <t>軽自動車税</t>
  </si>
  <si>
    <t>鉱　　産　　税</t>
  </si>
  <si>
    <t>利子割交付金</t>
  </si>
  <si>
    <t>個　　　　人</t>
  </si>
  <si>
    <t>法　　　　人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</si>
  <si>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</si>
  <si>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</si>
  <si>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</si>
  <si>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</si>
  <si>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</si>
  <si>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</si>
  <si>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</si>
  <si>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</si>
  <si>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</si>
  <si>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</si>
  <si>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</si>
  <si>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（単位：千円、％）</t>
  </si>
  <si>
    <t>市町村交付金</t>
  </si>
  <si>
    <t>小　　　計</t>
  </si>
  <si>
    <t>栗　東　市</t>
  </si>
  <si>
    <t>配当割交付金</t>
  </si>
  <si>
    <t>甲賀市</t>
  </si>
  <si>
    <t>野洲市</t>
  </si>
  <si>
    <t>湖南市</t>
  </si>
  <si>
    <t>高島市</t>
  </si>
  <si>
    <t>東近江市</t>
  </si>
  <si>
    <t>米原市</t>
  </si>
  <si>
    <t>市町名</t>
  </si>
  <si>
    <t>県　計</t>
  </si>
  <si>
    <t xml:space="preserve"> 第４表　　市町別税目別基準財政収入額 （その３）</t>
  </si>
  <si>
    <t>愛　荘　町</t>
  </si>
  <si>
    <t>事　業　所　税</t>
  </si>
  <si>
    <t xml:space="preserve"> 第４表　　市町別税目別基準財政収入額 （その１）</t>
  </si>
  <si>
    <t>市町名</t>
  </si>
  <si>
    <t>市町名</t>
  </si>
  <si>
    <t>市　計</t>
  </si>
  <si>
    <t>町　計</t>
  </si>
  <si>
    <t xml:space="preserve"> 第４表　　市町別税目別基準財政収入額 （その２）</t>
  </si>
  <si>
    <t>市町名</t>
  </si>
  <si>
    <t>市　　　　　町　　　　　村　　　　　民　　　　　税</t>
  </si>
  <si>
    <t>市町村たばこ税</t>
  </si>
  <si>
    <t>計</t>
  </si>
  <si>
    <t>対前年度
増減率</t>
  </si>
  <si>
    <t xml:space="preserve"> (A/B-1)×100　　</t>
  </si>
  <si>
    <t>基準財政収入額</t>
  </si>
  <si>
    <t>総 計  （算出額）</t>
  </si>
  <si>
    <t>Ａ</t>
  </si>
  <si>
    <t>基準財政収入額</t>
  </si>
  <si>
    <t xml:space="preserve">                     Ｂ</t>
  </si>
  <si>
    <t>市　計</t>
  </si>
  <si>
    <t>町　計</t>
  </si>
  <si>
    <t xml:space="preserve"> 株式等譲渡</t>
  </si>
  <si>
    <t xml:space="preserve"> 所得割交付金</t>
  </si>
  <si>
    <t>地 方 消 費</t>
  </si>
  <si>
    <t>ゴルフ場利</t>
  </si>
  <si>
    <t xml:space="preserve">   自動車取得</t>
  </si>
  <si>
    <t>地 方 揮 発</t>
  </si>
  <si>
    <t xml:space="preserve"> 自 動 車 重</t>
  </si>
  <si>
    <t xml:space="preserve"> 交通安全対策</t>
  </si>
  <si>
    <t xml:space="preserve"> 特別交付金</t>
  </si>
  <si>
    <t>低工法等に                 よる控除額</t>
  </si>
  <si>
    <t>税 交 付 金</t>
  </si>
  <si>
    <t>用税交付金</t>
  </si>
  <si>
    <t xml:space="preserve">   税交付金</t>
  </si>
  <si>
    <t>油 譲 与 税</t>
  </si>
  <si>
    <t>量 譲 与 税</t>
  </si>
  <si>
    <t>地方特例交付金
（ 減収補塡 ）
住宅借入金等特別控除</t>
  </si>
  <si>
    <t>東日本に係る
特例加算額</t>
  </si>
  <si>
    <t>（単位：千円）</t>
  </si>
  <si>
    <t xml:space="preserve"> 平成30年度 普通交付税の状況</t>
  </si>
  <si>
    <t>(参考)平成29年度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</si>
</sst>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;&quot;△ &quot;0"/>
    <numFmt numFmtId="178" formatCode="0;&quot;▲ &quot;0"/>
    <numFmt numFmtId="179" formatCode="0.0%"/>
    <numFmt numFmtId="180" formatCode="#,##0.0;[Red]\-#,##0.0"/>
    <numFmt numFmtId="181" formatCode="#,##0;&quot;△ &quot;#,##0"/>
    <numFmt numFmtId="182" formatCode="#,##0.0;&quot;△ &quot;#,##0.0"/>
    <numFmt numFmtId="183" formatCode="#,##0;&quot;▲ &quot;#,##0"/>
    <numFmt numFmtId="184" formatCode="#,##0_);[Red]\(#,##0\)"/>
    <numFmt numFmtId="185" formatCode="_ * #,##0_ ;_ * &quot;△&quot;#,##0_ ;_ * &quot;-&quot;_ ;_ @_ "/>
    <numFmt numFmtId="186" formatCode="_ * #,##0_ ;_ * \-#,##0_ ;_ * &quot;-&quot;_ ;@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標準明朝"/>
      <family val="1"/>
    </font>
    <font>
      <sz val="14"/>
      <name val="ＭＳ 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22"/>
      <name val="ＭＳ Ｐ明朝"/>
      <family val="1"/>
    </font>
    <font>
      <sz val="2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37" fontId="5" fillId="0" borderId="0">
      <alignment/>
      <protection/>
    </xf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8" fillId="0" borderId="10" xfId="61" applyFont="1" applyFill="1" applyBorder="1" applyAlignment="1">
      <alignment horizontal="left"/>
      <protection/>
    </xf>
    <xf numFmtId="0" fontId="8" fillId="0" borderId="10" xfId="61" applyFont="1" applyFill="1" applyBorder="1" applyAlignment="1">
      <alignment horizontal="centerContinuous" vertical="center"/>
      <protection/>
    </xf>
    <xf numFmtId="0" fontId="0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/>
      <protection/>
    </xf>
    <xf numFmtId="0" fontId="0" fillId="0" borderId="11" xfId="61" applyFont="1" applyFill="1" applyBorder="1" applyAlignment="1">
      <alignment/>
      <protection/>
    </xf>
    <xf numFmtId="0" fontId="6" fillId="0" borderId="0" xfId="61" applyFont="1" applyFill="1">
      <alignment/>
      <protection/>
    </xf>
    <xf numFmtId="0" fontId="0" fillId="0" borderId="0" xfId="0" applyFont="1" applyFill="1" applyAlignment="1">
      <alignment/>
    </xf>
    <xf numFmtId="0" fontId="12" fillId="0" borderId="0" xfId="61" applyFont="1" applyFill="1">
      <alignment/>
      <protection/>
    </xf>
    <xf numFmtId="0" fontId="10" fillId="0" borderId="0" xfId="61" applyFont="1" applyFill="1" applyBorder="1">
      <alignment/>
      <protection/>
    </xf>
    <xf numFmtId="0" fontId="10" fillId="0" borderId="0" xfId="61" applyFont="1" applyFill="1" applyBorder="1" applyAlignment="1">
      <alignment horizontal="left"/>
      <protection/>
    </xf>
    <xf numFmtId="0" fontId="7" fillId="0" borderId="0" xfId="61" applyFont="1" applyFill="1" applyBorder="1" applyAlignment="1">
      <alignment horizontal="left"/>
      <protection/>
    </xf>
    <xf numFmtId="0" fontId="8" fillId="0" borderId="0" xfId="61" applyFont="1" applyFill="1" applyBorder="1">
      <alignment/>
      <protection/>
    </xf>
    <xf numFmtId="0" fontId="7" fillId="0" borderId="10" xfId="61" applyFont="1" applyFill="1" applyBorder="1" applyAlignment="1">
      <alignment horizontal="left"/>
      <protection/>
    </xf>
    <xf numFmtId="0" fontId="0" fillId="0" borderId="10" xfId="0" applyFont="1" applyFill="1" applyBorder="1" applyAlignment="1">
      <alignment/>
    </xf>
    <xf numFmtId="0" fontId="8" fillId="0" borderId="10" xfId="61" applyFont="1" applyFill="1" applyBorder="1" applyAlignment="1">
      <alignment/>
      <protection/>
    </xf>
    <xf numFmtId="0" fontId="0" fillId="0" borderId="0" xfId="61" applyFont="1" applyFill="1" applyBorder="1" applyAlignment="1">
      <alignment horizontal="right"/>
      <protection/>
    </xf>
    <xf numFmtId="0" fontId="8" fillId="0" borderId="12" xfId="61" applyFont="1" applyFill="1" applyBorder="1">
      <alignment/>
      <protection/>
    </xf>
    <xf numFmtId="0" fontId="7" fillId="0" borderId="10" xfId="61" applyFont="1" applyFill="1" applyBorder="1" applyAlignment="1">
      <alignment horizontal="centerContinuous" vertical="center"/>
      <protection/>
    </xf>
    <xf numFmtId="0" fontId="8" fillId="0" borderId="13" xfId="61" applyFont="1" applyFill="1" applyBorder="1" applyAlignment="1">
      <alignment horizontal="centerContinuous" vertical="center"/>
      <protection/>
    </xf>
    <xf numFmtId="0" fontId="8" fillId="0" borderId="10" xfId="61" applyFont="1" applyFill="1" applyBorder="1" applyAlignment="1">
      <alignment vertical="center"/>
      <protection/>
    </xf>
    <xf numFmtId="0" fontId="8" fillId="0" borderId="14" xfId="61" applyFont="1" applyFill="1" applyBorder="1" applyAlignment="1">
      <alignment vertical="center"/>
      <protection/>
    </xf>
    <xf numFmtId="0" fontId="8" fillId="0" borderId="13" xfId="61" applyFont="1" applyFill="1" applyBorder="1" applyAlignment="1">
      <alignment vertical="center"/>
      <protection/>
    </xf>
    <xf numFmtId="0" fontId="8" fillId="0" borderId="15" xfId="61" applyFont="1" applyFill="1" applyBorder="1" applyAlignment="1">
      <alignment/>
      <protection/>
    </xf>
    <xf numFmtId="0" fontId="0" fillId="0" borderId="12" xfId="0" applyFont="1" applyFill="1" applyBorder="1" applyAlignment="1">
      <alignment/>
    </xf>
    <xf numFmtId="0" fontId="8" fillId="0" borderId="16" xfId="61" applyFont="1" applyFill="1" applyBorder="1" applyAlignment="1">
      <alignment/>
      <protection/>
    </xf>
    <xf numFmtId="0" fontId="8" fillId="0" borderId="17" xfId="61" applyFont="1" applyFill="1" applyBorder="1" applyAlignment="1" applyProtection="1">
      <alignment horizontal="distributed"/>
      <protection/>
    </xf>
    <xf numFmtId="0" fontId="8" fillId="0" borderId="13" xfId="61" applyFont="1" applyFill="1" applyBorder="1" applyAlignment="1">
      <alignment horizontal="centerContinuous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17" xfId="0" applyFont="1" applyFill="1" applyBorder="1" applyAlignment="1">
      <alignment horizontal="center" vertical="center"/>
    </xf>
    <xf numFmtId="0" fontId="8" fillId="0" borderId="15" xfId="61" applyFont="1" applyFill="1" applyBorder="1" applyAlignment="1">
      <alignment horizontal="center" vertical="center" wrapText="1"/>
      <protection/>
    </xf>
    <xf numFmtId="0" fontId="8" fillId="0" borderId="15" xfId="61" applyFont="1" applyFill="1" applyBorder="1" applyAlignment="1" applyProtection="1">
      <alignment horizontal="distributed"/>
      <protection/>
    </xf>
    <xf numFmtId="0" fontId="8" fillId="0" borderId="11" xfId="61" applyFont="1" applyFill="1" applyBorder="1" applyAlignment="1" applyProtection="1">
      <alignment horizontal="center"/>
      <protection/>
    </xf>
    <xf numFmtId="0" fontId="8" fillId="0" borderId="13" xfId="61" applyFont="1" applyFill="1" applyBorder="1" applyAlignment="1" applyProtection="1">
      <alignment horizontal="center" vertical="center"/>
      <protection/>
    </xf>
    <xf numFmtId="0" fontId="8" fillId="0" borderId="13" xfId="61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>
      <alignment/>
    </xf>
    <xf numFmtId="0" fontId="8" fillId="0" borderId="13" xfId="61" applyFont="1" applyFill="1" applyBorder="1" applyAlignment="1">
      <alignment horizontal="center" vertical="center" wrapText="1"/>
      <protection/>
    </xf>
    <xf numFmtId="0" fontId="8" fillId="0" borderId="12" xfId="61" applyFont="1" applyFill="1" applyBorder="1" applyAlignment="1" applyProtection="1">
      <alignment horizontal="distributed"/>
      <protection/>
    </xf>
    <xf numFmtId="185" fontId="6" fillId="0" borderId="17" xfId="48" applyNumberFormat="1" applyFont="1" applyFill="1" applyBorder="1" applyAlignment="1" applyProtection="1">
      <alignment/>
      <protection/>
    </xf>
    <xf numFmtId="0" fontId="8" fillId="0" borderId="17" xfId="61" applyFont="1" applyFill="1" applyBorder="1" applyAlignment="1" applyProtection="1">
      <alignment horizontal="center"/>
      <protection/>
    </xf>
    <xf numFmtId="185" fontId="6" fillId="0" borderId="17" xfId="48" applyNumberFormat="1" applyFont="1" applyFill="1" applyBorder="1" applyAlignment="1" applyProtection="1" quotePrefix="1">
      <alignment/>
      <protection/>
    </xf>
    <xf numFmtId="185" fontId="6" fillId="0" borderId="17" xfId="48" applyNumberFormat="1" applyFont="1" applyFill="1" applyBorder="1" applyAlignment="1" applyProtection="1" quotePrefix="1">
      <alignment horizontal="right"/>
      <protection/>
    </xf>
    <xf numFmtId="0" fontId="8" fillId="0" borderId="17" xfId="61" applyFont="1" applyFill="1" applyBorder="1" applyAlignment="1">
      <alignment horizontal="center"/>
      <protection/>
    </xf>
    <xf numFmtId="185" fontId="6" fillId="0" borderId="17" xfId="48" applyNumberFormat="1" applyFont="1" applyFill="1" applyBorder="1" applyAlignment="1" applyProtection="1">
      <alignment horizontal="right"/>
      <protection/>
    </xf>
    <xf numFmtId="0" fontId="6" fillId="0" borderId="11" xfId="61" applyFont="1" applyFill="1" applyBorder="1" applyAlignment="1">
      <alignment/>
      <protection/>
    </xf>
    <xf numFmtId="0" fontId="0" fillId="0" borderId="11" xfId="0" applyFont="1" applyFill="1" applyBorder="1" applyAlignment="1">
      <alignment/>
    </xf>
    <xf numFmtId="0" fontId="6" fillId="0" borderId="0" xfId="61" applyFont="1" applyFill="1" applyAlignment="1">
      <alignment/>
      <protection/>
    </xf>
    <xf numFmtId="0" fontId="0" fillId="0" borderId="0" xfId="61" applyFont="1" applyFill="1" applyAlignment="1">
      <alignment horizontal="center"/>
      <protection/>
    </xf>
    <xf numFmtId="181" fontId="6" fillId="0" borderId="0" xfId="48" applyNumberFormat="1" applyFont="1" applyFill="1" applyAlignment="1">
      <alignment/>
    </xf>
    <xf numFmtId="181" fontId="0" fillId="0" borderId="0" xfId="48" applyNumberFormat="1" applyFont="1" applyFill="1" applyAlignment="1">
      <alignment/>
    </xf>
    <xf numFmtId="181" fontId="0" fillId="0" borderId="0" xfId="48" applyNumberFormat="1" applyFont="1" applyFill="1" applyAlignment="1">
      <alignment/>
    </xf>
    <xf numFmtId="181" fontId="10" fillId="0" borderId="0" xfId="48" applyNumberFormat="1" applyFont="1" applyFill="1" applyBorder="1" applyAlignment="1">
      <alignment/>
    </xf>
    <xf numFmtId="181" fontId="10" fillId="0" borderId="0" xfId="48" applyNumberFormat="1" applyFont="1" applyFill="1" applyBorder="1" applyAlignment="1">
      <alignment horizontal="left"/>
    </xf>
    <xf numFmtId="181" fontId="7" fillId="0" borderId="0" xfId="48" applyNumberFormat="1" applyFont="1" applyFill="1" applyBorder="1" applyAlignment="1">
      <alignment horizontal="left"/>
    </xf>
    <xf numFmtId="181" fontId="8" fillId="0" borderId="10" xfId="48" applyNumberFormat="1" applyFont="1" applyFill="1" applyBorder="1" applyAlignment="1">
      <alignment/>
    </xf>
    <xf numFmtId="0" fontId="8" fillId="0" borderId="0" xfId="61" applyFont="1" applyFill="1" applyBorder="1" applyAlignment="1">
      <alignment/>
      <protection/>
    </xf>
    <xf numFmtId="181" fontId="8" fillId="0" borderId="10" xfId="48" applyNumberFormat="1" applyFont="1" applyFill="1" applyBorder="1" applyAlignment="1">
      <alignment horizontal="left"/>
    </xf>
    <xf numFmtId="181" fontId="0" fillId="0" borderId="10" xfId="48" applyNumberFormat="1" applyFont="1" applyFill="1" applyBorder="1" applyAlignment="1">
      <alignment horizontal="right"/>
    </xf>
    <xf numFmtId="181" fontId="8" fillId="0" borderId="12" xfId="48" applyNumberFormat="1" applyFont="1" applyFill="1" applyBorder="1" applyAlignment="1">
      <alignment wrapText="1"/>
    </xf>
    <xf numFmtId="181" fontId="8" fillId="0" borderId="12" xfId="48" applyNumberFormat="1" applyFont="1" applyFill="1" applyBorder="1" applyAlignment="1">
      <alignment horizontal="center" wrapText="1"/>
    </xf>
    <xf numFmtId="181" fontId="8" fillId="0" borderId="12" xfId="48" applyNumberFormat="1" applyFont="1" applyFill="1" applyBorder="1" applyAlignment="1">
      <alignment horizontal="center" wrapText="1" shrinkToFit="1"/>
    </xf>
    <xf numFmtId="181" fontId="8" fillId="0" borderId="12" xfId="48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top"/>
    </xf>
    <xf numFmtId="0" fontId="8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 shrinkToFit="1"/>
    </xf>
    <xf numFmtId="185" fontId="6" fillId="0" borderId="15" xfId="60" applyNumberFormat="1" applyFont="1" applyFill="1" applyBorder="1" applyAlignment="1" applyProtection="1">
      <alignment horizontal="right"/>
      <protection/>
    </xf>
    <xf numFmtId="38" fontId="6" fillId="0" borderId="17" xfId="48" applyFont="1" applyFill="1" applyBorder="1" applyAlignment="1" applyProtection="1">
      <alignment horizontal="right"/>
      <protection/>
    </xf>
    <xf numFmtId="38" fontId="6" fillId="0" borderId="17" xfId="48" applyFont="1" applyFill="1" applyBorder="1" applyAlignment="1">
      <alignment horizontal="right"/>
    </xf>
    <xf numFmtId="181" fontId="0" fillId="0" borderId="11" xfId="48" applyNumberFormat="1" applyFont="1" applyFill="1" applyBorder="1" applyAlignment="1">
      <alignment/>
    </xf>
    <xf numFmtId="181" fontId="0" fillId="0" borderId="11" xfId="48" applyNumberFormat="1" applyFont="1" applyFill="1" applyBorder="1" applyAlignment="1">
      <alignment horizontal="distributed"/>
    </xf>
    <xf numFmtId="181" fontId="0" fillId="0" borderId="0" xfId="48" applyNumberFormat="1" applyFont="1" applyFill="1" applyAlignment="1">
      <alignment horizontal="center"/>
    </xf>
    <xf numFmtId="181" fontId="10" fillId="0" borderId="0" xfId="48" applyNumberFormat="1" applyFont="1" applyFill="1" applyBorder="1" applyAlignment="1">
      <alignment/>
    </xf>
    <xf numFmtId="181" fontId="8" fillId="0" borderId="0" xfId="48" applyNumberFormat="1" applyFont="1" applyFill="1" applyBorder="1" applyAlignment="1">
      <alignment/>
    </xf>
    <xf numFmtId="181" fontId="8" fillId="0" borderId="0" xfId="48" applyNumberFormat="1" applyFont="1" applyFill="1" applyBorder="1" applyAlignment="1">
      <alignment horizontal="left"/>
    </xf>
    <xf numFmtId="181" fontId="8" fillId="0" borderId="0" xfId="48" applyNumberFormat="1" applyFont="1" applyFill="1" applyBorder="1" applyAlignment="1">
      <alignment/>
    </xf>
    <xf numFmtId="181" fontId="0" fillId="0" borderId="0" xfId="48" applyNumberFormat="1" applyFont="1" applyFill="1" applyBorder="1" applyAlignment="1">
      <alignment horizontal="right"/>
    </xf>
    <xf numFmtId="181" fontId="8" fillId="0" borderId="12" xfId="48" applyNumberFormat="1" applyFont="1" applyFill="1" applyBorder="1" applyAlignment="1">
      <alignment horizontal="center"/>
    </xf>
    <xf numFmtId="181" fontId="8" fillId="0" borderId="17" xfId="48" applyNumberFormat="1" applyFont="1" applyFill="1" applyBorder="1" applyAlignment="1">
      <alignment horizontal="center" vertical="center" wrapText="1"/>
    </xf>
    <xf numFmtId="181" fontId="8" fillId="0" borderId="17" xfId="48" applyNumberFormat="1" applyFont="1" applyFill="1" applyBorder="1" applyAlignment="1">
      <alignment horizontal="center" vertical="center"/>
    </xf>
    <xf numFmtId="181" fontId="8" fillId="0" borderId="11" xfId="48" applyNumberFormat="1" applyFont="1" applyFill="1" applyBorder="1" applyAlignment="1">
      <alignment horizontal="center" vertical="center" wrapText="1"/>
    </xf>
    <xf numFmtId="181" fontId="8" fillId="0" borderId="11" xfId="48" applyNumberFormat="1" applyFont="1" applyFill="1" applyBorder="1" applyAlignment="1">
      <alignment horizontal="right" vertical="center"/>
    </xf>
    <xf numFmtId="181" fontId="13" fillId="0" borderId="11" xfId="48" applyNumberFormat="1" applyFont="1" applyFill="1" applyBorder="1" applyAlignment="1">
      <alignment horizontal="center" vertical="center" wrapText="1"/>
    </xf>
    <xf numFmtId="182" fontId="6" fillId="0" borderId="12" xfId="48" applyNumberFormat="1" applyFont="1" applyFill="1" applyBorder="1" applyAlignment="1" applyProtection="1">
      <alignment/>
      <protection/>
    </xf>
    <xf numFmtId="182" fontId="6" fillId="0" borderId="17" xfId="48" applyNumberFormat="1" applyFont="1" applyFill="1" applyBorder="1" applyAlignment="1" applyProtection="1">
      <alignment/>
      <protection/>
    </xf>
    <xf numFmtId="182" fontId="6" fillId="0" borderId="17" xfId="48" applyNumberFormat="1" applyFont="1" applyFill="1" applyBorder="1" applyAlignment="1" applyProtection="1" quotePrefix="1">
      <alignment/>
      <protection/>
    </xf>
    <xf numFmtId="181" fontId="0" fillId="0" borderId="11" xfId="48" applyNumberFormat="1" applyFont="1" applyFill="1" applyBorder="1" applyAlignment="1">
      <alignment/>
    </xf>
    <xf numFmtId="181" fontId="0" fillId="0" borderId="0" xfId="48" applyNumberFormat="1" applyFont="1" applyFill="1" applyAlignment="1">
      <alignment/>
    </xf>
    <xf numFmtId="181" fontId="0" fillId="0" borderId="0" xfId="48" applyNumberFormat="1" applyFont="1" applyFill="1" applyAlignment="1">
      <alignment/>
    </xf>
    <xf numFmtId="181" fontId="0" fillId="0" borderId="11" xfId="48" applyNumberFormat="1" applyFont="1" applyFill="1" applyBorder="1" applyAlignment="1">
      <alignment/>
    </xf>
    <xf numFmtId="181" fontId="0" fillId="0" borderId="11" xfId="48" applyNumberFormat="1" applyFont="1" applyFill="1" applyBorder="1" applyAlignment="1">
      <alignment/>
    </xf>
    <xf numFmtId="181" fontId="0" fillId="0" borderId="0" xfId="48" applyNumberFormat="1" applyFont="1" applyFill="1" applyAlignment="1">
      <alignment/>
    </xf>
    <xf numFmtId="0" fontId="8" fillId="0" borderId="12" xfId="6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8" fillId="0" borderId="11" xfId="61" applyFont="1" applyFill="1" applyBorder="1" applyAlignment="1">
      <alignment horizontal="center" vertical="center"/>
      <protection/>
    </xf>
    <xf numFmtId="181" fontId="8" fillId="0" borderId="18" xfId="48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181" fontId="8" fillId="0" borderId="12" xfId="48" applyNumberFormat="1" applyFont="1" applyFill="1" applyBorder="1" applyAlignment="1" applyProtection="1">
      <alignment horizontal="distributed" vertical="center" wrapText="1"/>
      <protection/>
    </xf>
    <xf numFmtId="0" fontId="0" fillId="0" borderId="11" xfId="0" applyFont="1" applyFill="1" applyBorder="1" applyAlignment="1">
      <alignment/>
    </xf>
    <xf numFmtId="0" fontId="8" fillId="0" borderId="12" xfId="61" applyFont="1" applyFill="1" applyBorder="1" applyAlignment="1">
      <alignment horizontal="center" vertical="center" wrapText="1"/>
      <protection/>
    </xf>
    <xf numFmtId="0" fontId="8" fillId="0" borderId="11" xfId="61" applyFont="1" applyFill="1" applyBorder="1" applyAlignment="1">
      <alignment horizontal="center" vertical="center" wrapText="1"/>
      <protection/>
    </xf>
    <xf numFmtId="181" fontId="14" fillId="0" borderId="12" xfId="48" applyNumberFormat="1" applyFont="1" applyFill="1" applyBorder="1" applyAlignment="1">
      <alignment horizontal="center" vertical="center" wrapText="1"/>
    </xf>
    <xf numFmtId="181" fontId="14" fillId="0" borderId="11" xfId="48" applyNumberFormat="1" applyFont="1" applyFill="1" applyBorder="1" applyAlignment="1">
      <alignment horizontal="center" vertical="center" wrapText="1"/>
    </xf>
    <xf numFmtId="181" fontId="8" fillId="0" borderId="18" xfId="48" applyNumberFormat="1" applyFont="1" applyFill="1" applyBorder="1" applyAlignment="1">
      <alignment horizontal="distributed" vertical="center"/>
    </xf>
    <xf numFmtId="181" fontId="8" fillId="0" borderId="12" xfId="48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181" fontId="8" fillId="0" borderId="12" xfId="48" applyNumberFormat="1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/>
    </xf>
    <xf numFmtId="181" fontId="8" fillId="0" borderId="17" xfId="48" applyNumberFormat="1" applyFont="1" applyFill="1" applyBorder="1" applyAlignment="1">
      <alignment horizontal="center" vertical="center" wrapText="1"/>
    </xf>
    <xf numFmtId="181" fontId="8" fillId="0" borderId="11" xfId="48" applyNumberFormat="1" applyFont="1" applyFill="1" applyBorder="1" applyAlignment="1">
      <alignment horizontal="center" vertical="center" wrapText="1"/>
    </xf>
    <xf numFmtId="181" fontId="11" fillId="0" borderId="0" xfId="48" applyNumberFormat="1" applyFont="1" applyFill="1" applyBorder="1" applyAlignment="1">
      <alignment/>
    </xf>
    <xf numFmtId="185" fontId="6" fillId="0" borderId="12" xfId="60" applyNumberFormat="1" applyFont="1" applyFill="1" applyBorder="1" applyAlignment="1" applyProtection="1">
      <alignment horizontal="right"/>
      <protection/>
    </xf>
    <xf numFmtId="185" fontId="6" fillId="0" borderId="12" xfId="48" applyNumberFormat="1" applyFont="1" applyFill="1" applyBorder="1" applyAlignment="1" applyProtection="1">
      <alignment/>
      <protection/>
    </xf>
    <xf numFmtId="185" fontId="6" fillId="0" borderId="12" xfId="60" applyNumberFormat="1" applyFont="1" applyFill="1" applyBorder="1" applyAlignment="1" applyProtection="1">
      <alignment/>
      <protection/>
    </xf>
    <xf numFmtId="182" fontId="0" fillId="0" borderId="0" xfId="48" applyNumberFormat="1" applyFont="1" applyFill="1" applyAlignment="1">
      <alignment/>
    </xf>
    <xf numFmtId="185" fontId="6" fillId="0" borderId="17" xfId="60" applyNumberFormat="1" applyFont="1" applyFill="1" applyBorder="1" applyAlignment="1" applyProtection="1">
      <alignment horizontal="right"/>
      <protection/>
    </xf>
    <xf numFmtId="185" fontId="6" fillId="0" borderId="17" xfId="60" applyNumberFormat="1" applyFont="1" applyFill="1" applyBorder="1" applyAlignment="1" applyProtection="1">
      <alignment/>
      <protection/>
    </xf>
    <xf numFmtId="181" fontId="0" fillId="0" borderId="0" xfId="48" applyNumberFormat="1" applyFont="1" applyFill="1" applyAlignment="1">
      <alignment horizontal="distributed"/>
    </xf>
    <xf numFmtId="181" fontId="0" fillId="0" borderId="19" xfId="48" applyNumberFormat="1" applyFont="1" applyFill="1" applyBorder="1" applyAlignment="1">
      <alignment/>
    </xf>
    <xf numFmtId="181" fontId="0" fillId="0" borderId="0" xfId="48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交収総新" xfId="60"/>
    <cellStyle name="標準_年齢別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49"/>
  <sheetViews>
    <sheetView tabSelected="1" view="pageBreakPreview" zoomScale="80" zoomScaleNormal="75" zoomScaleSheetLayoutView="80" zoomScalePageLayoutView="0" workbookViewId="0" topLeftCell="A1">
      <pane xSplit="1" ySplit="8" topLeftCell="B9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A1" sqref="A1"/>
    </sheetView>
  </sheetViews>
  <sheetFormatPr defaultColWidth="9.375" defaultRowHeight="13.5"/>
  <cols>
    <col min="1" max="1" width="12.625" style="3" customWidth="1"/>
    <col min="2" max="3" width="14.00390625" style="3" customWidth="1"/>
    <col min="4" max="5" width="14.00390625" style="7" customWidth="1"/>
    <col min="6" max="7" width="14.00390625" style="3" customWidth="1"/>
    <col min="8" max="8" width="13.875" style="3" customWidth="1"/>
    <col min="9" max="13" width="14.00390625" style="3" customWidth="1"/>
    <col min="14" max="14" width="14.00390625" style="8" customWidth="1"/>
    <col min="15" max="15" width="14.00390625" style="3" customWidth="1"/>
    <col min="16" max="16" width="12.625" style="3" customWidth="1"/>
    <col min="17" max="16384" width="9.375" style="3" customWidth="1"/>
  </cols>
  <sheetData>
    <row r="1" ht="18" customHeight="1">
      <c r="A1" s="7" t="s">
        <v>78</v>
      </c>
    </row>
    <row r="2" ht="18" customHeight="1">
      <c r="A2" s="7"/>
    </row>
    <row r="3" spans="1:3" ht="18" customHeight="1">
      <c r="A3" s="9"/>
      <c r="B3" s="4"/>
      <c r="C3" s="4"/>
    </row>
    <row r="4" spans="1:16" ht="30.75" customHeight="1">
      <c r="A4" s="10" t="s">
        <v>41</v>
      </c>
      <c r="B4" s="11"/>
      <c r="C4" s="11"/>
      <c r="D4" s="11"/>
      <c r="E4" s="11"/>
      <c r="F4" s="11"/>
      <c r="G4" s="11"/>
      <c r="H4" s="11"/>
      <c r="I4" s="12"/>
      <c r="J4" s="12"/>
      <c r="K4" s="12"/>
      <c r="L4" s="12"/>
      <c r="M4" s="12"/>
      <c r="O4" s="12"/>
      <c r="P4" s="12"/>
    </row>
    <row r="5" spans="1:16" ht="30.75" customHeight="1">
      <c r="A5" s="13"/>
      <c r="B5" s="1"/>
      <c r="C5" s="1"/>
      <c r="D5" s="14"/>
      <c r="E5" s="14"/>
      <c r="F5" s="1"/>
      <c r="G5" s="1"/>
      <c r="H5" s="1"/>
      <c r="J5" s="1"/>
      <c r="K5" s="1"/>
      <c r="L5" s="1"/>
      <c r="M5" s="1"/>
      <c r="N5" s="15"/>
      <c r="O5" s="16"/>
      <c r="P5" s="17" t="s">
        <v>0</v>
      </c>
    </row>
    <row r="6" spans="1:16" ht="18.75" customHeight="1">
      <c r="A6" s="18"/>
      <c r="B6" s="2" t="s">
        <v>48</v>
      </c>
      <c r="C6" s="2"/>
      <c r="D6" s="19"/>
      <c r="E6" s="19"/>
      <c r="F6" s="20"/>
      <c r="G6" s="21" t="s">
        <v>1</v>
      </c>
      <c r="H6" s="21"/>
      <c r="I6" s="22"/>
      <c r="J6" s="23"/>
      <c r="K6" s="24"/>
      <c r="L6" s="24"/>
      <c r="M6" s="24"/>
      <c r="N6" s="25"/>
      <c r="O6" s="24"/>
      <c r="P6" s="26"/>
    </row>
    <row r="7" spans="1:16" ht="18.75" customHeight="1">
      <c r="A7" s="27" t="s">
        <v>42</v>
      </c>
      <c r="B7" s="2" t="s">
        <v>2</v>
      </c>
      <c r="C7" s="28"/>
      <c r="D7" s="92" t="s">
        <v>3</v>
      </c>
      <c r="E7" s="92" t="s">
        <v>4</v>
      </c>
      <c r="F7" s="92" t="s">
        <v>5</v>
      </c>
      <c r="G7" s="92" t="s">
        <v>6</v>
      </c>
      <c r="H7" s="92" t="s">
        <v>7</v>
      </c>
      <c r="I7" s="92" t="s">
        <v>8</v>
      </c>
      <c r="J7" s="92" t="s">
        <v>5</v>
      </c>
      <c r="K7" s="29" t="s">
        <v>9</v>
      </c>
      <c r="L7" s="29" t="s">
        <v>49</v>
      </c>
      <c r="M7" s="29" t="s">
        <v>10</v>
      </c>
      <c r="N7" s="30" t="s">
        <v>40</v>
      </c>
      <c r="O7" s="31" t="s">
        <v>11</v>
      </c>
      <c r="P7" s="32" t="s">
        <v>43</v>
      </c>
    </row>
    <row r="8" spans="1:16" ht="18.75" customHeight="1">
      <c r="A8" s="33"/>
      <c r="B8" s="34" t="s">
        <v>12</v>
      </c>
      <c r="C8" s="34" t="s">
        <v>13</v>
      </c>
      <c r="D8" s="93"/>
      <c r="E8" s="93"/>
      <c r="F8" s="93"/>
      <c r="G8" s="93"/>
      <c r="H8" s="93"/>
      <c r="I8" s="94"/>
      <c r="J8" s="93"/>
      <c r="K8" s="35"/>
      <c r="L8" s="35"/>
      <c r="M8" s="35"/>
      <c r="N8" s="36"/>
      <c r="O8" s="37"/>
      <c r="P8" s="35"/>
    </row>
    <row r="9" spans="1:16" ht="42.75" customHeight="1">
      <c r="A9" s="38" t="s">
        <v>14</v>
      </c>
      <c r="B9" s="114">
        <v>410431</v>
      </c>
      <c r="C9" s="115">
        <v>697109</v>
      </c>
      <c r="D9" s="115">
        <v>15525452</v>
      </c>
      <c r="E9" s="115">
        <v>1603479</v>
      </c>
      <c r="F9" s="114">
        <v>18236471</v>
      </c>
      <c r="G9" s="115">
        <v>4956331</v>
      </c>
      <c r="H9" s="115">
        <v>6823556</v>
      </c>
      <c r="I9" s="115">
        <v>2468374</v>
      </c>
      <c r="J9" s="39">
        <v>14248261</v>
      </c>
      <c r="K9" s="115">
        <v>472301</v>
      </c>
      <c r="L9" s="115">
        <v>1279271</v>
      </c>
      <c r="M9" s="113">
        <v>5</v>
      </c>
      <c r="N9" s="113">
        <v>1087074</v>
      </c>
      <c r="O9" s="115">
        <v>77228</v>
      </c>
      <c r="P9" s="38" t="s">
        <v>14</v>
      </c>
    </row>
    <row r="10" spans="1:16" ht="42.75" customHeight="1">
      <c r="A10" s="27" t="s">
        <v>15</v>
      </c>
      <c r="B10" s="118">
        <v>145456</v>
      </c>
      <c r="C10" s="118">
        <v>275117</v>
      </c>
      <c r="D10" s="118">
        <v>4673781</v>
      </c>
      <c r="E10" s="118">
        <v>1457087</v>
      </c>
      <c r="F10" s="39">
        <v>6551441</v>
      </c>
      <c r="G10" s="118">
        <v>1834419</v>
      </c>
      <c r="H10" s="118">
        <v>2584501</v>
      </c>
      <c r="I10" s="118">
        <v>1169594</v>
      </c>
      <c r="J10" s="39">
        <v>5588514</v>
      </c>
      <c r="K10" s="118">
        <v>236609</v>
      </c>
      <c r="L10" s="118">
        <v>583792</v>
      </c>
      <c r="M10" s="117">
        <v>0</v>
      </c>
      <c r="N10" s="118">
        <v>0</v>
      </c>
      <c r="O10" s="118">
        <v>19845</v>
      </c>
      <c r="P10" s="27" t="s">
        <v>15</v>
      </c>
    </row>
    <row r="11" spans="1:16" ht="42.75" customHeight="1">
      <c r="A11" s="27" t="s">
        <v>16</v>
      </c>
      <c r="B11" s="118">
        <v>152621</v>
      </c>
      <c r="C11" s="118">
        <v>266303</v>
      </c>
      <c r="D11" s="118">
        <v>4372981</v>
      </c>
      <c r="E11" s="118">
        <v>607129</v>
      </c>
      <c r="F11" s="39">
        <v>5399034</v>
      </c>
      <c r="G11" s="118">
        <v>1864164</v>
      </c>
      <c r="H11" s="118">
        <v>2582720</v>
      </c>
      <c r="I11" s="118">
        <v>1472303</v>
      </c>
      <c r="J11" s="39">
        <v>5919187</v>
      </c>
      <c r="K11" s="118">
        <v>292993</v>
      </c>
      <c r="L11" s="118">
        <v>543485</v>
      </c>
      <c r="M11" s="117">
        <v>0</v>
      </c>
      <c r="N11" s="118">
        <v>0</v>
      </c>
      <c r="O11" s="118">
        <v>18638</v>
      </c>
      <c r="P11" s="27" t="s">
        <v>16</v>
      </c>
    </row>
    <row r="12" spans="1:16" ht="42.75" customHeight="1">
      <c r="A12" s="27" t="s">
        <v>17</v>
      </c>
      <c r="B12" s="118">
        <v>104671</v>
      </c>
      <c r="C12" s="118">
        <v>171673</v>
      </c>
      <c r="D12" s="118">
        <v>3268209</v>
      </c>
      <c r="E12" s="118">
        <v>354905</v>
      </c>
      <c r="F12" s="39">
        <v>3899458</v>
      </c>
      <c r="G12" s="118">
        <v>1246706</v>
      </c>
      <c r="H12" s="118">
        <v>1619174</v>
      </c>
      <c r="I12" s="118">
        <v>737240</v>
      </c>
      <c r="J12" s="39">
        <v>3603120</v>
      </c>
      <c r="K12" s="118">
        <v>179654</v>
      </c>
      <c r="L12" s="118">
        <v>341280</v>
      </c>
      <c r="M12" s="117">
        <v>0</v>
      </c>
      <c r="N12" s="118">
        <v>0</v>
      </c>
      <c r="O12" s="118">
        <v>13822</v>
      </c>
      <c r="P12" s="27" t="s">
        <v>17</v>
      </c>
    </row>
    <row r="13" spans="1:16" ht="42.75" customHeight="1">
      <c r="A13" s="27" t="s">
        <v>18</v>
      </c>
      <c r="B13" s="118">
        <v>168489</v>
      </c>
      <c r="C13" s="118">
        <v>376126</v>
      </c>
      <c r="D13" s="118">
        <v>6511387</v>
      </c>
      <c r="E13" s="118">
        <v>1599169</v>
      </c>
      <c r="F13" s="39">
        <v>8655171</v>
      </c>
      <c r="G13" s="118">
        <v>2384012</v>
      </c>
      <c r="H13" s="118">
        <v>3428442</v>
      </c>
      <c r="I13" s="118">
        <v>1261178</v>
      </c>
      <c r="J13" s="39">
        <v>7073632</v>
      </c>
      <c r="K13" s="118">
        <v>189797</v>
      </c>
      <c r="L13" s="118">
        <v>599671</v>
      </c>
      <c r="M13" s="117">
        <v>0</v>
      </c>
      <c r="N13" s="118">
        <v>0</v>
      </c>
      <c r="O13" s="118">
        <v>27376</v>
      </c>
      <c r="P13" s="27" t="s">
        <v>18</v>
      </c>
    </row>
    <row r="14" spans="1:16" ht="42.75" customHeight="1">
      <c r="A14" s="27" t="s">
        <v>19</v>
      </c>
      <c r="B14" s="118">
        <v>104064</v>
      </c>
      <c r="C14" s="118">
        <v>189465</v>
      </c>
      <c r="D14" s="118">
        <v>3700879</v>
      </c>
      <c r="E14" s="118">
        <v>628046</v>
      </c>
      <c r="F14" s="39">
        <v>4622454</v>
      </c>
      <c r="G14" s="118">
        <v>1476508</v>
      </c>
      <c r="H14" s="118">
        <v>1786557</v>
      </c>
      <c r="I14" s="118">
        <v>711281</v>
      </c>
      <c r="J14" s="39">
        <v>3974346</v>
      </c>
      <c r="K14" s="118">
        <v>145875</v>
      </c>
      <c r="L14" s="118">
        <v>371433</v>
      </c>
      <c r="M14" s="117">
        <v>0</v>
      </c>
      <c r="N14" s="118">
        <v>0</v>
      </c>
      <c r="O14" s="118">
        <v>15805</v>
      </c>
      <c r="P14" s="27" t="s">
        <v>19</v>
      </c>
    </row>
    <row r="15" spans="1:16" ht="42.75" customHeight="1">
      <c r="A15" s="27" t="s">
        <v>28</v>
      </c>
      <c r="B15" s="118">
        <v>86794</v>
      </c>
      <c r="C15" s="118">
        <v>205830</v>
      </c>
      <c r="D15" s="118">
        <v>3215661</v>
      </c>
      <c r="E15" s="118">
        <v>782277</v>
      </c>
      <c r="F15" s="39">
        <v>4290562</v>
      </c>
      <c r="G15" s="118">
        <v>1594742</v>
      </c>
      <c r="H15" s="118">
        <v>1621207</v>
      </c>
      <c r="I15" s="118">
        <v>926420</v>
      </c>
      <c r="J15" s="39">
        <v>4142369</v>
      </c>
      <c r="K15" s="118">
        <v>137150</v>
      </c>
      <c r="L15" s="118">
        <v>621906</v>
      </c>
      <c r="M15" s="117">
        <v>0</v>
      </c>
      <c r="N15" s="118">
        <v>0</v>
      </c>
      <c r="O15" s="118">
        <v>16653</v>
      </c>
      <c r="P15" s="27" t="s">
        <v>28</v>
      </c>
    </row>
    <row r="16" spans="1:16" ht="42.75" customHeight="1">
      <c r="A16" s="27" t="s">
        <v>30</v>
      </c>
      <c r="B16" s="118">
        <v>120936</v>
      </c>
      <c r="C16" s="118">
        <v>247814</v>
      </c>
      <c r="D16" s="118">
        <v>3439428</v>
      </c>
      <c r="E16" s="118">
        <v>1324392</v>
      </c>
      <c r="F16" s="39">
        <v>5132570</v>
      </c>
      <c r="G16" s="118">
        <v>1398134</v>
      </c>
      <c r="H16" s="118">
        <v>2374926</v>
      </c>
      <c r="I16" s="118">
        <v>1412343</v>
      </c>
      <c r="J16" s="39">
        <v>5185403</v>
      </c>
      <c r="K16" s="118">
        <v>224504</v>
      </c>
      <c r="L16" s="118">
        <v>465362</v>
      </c>
      <c r="M16" s="117">
        <v>580</v>
      </c>
      <c r="N16" s="118">
        <v>0</v>
      </c>
      <c r="O16" s="118">
        <v>14695</v>
      </c>
      <c r="P16" s="27" t="s">
        <v>30</v>
      </c>
    </row>
    <row r="17" spans="1:16" ht="42.75" customHeight="1">
      <c r="A17" s="27" t="s">
        <v>31</v>
      </c>
      <c r="B17" s="118">
        <v>66288</v>
      </c>
      <c r="C17" s="118">
        <v>147568</v>
      </c>
      <c r="D17" s="118">
        <v>2229829</v>
      </c>
      <c r="E17" s="118">
        <v>759206</v>
      </c>
      <c r="F17" s="39">
        <v>3202891</v>
      </c>
      <c r="G17" s="118">
        <v>862098</v>
      </c>
      <c r="H17" s="118">
        <v>1216595</v>
      </c>
      <c r="I17" s="118">
        <v>910947</v>
      </c>
      <c r="J17" s="39">
        <v>2989640</v>
      </c>
      <c r="K17" s="118">
        <v>101401</v>
      </c>
      <c r="L17" s="118">
        <v>211489</v>
      </c>
      <c r="M17" s="117">
        <v>0</v>
      </c>
      <c r="N17" s="118">
        <v>0</v>
      </c>
      <c r="O17" s="118">
        <v>9578</v>
      </c>
      <c r="P17" s="27" t="s">
        <v>31</v>
      </c>
    </row>
    <row r="18" spans="1:16" ht="42.75" customHeight="1">
      <c r="A18" s="27" t="s">
        <v>32</v>
      </c>
      <c r="B18" s="118">
        <v>74171</v>
      </c>
      <c r="C18" s="118">
        <v>158326</v>
      </c>
      <c r="D18" s="118">
        <v>2275633</v>
      </c>
      <c r="E18" s="118">
        <v>443383</v>
      </c>
      <c r="F18" s="39">
        <v>2951513</v>
      </c>
      <c r="G18" s="118">
        <v>1029492</v>
      </c>
      <c r="H18" s="118">
        <v>1198633</v>
      </c>
      <c r="I18" s="118">
        <v>868332</v>
      </c>
      <c r="J18" s="39">
        <v>3096457</v>
      </c>
      <c r="K18" s="118">
        <v>128600</v>
      </c>
      <c r="L18" s="118">
        <v>284494</v>
      </c>
      <c r="M18" s="117">
        <v>51</v>
      </c>
      <c r="N18" s="118">
        <v>0</v>
      </c>
      <c r="O18" s="118">
        <v>11237</v>
      </c>
      <c r="P18" s="27" t="s">
        <v>32</v>
      </c>
    </row>
    <row r="19" spans="1:16" ht="42.75" customHeight="1">
      <c r="A19" s="27" t="s">
        <v>33</v>
      </c>
      <c r="B19" s="118">
        <v>63695</v>
      </c>
      <c r="C19" s="118">
        <v>110603</v>
      </c>
      <c r="D19" s="118">
        <v>1556446</v>
      </c>
      <c r="E19" s="118">
        <v>144194</v>
      </c>
      <c r="F19" s="39">
        <v>1874938</v>
      </c>
      <c r="G19" s="118">
        <v>700032</v>
      </c>
      <c r="H19" s="118">
        <v>915718</v>
      </c>
      <c r="I19" s="118">
        <v>524330</v>
      </c>
      <c r="J19" s="39">
        <v>2140080</v>
      </c>
      <c r="K19" s="118">
        <v>129578</v>
      </c>
      <c r="L19" s="118">
        <v>210015</v>
      </c>
      <c r="M19" s="117">
        <v>0</v>
      </c>
      <c r="N19" s="118">
        <v>0</v>
      </c>
      <c r="O19" s="118">
        <v>6717</v>
      </c>
      <c r="P19" s="27" t="s">
        <v>33</v>
      </c>
    </row>
    <row r="20" spans="1:16" ht="42.75" customHeight="1">
      <c r="A20" s="27" t="s">
        <v>34</v>
      </c>
      <c r="B20" s="118">
        <v>148118</v>
      </c>
      <c r="C20" s="118">
        <v>251475</v>
      </c>
      <c r="D20" s="118">
        <v>4290910</v>
      </c>
      <c r="E20" s="118">
        <v>822948</v>
      </c>
      <c r="F20" s="39">
        <v>5513451</v>
      </c>
      <c r="G20" s="118">
        <v>1605923</v>
      </c>
      <c r="H20" s="118">
        <v>2722297</v>
      </c>
      <c r="I20" s="118">
        <v>1736151</v>
      </c>
      <c r="J20" s="39">
        <v>6064371</v>
      </c>
      <c r="K20" s="118">
        <v>293178</v>
      </c>
      <c r="L20" s="118">
        <v>508131</v>
      </c>
      <c r="M20" s="117">
        <v>0</v>
      </c>
      <c r="N20" s="118">
        <v>0</v>
      </c>
      <c r="O20" s="118">
        <v>18098</v>
      </c>
      <c r="P20" s="27" t="s">
        <v>34</v>
      </c>
    </row>
    <row r="21" spans="1:16" ht="42.75" customHeight="1">
      <c r="A21" s="27" t="s">
        <v>35</v>
      </c>
      <c r="B21" s="118">
        <v>51345</v>
      </c>
      <c r="C21" s="118">
        <v>94720</v>
      </c>
      <c r="D21" s="118">
        <v>1452027</v>
      </c>
      <c r="E21" s="118">
        <v>358296</v>
      </c>
      <c r="F21" s="39">
        <v>1956388</v>
      </c>
      <c r="G21" s="118">
        <v>540822</v>
      </c>
      <c r="H21" s="118">
        <v>968508</v>
      </c>
      <c r="I21" s="118">
        <v>1008307</v>
      </c>
      <c r="J21" s="39">
        <v>2517637</v>
      </c>
      <c r="K21" s="118">
        <v>97780</v>
      </c>
      <c r="L21" s="118">
        <v>168229</v>
      </c>
      <c r="M21" s="117">
        <v>3727</v>
      </c>
      <c r="N21" s="118">
        <v>0</v>
      </c>
      <c r="O21" s="118">
        <v>6266</v>
      </c>
      <c r="P21" s="27" t="s">
        <v>35</v>
      </c>
    </row>
    <row r="22" spans="1:16" ht="57" customHeight="1">
      <c r="A22" s="40" t="s">
        <v>44</v>
      </c>
      <c r="B22" s="41">
        <f aca="true" t="shared" si="0" ref="B22:O22">SUM(B9:B21)</f>
        <v>1697079</v>
      </c>
      <c r="C22" s="41">
        <f t="shared" si="0"/>
        <v>3192129</v>
      </c>
      <c r="D22" s="41">
        <f t="shared" si="0"/>
        <v>56512623</v>
      </c>
      <c r="E22" s="41">
        <f t="shared" si="0"/>
        <v>10884511</v>
      </c>
      <c r="F22" s="41">
        <f>SUM(F9:F21)</f>
        <v>72286342</v>
      </c>
      <c r="G22" s="41">
        <f t="shared" si="0"/>
        <v>21493383</v>
      </c>
      <c r="H22" s="41">
        <f t="shared" si="0"/>
        <v>29842834</v>
      </c>
      <c r="I22" s="41">
        <f t="shared" si="0"/>
        <v>15206800</v>
      </c>
      <c r="J22" s="41">
        <f t="shared" si="0"/>
        <v>66543017</v>
      </c>
      <c r="K22" s="41">
        <f t="shared" si="0"/>
        <v>2629420</v>
      </c>
      <c r="L22" s="41">
        <f t="shared" si="0"/>
        <v>6188558</v>
      </c>
      <c r="M22" s="42">
        <f t="shared" si="0"/>
        <v>4363</v>
      </c>
      <c r="N22" s="41">
        <f t="shared" si="0"/>
        <v>1087074</v>
      </c>
      <c r="O22" s="41">
        <f t="shared" si="0"/>
        <v>255958</v>
      </c>
      <c r="P22" s="40" t="s">
        <v>58</v>
      </c>
    </row>
    <row r="23" spans="1:16" ht="57" customHeight="1">
      <c r="A23" s="27" t="s">
        <v>20</v>
      </c>
      <c r="B23" s="118">
        <v>28912</v>
      </c>
      <c r="C23" s="118">
        <v>51669</v>
      </c>
      <c r="D23" s="118">
        <v>766532</v>
      </c>
      <c r="E23" s="118">
        <v>187780</v>
      </c>
      <c r="F23" s="39">
        <v>1034893</v>
      </c>
      <c r="G23" s="118">
        <v>369164</v>
      </c>
      <c r="H23" s="118">
        <v>633632</v>
      </c>
      <c r="I23" s="118">
        <v>392646</v>
      </c>
      <c r="J23" s="39">
        <v>1395442</v>
      </c>
      <c r="K23" s="118">
        <v>61912</v>
      </c>
      <c r="L23" s="118">
        <v>89923</v>
      </c>
      <c r="M23" s="117">
        <v>0</v>
      </c>
      <c r="N23" s="118">
        <v>0</v>
      </c>
      <c r="O23" s="118">
        <v>3322</v>
      </c>
      <c r="P23" s="27" t="s">
        <v>20</v>
      </c>
    </row>
    <row r="24" spans="1:16" ht="42.75" customHeight="1">
      <c r="A24" s="27" t="s">
        <v>21</v>
      </c>
      <c r="B24" s="118">
        <v>16260</v>
      </c>
      <c r="C24" s="118">
        <v>65566</v>
      </c>
      <c r="D24" s="118">
        <v>510654</v>
      </c>
      <c r="E24" s="118">
        <v>803231</v>
      </c>
      <c r="F24" s="39">
        <v>1395711</v>
      </c>
      <c r="G24" s="118">
        <v>228194</v>
      </c>
      <c r="H24" s="118">
        <v>463097</v>
      </c>
      <c r="I24" s="118">
        <v>502697</v>
      </c>
      <c r="J24" s="39">
        <v>1193988</v>
      </c>
      <c r="K24" s="118">
        <v>35851</v>
      </c>
      <c r="L24" s="118">
        <v>99802</v>
      </c>
      <c r="M24" s="117">
        <v>0</v>
      </c>
      <c r="N24" s="118">
        <v>0</v>
      </c>
      <c r="O24" s="118">
        <v>2119</v>
      </c>
      <c r="P24" s="27" t="s">
        <v>21</v>
      </c>
    </row>
    <row r="25" spans="1:16" ht="42.75" customHeight="1">
      <c r="A25" s="27" t="s">
        <v>39</v>
      </c>
      <c r="B25" s="118">
        <v>26574</v>
      </c>
      <c r="C25" s="118">
        <v>61010</v>
      </c>
      <c r="D25" s="118">
        <v>758376</v>
      </c>
      <c r="E25" s="118">
        <v>71504</v>
      </c>
      <c r="F25" s="39">
        <v>917464</v>
      </c>
      <c r="G25" s="118">
        <v>301793</v>
      </c>
      <c r="H25" s="118">
        <v>534822</v>
      </c>
      <c r="I25" s="118">
        <v>320251</v>
      </c>
      <c r="J25" s="39">
        <v>1156866</v>
      </c>
      <c r="K25" s="118">
        <v>55396</v>
      </c>
      <c r="L25" s="118">
        <v>97485</v>
      </c>
      <c r="M25" s="117">
        <v>0</v>
      </c>
      <c r="N25" s="118">
        <v>0</v>
      </c>
      <c r="O25" s="118">
        <v>3180</v>
      </c>
      <c r="P25" s="27" t="s">
        <v>39</v>
      </c>
    </row>
    <row r="26" spans="1:16" ht="42.75" customHeight="1">
      <c r="A26" s="27" t="s">
        <v>22</v>
      </c>
      <c r="B26" s="118">
        <v>8563</v>
      </c>
      <c r="C26" s="118">
        <v>19726</v>
      </c>
      <c r="D26" s="118">
        <v>217660</v>
      </c>
      <c r="E26" s="118">
        <v>26690</v>
      </c>
      <c r="F26" s="39">
        <v>272639</v>
      </c>
      <c r="G26" s="118">
        <v>94292</v>
      </c>
      <c r="H26" s="118">
        <v>181599</v>
      </c>
      <c r="I26" s="118">
        <v>106548</v>
      </c>
      <c r="J26" s="39">
        <v>382439</v>
      </c>
      <c r="K26" s="118">
        <v>19976</v>
      </c>
      <c r="L26" s="118">
        <v>63074</v>
      </c>
      <c r="M26" s="117">
        <v>0</v>
      </c>
      <c r="N26" s="118">
        <v>0</v>
      </c>
      <c r="O26" s="118">
        <v>934</v>
      </c>
      <c r="P26" s="27" t="s">
        <v>22</v>
      </c>
    </row>
    <row r="27" spans="1:16" ht="42.75" customHeight="1">
      <c r="A27" s="27" t="s">
        <v>23</v>
      </c>
      <c r="B27" s="118">
        <v>8413</v>
      </c>
      <c r="C27" s="118">
        <v>15235</v>
      </c>
      <c r="D27" s="118">
        <v>203529</v>
      </c>
      <c r="E27" s="118">
        <v>21916</v>
      </c>
      <c r="F27" s="39">
        <v>249093</v>
      </c>
      <c r="G27" s="118">
        <v>72847</v>
      </c>
      <c r="H27" s="118">
        <v>160597</v>
      </c>
      <c r="I27" s="118">
        <v>94054</v>
      </c>
      <c r="J27" s="39">
        <v>327498</v>
      </c>
      <c r="K27" s="118">
        <v>22672</v>
      </c>
      <c r="L27" s="118">
        <v>26933</v>
      </c>
      <c r="M27" s="117">
        <v>0</v>
      </c>
      <c r="N27" s="118">
        <v>0</v>
      </c>
      <c r="O27" s="118">
        <v>851</v>
      </c>
      <c r="P27" s="27" t="s">
        <v>23</v>
      </c>
    </row>
    <row r="28" spans="1:16" ht="42.75" customHeight="1">
      <c r="A28" s="27" t="s">
        <v>24</v>
      </c>
      <c r="B28" s="118">
        <v>9472</v>
      </c>
      <c r="C28" s="118">
        <v>42984</v>
      </c>
      <c r="D28" s="118">
        <v>248001</v>
      </c>
      <c r="E28" s="118">
        <v>210075</v>
      </c>
      <c r="F28" s="39">
        <v>510532</v>
      </c>
      <c r="G28" s="118">
        <v>167516</v>
      </c>
      <c r="H28" s="118">
        <v>310715</v>
      </c>
      <c r="I28" s="118">
        <v>330251</v>
      </c>
      <c r="J28" s="39">
        <v>808482</v>
      </c>
      <c r="K28" s="118">
        <v>21513</v>
      </c>
      <c r="L28" s="118">
        <v>40192</v>
      </c>
      <c r="M28" s="117">
        <v>790</v>
      </c>
      <c r="N28" s="118">
        <v>0</v>
      </c>
      <c r="O28" s="118">
        <v>1087</v>
      </c>
      <c r="P28" s="27" t="s">
        <v>24</v>
      </c>
    </row>
    <row r="29" spans="1:16" ht="57" customHeight="1">
      <c r="A29" s="43" t="s">
        <v>45</v>
      </c>
      <c r="B29" s="39">
        <f aca="true" t="shared" si="1" ref="B29:O29">SUM(B23:B28)</f>
        <v>98194</v>
      </c>
      <c r="C29" s="39">
        <f t="shared" si="1"/>
        <v>256190</v>
      </c>
      <c r="D29" s="39">
        <f t="shared" si="1"/>
        <v>2704752</v>
      </c>
      <c r="E29" s="39">
        <f t="shared" si="1"/>
        <v>1321196</v>
      </c>
      <c r="F29" s="39">
        <f>SUM(F23:F28)</f>
        <v>4380332</v>
      </c>
      <c r="G29" s="39">
        <f t="shared" si="1"/>
        <v>1233806</v>
      </c>
      <c r="H29" s="39">
        <f t="shared" si="1"/>
        <v>2284462</v>
      </c>
      <c r="I29" s="39">
        <f t="shared" si="1"/>
        <v>1746447</v>
      </c>
      <c r="J29" s="39">
        <f t="shared" si="1"/>
        <v>5264715</v>
      </c>
      <c r="K29" s="39">
        <f t="shared" si="1"/>
        <v>217320</v>
      </c>
      <c r="L29" s="44">
        <f t="shared" si="1"/>
        <v>417409</v>
      </c>
      <c r="M29" s="44">
        <f t="shared" si="1"/>
        <v>790</v>
      </c>
      <c r="N29" s="39">
        <f t="shared" si="1"/>
        <v>0</v>
      </c>
      <c r="O29" s="39">
        <f t="shared" si="1"/>
        <v>11493</v>
      </c>
      <c r="P29" s="43" t="s">
        <v>59</v>
      </c>
    </row>
    <row r="30" spans="1:16" ht="57" customHeight="1">
      <c r="A30" s="43" t="s">
        <v>37</v>
      </c>
      <c r="B30" s="39">
        <f aca="true" t="shared" si="2" ref="B30:O30">B22+B29</f>
        <v>1795273</v>
      </c>
      <c r="C30" s="39">
        <f t="shared" si="2"/>
        <v>3448319</v>
      </c>
      <c r="D30" s="39">
        <f t="shared" si="2"/>
        <v>59217375</v>
      </c>
      <c r="E30" s="39">
        <f t="shared" si="2"/>
        <v>12205707</v>
      </c>
      <c r="F30" s="39">
        <f>F22+F29</f>
        <v>76666674</v>
      </c>
      <c r="G30" s="39">
        <f t="shared" si="2"/>
        <v>22727189</v>
      </c>
      <c r="H30" s="39">
        <f t="shared" si="2"/>
        <v>32127296</v>
      </c>
      <c r="I30" s="39">
        <f t="shared" si="2"/>
        <v>16953247</v>
      </c>
      <c r="J30" s="39">
        <f t="shared" si="2"/>
        <v>71807732</v>
      </c>
      <c r="K30" s="39">
        <f t="shared" si="2"/>
        <v>2846740</v>
      </c>
      <c r="L30" s="44">
        <f t="shared" si="2"/>
        <v>6605967</v>
      </c>
      <c r="M30" s="44">
        <f t="shared" si="2"/>
        <v>5153</v>
      </c>
      <c r="N30" s="39">
        <f t="shared" si="2"/>
        <v>1087074</v>
      </c>
      <c r="O30" s="39">
        <f t="shared" si="2"/>
        <v>267451</v>
      </c>
      <c r="P30" s="43" t="s">
        <v>37</v>
      </c>
    </row>
    <row r="31" spans="1:16" ht="22.5" customHeight="1">
      <c r="A31" s="6"/>
      <c r="B31" s="6"/>
      <c r="C31" s="6"/>
      <c r="D31" s="45"/>
      <c r="E31" s="45"/>
      <c r="F31" s="6"/>
      <c r="G31" s="6"/>
      <c r="H31" s="6"/>
      <c r="I31" s="6"/>
      <c r="J31" s="6"/>
      <c r="K31" s="6"/>
      <c r="L31" s="6"/>
      <c r="M31" s="6"/>
      <c r="N31" s="46"/>
      <c r="O31" s="6"/>
      <c r="P31" s="6"/>
    </row>
    <row r="32" spans="1:16" ht="14.25">
      <c r="A32" s="5"/>
      <c r="B32" s="5"/>
      <c r="C32" s="5"/>
      <c r="D32" s="47"/>
      <c r="E32" s="47"/>
      <c r="F32" s="5"/>
      <c r="G32" s="5"/>
      <c r="H32" s="5"/>
      <c r="I32" s="5"/>
      <c r="J32" s="5"/>
      <c r="K32" s="5"/>
      <c r="L32" s="5"/>
      <c r="M32" s="5"/>
      <c r="O32" s="5"/>
      <c r="P32" s="5"/>
    </row>
    <row r="33" spans="1:16" ht="14.25">
      <c r="A33" s="5"/>
      <c r="B33" s="5"/>
      <c r="C33" s="5"/>
      <c r="D33" s="47"/>
      <c r="E33" s="47"/>
      <c r="F33" s="5"/>
      <c r="G33" s="5"/>
      <c r="H33" s="5"/>
      <c r="I33" s="5"/>
      <c r="J33" s="5"/>
      <c r="K33" s="5"/>
      <c r="L33" s="5"/>
      <c r="M33" s="5"/>
      <c r="O33" s="5"/>
      <c r="P33" s="5"/>
    </row>
    <row r="34" spans="1:16" ht="13.5">
      <c r="A34" s="5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5"/>
    </row>
    <row r="35" spans="1:16" ht="14.25">
      <c r="A35" s="5"/>
      <c r="B35" s="5"/>
      <c r="C35" s="5"/>
      <c r="D35" s="47"/>
      <c r="E35" s="47"/>
      <c r="F35" s="5"/>
      <c r="G35" s="5"/>
      <c r="H35" s="5"/>
      <c r="I35" s="5"/>
      <c r="J35" s="5"/>
      <c r="K35" s="5"/>
      <c r="L35" s="5"/>
      <c r="M35" s="5"/>
      <c r="O35" s="5"/>
      <c r="P35" s="5"/>
    </row>
    <row r="36" spans="1:16" ht="14.25">
      <c r="A36" s="5"/>
      <c r="B36" s="5"/>
      <c r="C36" s="5"/>
      <c r="D36" s="47"/>
      <c r="E36" s="47"/>
      <c r="F36" s="5"/>
      <c r="G36" s="5"/>
      <c r="H36" s="5"/>
      <c r="I36" s="5"/>
      <c r="J36" s="5"/>
      <c r="K36" s="5"/>
      <c r="L36" s="5"/>
      <c r="M36" s="5"/>
      <c r="O36" s="5"/>
      <c r="P36" s="5"/>
    </row>
    <row r="37" spans="1:16" ht="14.25">
      <c r="A37" s="5"/>
      <c r="B37" s="5"/>
      <c r="C37" s="5"/>
      <c r="D37" s="47"/>
      <c r="E37" s="47"/>
      <c r="F37" s="5"/>
      <c r="G37" s="5"/>
      <c r="H37" s="5"/>
      <c r="I37" s="5"/>
      <c r="J37" s="5"/>
      <c r="K37" s="5"/>
      <c r="L37" s="5"/>
      <c r="M37" s="5"/>
      <c r="O37" s="5"/>
      <c r="P37" s="5"/>
    </row>
    <row r="38" spans="1:16" ht="14.25">
      <c r="A38" s="5"/>
      <c r="B38" s="5"/>
      <c r="C38" s="5"/>
      <c r="D38" s="47"/>
      <c r="E38" s="47"/>
      <c r="F38" s="5"/>
      <c r="G38" s="5"/>
      <c r="H38" s="5"/>
      <c r="I38" s="5"/>
      <c r="J38" s="5"/>
      <c r="K38" s="5"/>
      <c r="L38" s="5"/>
      <c r="M38" s="5"/>
      <c r="O38" s="5"/>
      <c r="P38" s="5"/>
    </row>
    <row r="39" spans="1:16" ht="14.25">
      <c r="A39" s="5"/>
      <c r="B39" s="5"/>
      <c r="C39" s="5"/>
      <c r="D39" s="47"/>
      <c r="E39" s="47"/>
      <c r="F39" s="5"/>
      <c r="G39" s="5"/>
      <c r="H39" s="5"/>
      <c r="I39" s="5"/>
      <c r="J39" s="5"/>
      <c r="K39" s="5"/>
      <c r="L39" s="5"/>
      <c r="M39" s="5"/>
      <c r="O39" s="5"/>
      <c r="P39" s="5"/>
    </row>
    <row r="40" spans="1:16" ht="14.25">
      <c r="A40" s="5"/>
      <c r="B40" s="5"/>
      <c r="C40" s="5"/>
      <c r="D40" s="47"/>
      <c r="E40" s="47"/>
      <c r="F40" s="5"/>
      <c r="G40" s="5"/>
      <c r="H40" s="5"/>
      <c r="I40" s="5"/>
      <c r="J40" s="5"/>
      <c r="K40" s="5"/>
      <c r="L40" s="5"/>
      <c r="M40" s="5"/>
      <c r="O40" s="5"/>
      <c r="P40" s="5"/>
    </row>
    <row r="41" spans="1:16" ht="14.25">
      <c r="A41" s="5"/>
      <c r="B41" s="5"/>
      <c r="C41" s="5"/>
      <c r="D41" s="47"/>
      <c r="E41" s="47"/>
      <c r="F41" s="5"/>
      <c r="G41" s="5"/>
      <c r="H41" s="5"/>
      <c r="I41" s="5"/>
      <c r="J41" s="5"/>
      <c r="K41" s="5"/>
      <c r="L41" s="5"/>
      <c r="M41" s="5"/>
      <c r="O41" s="5"/>
      <c r="P41" s="5"/>
    </row>
    <row r="42" spans="1:16" ht="14.25">
      <c r="A42" s="5"/>
      <c r="B42" s="5"/>
      <c r="C42" s="5"/>
      <c r="D42" s="47"/>
      <c r="E42" s="47"/>
      <c r="F42" s="5"/>
      <c r="G42" s="5"/>
      <c r="H42" s="5"/>
      <c r="I42" s="5"/>
      <c r="J42" s="5"/>
      <c r="K42" s="5"/>
      <c r="L42" s="5"/>
      <c r="M42" s="5"/>
      <c r="O42" s="5"/>
      <c r="P42" s="5"/>
    </row>
    <row r="43" spans="1:16" ht="14.25">
      <c r="A43" s="5"/>
      <c r="B43" s="5"/>
      <c r="C43" s="5"/>
      <c r="D43" s="47"/>
      <c r="E43" s="47"/>
      <c r="F43" s="5"/>
      <c r="G43" s="5"/>
      <c r="H43" s="5"/>
      <c r="I43" s="5"/>
      <c r="J43" s="5"/>
      <c r="K43" s="5"/>
      <c r="L43" s="5"/>
      <c r="M43" s="5"/>
      <c r="O43" s="5"/>
      <c r="P43" s="5"/>
    </row>
    <row r="44" spans="1:16" ht="14.25">
      <c r="A44" s="5"/>
      <c r="B44" s="5"/>
      <c r="C44" s="5"/>
      <c r="D44" s="47"/>
      <c r="E44" s="47"/>
      <c r="F44" s="5"/>
      <c r="G44" s="5"/>
      <c r="H44" s="5"/>
      <c r="I44" s="5"/>
      <c r="J44" s="5"/>
      <c r="K44" s="5"/>
      <c r="L44" s="5"/>
      <c r="M44" s="5"/>
      <c r="O44" s="5"/>
      <c r="P44" s="5"/>
    </row>
    <row r="45" spans="1:16" ht="14.25">
      <c r="A45" s="5"/>
      <c r="B45" s="5"/>
      <c r="C45" s="5"/>
      <c r="D45" s="47"/>
      <c r="E45" s="47"/>
      <c r="F45" s="5"/>
      <c r="G45" s="5"/>
      <c r="H45" s="5"/>
      <c r="I45" s="5"/>
      <c r="J45" s="5"/>
      <c r="K45" s="5"/>
      <c r="L45" s="5"/>
      <c r="M45" s="5"/>
      <c r="O45" s="5"/>
      <c r="P45" s="5"/>
    </row>
    <row r="46" spans="1:16" ht="14.25">
      <c r="A46" s="5"/>
      <c r="B46" s="5"/>
      <c r="C46" s="5"/>
      <c r="D46" s="47"/>
      <c r="E46" s="47"/>
      <c r="F46" s="5"/>
      <c r="G46" s="5"/>
      <c r="H46" s="5"/>
      <c r="I46" s="5"/>
      <c r="J46" s="5"/>
      <c r="K46" s="5"/>
      <c r="L46" s="5"/>
      <c r="M46" s="5"/>
      <c r="O46" s="5"/>
      <c r="P46" s="5"/>
    </row>
    <row r="47" spans="1:16" ht="14.25">
      <c r="A47" s="5"/>
      <c r="B47" s="5"/>
      <c r="C47" s="5"/>
      <c r="D47" s="47"/>
      <c r="E47" s="47"/>
      <c r="F47" s="5"/>
      <c r="G47" s="5"/>
      <c r="H47" s="5"/>
      <c r="I47" s="5"/>
      <c r="J47" s="5"/>
      <c r="K47" s="5"/>
      <c r="L47" s="5"/>
      <c r="M47" s="5"/>
      <c r="O47" s="5"/>
      <c r="P47" s="5"/>
    </row>
    <row r="48" spans="1:16" ht="14.25">
      <c r="A48" s="5"/>
      <c r="B48" s="5"/>
      <c r="C48" s="5"/>
      <c r="D48" s="47"/>
      <c r="E48" s="47"/>
      <c r="F48" s="5"/>
      <c r="G48" s="5"/>
      <c r="H48" s="5"/>
      <c r="I48" s="5"/>
      <c r="J48" s="5"/>
      <c r="K48" s="5"/>
      <c r="L48" s="5"/>
      <c r="M48" s="5"/>
      <c r="O48" s="5"/>
      <c r="P48" s="5"/>
    </row>
    <row r="49" spans="1:16" ht="14.25">
      <c r="A49" s="5"/>
      <c r="B49" s="5"/>
      <c r="C49" s="5"/>
      <c r="D49" s="47"/>
      <c r="E49" s="47"/>
      <c r="F49" s="5"/>
      <c r="G49" s="5"/>
      <c r="H49" s="5"/>
      <c r="I49" s="5"/>
      <c r="J49" s="5"/>
      <c r="K49" s="5"/>
      <c r="L49" s="5"/>
      <c r="M49" s="5"/>
      <c r="O49" s="5"/>
      <c r="P49" s="5"/>
    </row>
    <row r="50" spans="1:16" ht="14.25">
      <c r="A50" s="5"/>
      <c r="B50" s="5"/>
      <c r="C50" s="5"/>
      <c r="D50" s="47"/>
      <c r="E50" s="47"/>
      <c r="F50" s="5"/>
      <c r="G50" s="5"/>
      <c r="H50" s="5"/>
      <c r="I50" s="5"/>
      <c r="J50" s="5"/>
      <c r="K50" s="5"/>
      <c r="L50" s="5"/>
      <c r="M50" s="5"/>
      <c r="O50" s="5"/>
      <c r="P50" s="5"/>
    </row>
    <row r="51" spans="1:16" ht="14.25">
      <c r="A51" s="5"/>
      <c r="B51" s="5"/>
      <c r="C51" s="5"/>
      <c r="D51" s="47"/>
      <c r="E51" s="47"/>
      <c r="F51" s="5"/>
      <c r="G51" s="5"/>
      <c r="H51" s="5"/>
      <c r="I51" s="5"/>
      <c r="J51" s="5"/>
      <c r="K51" s="5"/>
      <c r="L51" s="5"/>
      <c r="M51" s="5"/>
      <c r="O51" s="5"/>
      <c r="P51" s="5"/>
    </row>
    <row r="52" spans="1:16" ht="14.25">
      <c r="A52" s="5"/>
      <c r="B52" s="5"/>
      <c r="C52" s="5"/>
      <c r="D52" s="47"/>
      <c r="E52" s="47"/>
      <c r="F52" s="5"/>
      <c r="G52" s="5"/>
      <c r="H52" s="5"/>
      <c r="I52" s="5"/>
      <c r="J52" s="5"/>
      <c r="K52" s="5"/>
      <c r="L52" s="5"/>
      <c r="M52" s="5"/>
      <c r="O52" s="5"/>
      <c r="P52" s="5"/>
    </row>
    <row r="53" spans="1:16" ht="14.25">
      <c r="A53" s="5"/>
      <c r="B53" s="5"/>
      <c r="C53" s="5"/>
      <c r="D53" s="47"/>
      <c r="E53" s="47"/>
      <c r="F53" s="5"/>
      <c r="G53" s="5"/>
      <c r="H53" s="5"/>
      <c r="I53" s="5"/>
      <c r="J53" s="5"/>
      <c r="K53" s="5"/>
      <c r="L53" s="5"/>
      <c r="M53" s="5"/>
      <c r="O53" s="5"/>
      <c r="P53" s="5"/>
    </row>
    <row r="54" spans="1:16" ht="14.25">
      <c r="A54" s="5"/>
      <c r="B54" s="5"/>
      <c r="C54" s="5"/>
      <c r="D54" s="47"/>
      <c r="E54" s="47"/>
      <c r="F54" s="5"/>
      <c r="G54" s="5"/>
      <c r="H54" s="5"/>
      <c r="I54" s="5"/>
      <c r="J54" s="5"/>
      <c r="K54" s="5"/>
      <c r="L54" s="5"/>
      <c r="M54" s="5"/>
      <c r="O54" s="5"/>
      <c r="P54" s="5"/>
    </row>
    <row r="55" spans="1:16" ht="14.25">
      <c r="A55" s="5"/>
      <c r="B55" s="5"/>
      <c r="C55" s="5"/>
      <c r="D55" s="47"/>
      <c r="E55" s="47"/>
      <c r="F55" s="5"/>
      <c r="G55" s="5"/>
      <c r="H55" s="5"/>
      <c r="I55" s="5"/>
      <c r="J55" s="5"/>
      <c r="K55" s="5"/>
      <c r="L55" s="5"/>
      <c r="M55" s="5"/>
      <c r="O55" s="5"/>
      <c r="P55" s="5"/>
    </row>
    <row r="56" spans="1:16" ht="14.25">
      <c r="A56" s="5"/>
      <c r="B56" s="5"/>
      <c r="C56" s="5"/>
      <c r="D56" s="47"/>
      <c r="E56" s="47"/>
      <c r="F56" s="5"/>
      <c r="G56" s="5"/>
      <c r="H56" s="5"/>
      <c r="I56" s="5"/>
      <c r="J56" s="5"/>
      <c r="K56" s="5"/>
      <c r="L56" s="5"/>
      <c r="M56" s="5"/>
      <c r="O56" s="5"/>
      <c r="P56" s="5"/>
    </row>
    <row r="57" spans="1:16" ht="14.25">
      <c r="A57" s="5"/>
      <c r="B57" s="5"/>
      <c r="C57" s="5"/>
      <c r="D57" s="47"/>
      <c r="E57" s="47"/>
      <c r="F57" s="5"/>
      <c r="G57" s="5"/>
      <c r="H57" s="5"/>
      <c r="I57" s="5"/>
      <c r="J57" s="5"/>
      <c r="K57" s="5"/>
      <c r="L57" s="5"/>
      <c r="M57" s="5"/>
      <c r="O57" s="5"/>
      <c r="P57" s="5"/>
    </row>
    <row r="58" spans="1:16" ht="14.25">
      <c r="A58" s="5"/>
      <c r="B58" s="5"/>
      <c r="C58" s="5"/>
      <c r="D58" s="47"/>
      <c r="E58" s="47"/>
      <c r="F58" s="5"/>
      <c r="G58" s="5"/>
      <c r="H58" s="5"/>
      <c r="I58" s="5"/>
      <c r="J58" s="5"/>
      <c r="K58" s="5"/>
      <c r="L58" s="5"/>
      <c r="M58" s="5"/>
      <c r="O58" s="5"/>
      <c r="P58" s="5"/>
    </row>
    <row r="59" spans="1:16" ht="14.25">
      <c r="A59" s="5"/>
      <c r="B59" s="5"/>
      <c r="C59" s="5"/>
      <c r="D59" s="47"/>
      <c r="E59" s="47"/>
      <c r="F59" s="5"/>
      <c r="G59" s="5"/>
      <c r="H59" s="5"/>
      <c r="I59" s="5"/>
      <c r="J59" s="5"/>
      <c r="K59" s="5"/>
      <c r="L59" s="5"/>
      <c r="M59" s="5"/>
      <c r="O59" s="5"/>
      <c r="P59" s="5"/>
    </row>
    <row r="60" spans="1:16" ht="14.25">
      <c r="A60" s="5"/>
      <c r="B60" s="5"/>
      <c r="C60" s="5"/>
      <c r="D60" s="47"/>
      <c r="E60" s="47"/>
      <c r="F60" s="5"/>
      <c r="G60" s="5"/>
      <c r="H60" s="5"/>
      <c r="I60" s="5"/>
      <c r="J60" s="5"/>
      <c r="K60" s="5"/>
      <c r="L60" s="5"/>
      <c r="M60" s="5"/>
      <c r="O60" s="5"/>
      <c r="P60" s="5"/>
    </row>
    <row r="61" spans="1:16" ht="14.25">
      <c r="A61" s="5"/>
      <c r="B61" s="5"/>
      <c r="C61" s="5"/>
      <c r="D61" s="47"/>
      <c r="E61" s="47"/>
      <c r="F61" s="5"/>
      <c r="G61" s="5"/>
      <c r="H61" s="5"/>
      <c r="I61" s="5"/>
      <c r="J61" s="5"/>
      <c r="K61" s="5"/>
      <c r="L61" s="5"/>
      <c r="M61" s="5"/>
      <c r="O61" s="5"/>
      <c r="P61" s="5"/>
    </row>
    <row r="62" spans="1:16" ht="14.25">
      <c r="A62" s="5"/>
      <c r="B62" s="5"/>
      <c r="C62" s="5"/>
      <c r="D62" s="47"/>
      <c r="E62" s="47"/>
      <c r="F62" s="5"/>
      <c r="G62" s="5"/>
      <c r="H62" s="5"/>
      <c r="I62" s="5"/>
      <c r="J62" s="5"/>
      <c r="K62" s="5"/>
      <c r="L62" s="5"/>
      <c r="M62" s="5"/>
      <c r="O62" s="5"/>
      <c r="P62" s="5"/>
    </row>
    <row r="63" spans="1:16" ht="14.25">
      <c r="A63" s="5"/>
      <c r="B63" s="5"/>
      <c r="C63" s="5"/>
      <c r="D63" s="47"/>
      <c r="E63" s="47"/>
      <c r="F63" s="5"/>
      <c r="G63" s="5"/>
      <c r="H63" s="5"/>
      <c r="I63" s="5"/>
      <c r="J63" s="5"/>
      <c r="K63" s="5"/>
      <c r="L63" s="5"/>
      <c r="M63" s="5"/>
      <c r="O63" s="5"/>
      <c r="P63" s="5"/>
    </row>
    <row r="64" spans="1:16" ht="14.25">
      <c r="A64" s="5"/>
      <c r="B64" s="5"/>
      <c r="C64" s="5"/>
      <c r="D64" s="47"/>
      <c r="E64" s="47"/>
      <c r="F64" s="5"/>
      <c r="G64" s="5"/>
      <c r="H64" s="5"/>
      <c r="I64" s="5"/>
      <c r="J64" s="5"/>
      <c r="K64" s="5"/>
      <c r="L64" s="5"/>
      <c r="M64" s="5"/>
      <c r="O64" s="5"/>
      <c r="P64" s="5"/>
    </row>
    <row r="65" spans="1:16" ht="14.25">
      <c r="A65" s="5"/>
      <c r="B65" s="5"/>
      <c r="C65" s="5"/>
      <c r="D65" s="47"/>
      <c r="E65" s="47"/>
      <c r="F65" s="5"/>
      <c r="G65" s="5"/>
      <c r="H65" s="5"/>
      <c r="I65" s="5"/>
      <c r="J65" s="5"/>
      <c r="K65" s="5"/>
      <c r="L65" s="5"/>
      <c r="M65" s="5"/>
      <c r="O65" s="5"/>
      <c r="P65" s="5"/>
    </row>
    <row r="66" spans="1:16" ht="14.25">
      <c r="A66" s="5"/>
      <c r="B66" s="5"/>
      <c r="C66" s="5"/>
      <c r="D66" s="47"/>
      <c r="E66" s="47"/>
      <c r="F66" s="5"/>
      <c r="G66" s="5"/>
      <c r="H66" s="5"/>
      <c r="I66" s="5"/>
      <c r="J66" s="5"/>
      <c r="K66" s="5"/>
      <c r="L66" s="5"/>
      <c r="M66" s="5"/>
      <c r="O66" s="5"/>
      <c r="P66" s="5"/>
    </row>
    <row r="67" spans="1:16" ht="14.25">
      <c r="A67" s="5"/>
      <c r="B67" s="5"/>
      <c r="C67" s="5"/>
      <c r="D67" s="47"/>
      <c r="E67" s="47"/>
      <c r="F67" s="5"/>
      <c r="G67" s="5"/>
      <c r="H67" s="5"/>
      <c r="I67" s="5"/>
      <c r="J67" s="5"/>
      <c r="K67" s="5"/>
      <c r="L67" s="5"/>
      <c r="M67" s="5"/>
      <c r="O67" s="5"/>
      <c r="P67" s="5"/>
    </row>
    <row r="68" spans="1:16" ht="14.25">
      <c r="A68" s="5"/>
      <c r="B68" s="5"/>
      <c r="C68" s="5"/>
      <c r="D68" s="47"/>
      <c r="E68" s="47"/>
      <c r="F68" s="5"/>
      <c r="G68" s="5"/>
      <c r="H68" s="5"/>
      <c r="I68" s="5"/>
      <c r="J68" s="5"/>
      <c r="K68" s="5"/>
      <c r="L68" s="5"/>
      <c r="M68" s="5"/>
      <c r="O68" s="5"/>
      <c r="P68" s="5"/>
    </row>
    <row r="69" spans="1:16" ht="14.25">
      <c r="A69" s="5"/>
      <c r="B69" s="5"/>
      <c r="C69" s="5"/>
      <c r="D69" s="47"/>
      <c r="E69" s="47"/>
      <c r="F69" s="5"/>
      <c r="G69" s="5"/>
      <c r="H69" s="5"/>
      <c r="I69" s="5"/>
      <c r="J69" s="5"/>
      <c r="K69" s="5"/>
      <c r="L69" s="5"/>
      <c r="M69" s="5"/>
      <c r="O69" s="5"/>
      <c r="P69" s="5"/>
    </row>
    <row r="70" spans="1:16" ht="14.25">
      <c r="A70" s="5"/>
      <c r="B70" s="5"/>
      <c r="C70" s="5"/>
      <c r="D70" s="47"/>
      <c r="E70" s="47"/>
      <c r="F70" s="5"/>
      <c r="G70" s="5"/>
      <c r="H70" s="5"/>
      <c r="I70" s="5"/>
      <c r="J70" s="5"/>
      <c r="K70" s="5"/>
      <c r="L70" s="5"/>
      <c r="M70" s="5"/>
      <c r="O70" s="5"/>
      <c r="P70" s="5"/>
    </row>
    <row r="71" spans="1:16" ht="14.25">
      <c r="A71" s="5"/>
      <c r="B71" s="5"/>
      <c r="C71" s="5"/>
      <c r="D71" s="47"/>
      <c r="E71" s="47"/>
      <c r="F71" s="5"/>
      <c r="G71" s="5"/>
      <c r="H71" s="5"/>
      <c r="I71" s="5"/>
      <c r="J71" s="5"/>
      <c r="K71" s="5"/>
      <c r="L71" s="5"/>
      <c r="M71" s="5"/>
      <c r="O71" s="5"/>
      <c r="P71" s="5"/>
    </row>
    <row r="72" spans="1:16" ht="14.25">
      <c r="A72" s="5"/>
      <c r="B72" s="5"/>
      <c r="C72" s="5"/>
      <c r="D72" s="47"/>
      <c r="E72" s="47"/>
      <c r="F72" s="5"/>
      <c r="G72" s="5"/>
      <c r="H72" s="5"/>
      <c r="I72" s="5"/>
      <c r="J72" s="5"/>
      <c r="K72" s="5"/>
      <c r="L72" s="5"/>
      <c r="M72" s="5"/>
      <c r="O72" s="5"/>
      <c r="P72" s="5"/>
    </row>
    <row r="73" spans="1:16" ht="14.25">
      <c r="A73" s="5"/>
      <c r="B73" s="5"/>
      <c r="C73" s="5"/>
      <c r="D73" s="47"/>
      <c r="E73" s="47"/>
      <c r="F73" s="5"/>
      <c r="G73" s="5"/>
      <c r="H73" s="5"/>
      <c r="I73" s="5"/>
      <c r="J73" s="5"/>
      <c r="K73" s="5"/>
      <c r="L73" s="5"/>
      <c r="M73" s="5"/>
      <c r="O73" s="5"/>
      <c r="P73" s="5"/>
    </row>
    <row r="74" spans="1:16" ht="14.25">
      <c r="A74" s="5"/>
      <c r="B74" s="5"/>
      <c r="C74" s="5"/>
      <c r="D74" s="47"/>
      <c r="E74" s="47"/>
      <c r="F74" s="5"/>
      <c r="G74" s="5"/>
      <c r="H74" s="5"/>
      <c r="I74" s="5"/>
      <c r="J74" s="5"/>
      <c r="K74" s="5"/>
      <c r="L74" s="5"/>
      <c r="M74" s="5"/>
      <c r="O74" s="5"/>
      <c r="P74" s="5"/>
    </row>
    <row r="75" spans="1:16" ht="14.25">
      <c r="A75" s="5"/>
      <c r="B75" s="5"/>
      <c r="C75" s="5"/>
      <c r="D75" s="47"/>
      <c r="E75" s="47"/>
      <c r="F75" s="5"/>
      <c r="G75" s="5"/>
      <c r="H75" s="5"/>
      <c r="I75" s="5"/>
      <c r="J75" s="5"/>
      <c r="K75" s="5"/>
      <c r="L75" s="5"/>
      <c r="M75" s="5"/>
      <c r="O75" s="5"/>
      <c r="P75" s="5"/>
    </row>
    <row r="76" spans="1:16" ht="14.25">
      <c r="A76" s="5"/>
      <c r="B76" s="5"/>
      <c r="C76" s="5"/>
      <c r="D76" s="47"/>
      <c r="E76" s="47"/>
      <c r="F76" s="5"/>
      <c r="G76" s="5"/>
      <c r="H76" s="5"/>
      <c r="I76" s="5"/>
      <c r="J76" s="5"/>
      <c r="K76" s="5"/>
      <c r="L76" s="5"/>
      <c r="M76" s="5"/>
      <c r="O76" s="5"/>
      <c r="P76" s="5"/>
    </row>
    <row r="77" spans="1:16" ht="14.25">
      <c r="A77" s="5"/>
      <c r="B77" s="5"/>
      <c r="C77" s="5"/>
      <c r="D77" s="47"/>
      <c r="E77" s="47"/>
      <c r="F77" s="5"/>
      <c r="G77" s="5"/>
      <c r="H77" s="5"/>
      <c r="I77" s="5"/>
      <c r="J77" s="5"/>
      <c r="K77" s="5"/>
      <c r="L77" s="5"/>
      <c r="M77" s="5"/>
      <c r="O77" s="5"/>
      <c r="P77" s="5"/>
    </row>
    <row r="78" spans="1:16" ht="14.25">
      <c r="A78" s="5"/>
      <c r="B78" s="5"/>
      <c r="C78" s="5"/>
      <c r="D78" s="47"/>
      <c r="E78" s="47"/>
      <c r="F78" s="5"/>
      <c r="G78" s="5"/>
      <c r="H78" s="5"/>
      <c r="I78" s="5"/>
      <c r="J78" s="5"/>
      <c r="K78" s="5"/>
      <c r="L78" s="5"/>
      <c r="M78" s="5"/>
      <c r="O78" s="5"/>
      <c r="P78" s="5"/>
    </row>
    <row r="79" spans="1:16" ht="14.25">
      <c r="A79" s="5"/>
      <c r="B79" s="5"/>
      <c r="C79" s="5"/>
      <c r="D79" s="47"/>
      <c r="E79" s="47"/>
      <c r="F79" s="5"/>
      <c r="G79" s="5"/>
      <c r="H79" s="5"/>
      <c r="I79" s="5"/>
      <c r="J79" s="5"/>
      <c r="K79" s="5"/>
      <c r="L79" s="5"/>
      <c r="M79" s="5"/>
      <c r="O79" s="5"/>
      <c r="P79" s="5"/>
    </row>
    <row r="80" spans="1:16" ht="14.25">
      <c r="A80" s="5"/>
      <c r="B80" s="5"/>
      <c r="C80" s="5"/>
      <c r="D80" s="47"/>
      <c r="E80" s="47"/>
      <c r="F80" s="5"/>
      <c r="G80" s="5"/>
      <c r="H80" s="5"/>
      <c r="I80" s="5"/>
      <c r="J80" s="5"/>
      <c r="K80" s="5"/>
      <c r="L80" s="5"/>
      <c r="M80" s="5"/>
      <c r="O80" s="5"/>
      <c r="P80" s="5"/>
    </row>
    <row r="81" spans="1:16" ht="14.25">
      <c r="A81" s="5"/>
      <c r="B81" s="5"/>
      <c r="C81" s="5"/>
      <c r="D81" s="47"/>
      <c r="E81" s="47"/>
      <c r="F81" s="5"/>
      <c r="G81" s="5"/>
      <c r="H81" s="5"/>
      <c r="I81" s="5"/>
      <c r="J81" s="5"/>
      <c r="K81" s="5"/>
      <c r="L81" s="5"/>
      <c r="M81" s="5"/>
      <c r="O81" s="5"/>
      <c r="P81" s="5"/>
    </row>
    <row r="82" spans="1:16" ht="14.25">
      <c r="A82" s="5"/>
      <c r="B82" s="5"/>
      <c r="C82" s="5"/>
      <c r="D82" s="47"/>
      <c r="E82" s="47"/>
      <c r="F82" s="5"/>
      <c r="G82" s="5"/>
      <c r="H82" s="5"/>
      <c r="I82" s="5"/>
      <c r="J82" s="5"/>
      <c r="K82" s="5"/>
      <c r="L82" s="5"/>
      <c r="M82" s="5"/>
      <c r="O82" s="5"/>
      <c r="P82" s="5"/>
    </row>
    <row r="83" spans="1:16" ht="14.25">
      <c r="A83" s="5"/>
      <c r="B83" s="5"/>
      <c r="C83" s="5"/>
      <c r="D83" s="47"/>
      <c r="E83" s="47"/>
      <c r="F83" s="5"/>
      <c r="G83" s="5"/>
      <c r="H83" s="5"/>
      <c r="I83" s="5"/>
      <c r="J83" s="5"/>
      <c r="K83" s="5"/>
      <c r="L83" s="5"/>
      <c r="M83" s="5"/>
      <c r="O83" s="5"/>
      <c r="P83" s="5"/>
    </row>
    <row r="84" spans="1:16" ht="14.25">
      <c r="A84" s="5"/>
      <c r="B84" s="5"/>
      <c r="C84" s="5"/>
      <c r="D84" s="47"/>
      <c r="E84" s="47"/>
      <c r="F84" s="5"/>
      <c r="G84" s="5"/>
      <c r="H84" s="5"/>
      <c r="I84" s="5"/>
      <c r="J84" s="5"/>
      <c r="K84" s="5"/>
      <c r="L84" s="5"/>
      <c r="M84" s="5"/>
      <c r="O84" s="5"/>
      <c r="P84" s="5"/>
    </row>
    <row r="85" spans="1:16" ht="14.25">
      <c r="A85" s="5"/>
      <c r="B85" s="5"/>
      <c r="C85" s="5"/>
      <c r="D85" s="47"/>
      <c r="E85" s="47"/>
      <c r="F85" s="5"/>
      <c r="G85" s="5"/>
      <c r="H85" s="5"/>
      <c r="I85" s="5"/>
      <c r="J85" s="5"/>
      <c r="K85" s="5"/>
      <c r="L85" s="5"/>
      <c r="M85" s="5"/>
      <c r="O85" s="5"/>
      <c r="P85" s="5"/>
    </row>
    <row r="86" spans="1:16" ht="14.25">
      <c r="A86" s="5"/>
      <c r="B86" s="5"/>
      <c r="C86" s="5"/>
      <c r="D86" s="47"/>
      <c r="E86" s="47"/>
      <c r="F86" s="5"/>
      <c r="G86" s="5"/>
      <c r="H86" s="5"/>
      <c r="I86" s="5"/>
      <c r="J86" s="5"/>
      <c r="K86" s="5"/>
      <c r="L86" s="5"/>
      <c r="M86" s="5"/>
      <c r="O86" s="5"/>
      <c r="P86" s="5"/>
    </row>
    <row r="87" spans="1:16" ht="14.25">
      <c r="A87" s="5"/>
      <c r="B87" s="5"/>
      <c r="C87" s="5"/>
      <c r="D87" s="47"/>
      <c r="E87" s="47"/>
      <c r="F87" s="5"/>
      <c r="G87" s="5"/>
      <c r="H87" s="5"/>
      <c r="I87" s="5"/>
      <c r="J87" s="5"/>
      <c r="K87" s="5"/>
      <c r="L87" s="5"/>
      <c r="M87" s="5"/>
      <c r="O87" s="5"/>
      <c r="P87" s="5"/>
    </row>
    <row r="88" spans="1:16" ht="14.25">
      <c r="A88" s="5"/>
      <c r="B88" s="5"/>
      <c r="C88" s="5"/>
      <c r="D88" s="47"/>
      <c r="E88" s="47"/>
      <c r="F88" s="5"/>
      <c r="G88" s="5"/>
      <c r="H88" s="5"/>
      <c r="I88" s="5"/>
      <c r="J88" s="5"/>
      <c r="K88" s="5"/>
      <c r="L88" s="5"/>
      <c r="M88" s="5"/>
      <c r="O88" s="5"/>
      <c r="P88" s="5"/>
    </row>
    <row r="89" spans="1:16" ht="14.25">
      <c r="A89" s="5"/>
      <c r="B89" s="5"/>
      <c r="C89" s="5"/>
      <c r="D89" s="47"/>
      <c r="E89" s="47"/>
      <c r="F89" s="5"/>
      <c r="G89" s="5"/>
      <c r="H89" s="5"/>
      <c r="I89" s="5"/>
      <c r="J89" s="5"/>
      <c r="K89" s="5"/>
      <c r="L89" s="5"/>
      <c r="M89" s="5"/>
      <c r="O89" s="5"/>
      <c r="P89" s="5"/>
    </row>
    <row r="90" spans="1:16" ht="14.25">
      <c r="A90" s="5"/>
      <c r="B90" s="5"/>
      <c r="C90" s="5"/>
      <c r="D90" s="47"/>
      <c r="E90" s="47"/>
      <c r="F90" s="5"/>
      <c r="G90" s="5"/>
      <c r="H90" s="5"/>
      <c r="I90" s="5"/>
      <c r="J90" s="5"/>
      <c r="K90" s="5"/>
      <c r="L90" s="5"/>
      <c r="M90" s="5"/>
      <c r="O90" s="5"/>
      <c r="P90" s="5"/>
    </row>
    <row r="91" spans="1:16" ht="14.25">
      <c r="A91" s="5"/>
      <c r="B91" s="5"/>
      <c r="C91" s="5"/>
      <c r="D91" s="47"/>
      <c r="E91" s="47"/>
      <c r="F91" s="5"/>
      <c r="G91" s="5"/>
      <c r="H91" s="5"/>
      <c r="I91" s="5"/>
      <c r="J91" s="5"/>
      <c r="K91" s="5"/>
      <c r="L91" s="5"/>
      <c r="M91" s="5"/>
      <c r="O91" s="5"/>
      <c r="P91" s="5"/>
    </row>
    <row r="92" spans="1:16" ht="14.25">
      <c r="A92" s="5"/>
      <c r="B92" s="5"/>
      <c r="C92" s="5"/>
      <c r="D92" s="47"/>
      <c r="E92" s="47"/>
      <c r="F92" s="5"/>
      <c r="G92" s="5"/>
      <c r="H92" s="5"/>
      <c r="I92" s="5"/>
      <c r="J92" s="5"/>
      <c r="K92" s="5"/>
      <c r="L92" s="5"/>
      <c r="M92" s="5"/>
      <c r="O92" s="5"/>
      <c r="P92" s="5"/>
    </row>
    <row r="93" spans="1:16" ht="14.25">
      <c r="A93" s="5"/>
      <c r="B93" s="5"/>
      <c r="C93" s="5"/>
      <c r="D93" s="47"/>
      <c r="E93" s="47"/>
      <c r="F93" s="5"/>
      <c r="G93" s="5"/>
      <c r="H93" s="5"/>
      <c r="I93" s="5"/>
      <c r="J93" s="5"/>
      <c r="K93" s="5"/>
      <c r="L93" s="5"/>
      <c r="M93" s="5"/>
      <c r="O93" s="5"/>
      <c r="P93" s="5"/>
    </row>
    <row r="94" spans="1:16" ht="14.25">
      <c r="A94" s="5"/>
      <c r="B94" s="5"/>
      <c r="C94" s="5"/>
      <c r="D94" s="47"/>
      <c r="E94" s="47"/>
      <c r="F94" s="5"/>
      <c r="G94" s="5"/>
      <c r="H94" s="5"/>
      <c r="I94" s="5"/>
      <c r="J94" s="5"/>
      <c r="K94" s="5"/>
      <c r="L94" s="5"/>
      <c r="M94" s="5"/>
      <c r="O94" s="5"/>
      <c r="P94" s="5"/>
    </row>
    <row r="95" spans="1:16" ht="14.25">
      <c r="A95" s="5"/>
      <c r="B95" s="5"/>
      <c r="C95" s="5"/>
      <c r="D95" s="47"/>
      <c r="E95" s="47"/>
      <c r="F95" s="5"/>
      <c r="G95" s="5"/>
      <c r="H95" s="5"/>
      <c r="I95" s="5"/>
      <c r="J95" s="5"/>
      <c r="K95" s="5"/>
      <c r="L95" s="5"/>
      <c r="M95" s="5"/>
      <c r="O95" s="5"/>
      <c r="P95" s="5"/>
    </row>
    <row r="96" spans="1:16" ht="14.25">
      <c r="A96" s="5"/>
      <c r="B96" s="5"/>
      <c r="C96" s="5"/>
      <c r="D96" s="47"/>
      <c r="E96" s="47"/>
      <c r="F96" s="5"/>
      <c r="G96" s="5"/>
      <c r="H96" s="5"/>
      <c r="I96" s="5"/>
      <c r="J96" s="5"/>
      <c r="K96" s="5"/>
      <c r="L96" s="5"/>
      <c r="M96" s="5"/>
      <c r="O96" s="5"/>
      <c r="P96" s="5"/>
    </row>
    <row r="97" spans="1:16" ht="14.25">
      <c r="A97" s="5"/>
      <c r="B97" s="5"/>
      <c r="C97" s="5"/>
      <c r="D97" s="47"/>
      <c r="E97" s="47"/>
      <c r="F97" s="5"/>
      <c r="G97" s="5"/>
      <c r="H97" s="5"/>
      <c r="I97" s="5"/>
      <c r="J97" s="5"/>
      <c r="K97" s="5"/>
      <c r="L97" s="5"/>
      <c r="M97" s="5"/>
      <c r="O97" s="5"/>
      <c r="P97" s="5"/>
    </row>
    <row r="98" spans="1:16" ht="14.25">
      <c r="A98" s="5"/>
      <c r="B98" s="5"/>
      <c r="C98" s="5"/>
      <c r="D98" s="47"/>
      <c r="E98" s="47"/>
      <c r="F98" s="5"/>
      <c r="G98" s="5"/>
      <c r="H98" s="5"/>
      <c r="I98" s="5"/>
      <c r="J98" s="5"/>
      <c r="K98" s="5"/>
      <c r="L98" s="5"/>
      <c r="M98" s="5"/>
      <c r="O98" s="5"/>
      <c r="P98" s="5"/>
    </row>
    <row r="99" spans="1:16" ht="14.25">
      <c r="A99" s="5"/>
      <c r="B99" s="5"/>
      <c r="C99" s="5"/>
      <c r="D99" s="47"/>
      <c r="E99" s="47"/>
      <c r="F99" s="5"/>
      <c r="G99" s="5"/>
      <c r="H99" s="5"/>
      <c r="I99" s="5"/>
      <c r="J99" s="5"/>
      <c r="K99" s="5"/>
      <c r="L99" s="5"/>
      <c r="M99" s="5"/>
      <c r="O99" s="5"/>
      <c r="P99" s="5"/>
    </row>
    <row r="100" spans="1:16" ht="14.25">
      <c r="A100" s="5"/>
      <c r="B100" s="5"/>
      <c r="C100" s="5"/>
      <c r="D100" s="47"/>
      <c r="E100" s="47"/>
      <c r="F100" s="5"/>
      <c r="G100" s="5"/>
      <c r="H100" s="5"/>
      <c r="I100" s="5"/>
      <c r="J100" s="5"/>
      <c r="K100" s="5"/>
      <c r="L100" s="5"/>
      <c r="M100" s="5"/>
      <c r="O100" s="5"/>
      <c r="P100" s="5"/>
    </row>
    <row r="101" spans="1:16" ht="14.25">
      <c r="A101" s="5"/>
      <c r="B101" s="5"/>
      <c r="C101" s="5"/>
      <c r="D101" s="47"/>
      <c r="E101" s="47"/>
      <c r="F101" s="5"/>
      <c r="G101" s="5"/>
      <c r="H101" s="5"/>
      <c r="I101" s="5"/>
      <c r="J101" s="5"/>
      <c r="K101" s="5"/>
      <c r="L101" s="5"/>
      <c r="M101" s="5"/>
      <c r="O101" s="5"/>
      <c r="P101" s="5"/>
    </row>
    <row r="102" spans="1:16" ht="14.25">
      <c r="A102" s="5"/>
      <c r="B102" s="5"/>
      <c r="C102" s="5"/>
      <c r="D102" s="47"/>
      <c r="E102" s="47"/>
      <c r="F102" s="5"/>
      <c r="G102" s="5"/>
      <c r="H102" s="5"/>
      <c r="I102" s="5"/>
      <c r="J102" s="5"/>
      <c r="K102" s="5"/>
      <c r="L102" s="5"/>
      <c r="M102" s="5"/>
      <c r="O102" s="5"/>
      <c r="P102" s="5"/>
    </row>
    <row r="103" spans="1:16" ht="14.25">
      <c r="A103" s="5"/>
      <c r="B103" s="5"/>
      <c r="C103" s="5"/>
      <c r="D103" s="47"/>
      <c r="E103" s="47"/>
      <c r="F103" s="5"/>
      <c r="G103" s="5"/>
      <c r="H103" s="5"/>
      <c r="I103" s="5"/>
      <c r="J103" s="5"/>
      <c r="K103" s="5"/>
      <c r="L103" s="5"/>
      <c r="M103" s="5"/>
      <c r="O103" s="5"/>
      <c r="P103" s="5"/>
    </row>
    <row r="104" spans="1:16" ht="14.25">
      <c r="A104" s="5"/>
      <c r="B104" s="5"/>
      <c r="C104" s="5"/>
      <c r="D104" s="47"/>
      <c r="E104" s="47"/>
      <c r="F104" s="5"/>
      <c r="G104" s="5"/>
      <c r="H104" s="5"/>
      <c r="I104" s="5"/>
      <c r="J104" s="5"/>
      <c r="K104" s="5"/>
      <c r="L104" s="5"/>
      <c r="M104" s="5"/>
      <c r="O104" s="5"/>
      <c r="P104" s="5"/>
    </row>
    <row r="105" spans="1:16" ht="14.25">
      <c r="A105" s="5"/>
      <c r="B105" s="5"/>
      <c r="C105" s="5"/>
      <c r="D105" s="47"/>
      <c r="E105" s="47"/>
      <c r="F105" s="5"/>
      <c r="G105" s="5"/>
      <c r="H105" s="5"/>
      <c r="I105" s="5"/>
      <c r="J105" s="5"/>
      <c r="K105" s="5"/>
      <c r="L105" s="5"/>
      <c r="M105" s="5"/>
      <c r="O105" s="5"/>
      <c r="P105" s="5"/>
    </row>
    <row r="106" spans="1:16" ht="14.25">
      <c r="A106" s="5"/>
      <c r="B106" s="5"/>
      <c r="C106" s="5"/>
      <c r="D106" s="47"/>
      <c r="E106" s="47"/>
      <c r="F106" s="5"/>
      <c r="G106" s="5"/>
      <c r="H106" s="5"/>
      <c r="I106" s="5"/>
      <c r="J106" s="5"/>
      <c r="K106" s="5"/>
      <c r="L106" s="5"/>
      <c r="M106" s="5"/>
      <c r="O106" s="5"/>
      <c r="P106" s="5"/>
    </row>
    <row r="107" spans="1:16" ht="14.25">
      <c r="A107" s="5"/>
      <c r="B107" s="5"/>
      <c r="C107" s="5"/>
      <c r="D107" s="47"/>
      <c r="E107" s="47"/>
      <c r="F107" s="5"/>
      <c r="G107" s="5"/>
      <c r="H107" s="5"/>
      <c r="I107" s="5"/>
      <c r="J107" s="5"/>
      <c r="K107" s="5"/>
      <c r="L107" s="5"/>
      <c r="M107" s="5"/>
      <c r="O107" s="5"/>
      <c r="P107" s="5"/>
    </row>
    <row r="108" spans="1:16" ht="14.25">
      <c r="A108" s="5"/>
      <c r="B108" s="5"/>
      <c r="C108" s="5"/>
      <c r="D108" s="47"/>
      <c r="E108" s="47"/>
      <c r="F108" s="5"/>
      <c r="G108" s="5"/>
      <c r="H108" s="5"/>
      <c r="I108" s="5"/>
      <c r="J108" s="5"/>
      <c r="K108" s="5"/>
      <c r="L108" s="5"/>
      <c r="M108" s="5"/>
      <c r="O108" s="5"/>
      <c r="P108" s="5"/>
    </row>
    <row r="109" spans="1:16" ht="14.25">
      <c r="A109" s="5"/>
      <c r="B109" s="5"/>
      <c r="C109" s="5"/>
      <c r="D109" s="47"/>
      <c r="E109" s="47"/>
      <c r="F109" s="5"/>
      <c r="G109" s="5"/>
      <c r="H109" s="5"/>
      <c r="I109" s="5"/>
      <c r="J109" s="5"/>
      <c r="K109" s="5"/>
      <c r="L109" s="5"/>
      <c r="M109" s="5"/>
      <c r="O109" s="5"/>
      <c r="P109" s="5"/>
    </row>
    <row r="110" spans="1:16" ht="14.25">
      <c r="A110" s="5"/>
      <c r="B110" s="5"/>
      <c r="C110" s="5"/>
      <c r="D110" s="47"/>
      <c r="E110" s="47"/>
      <c r="F110" s="5"/>
      <c r="G110" s="5"/>
      <c r="H110" s="5"/>
      <c r="I110" s="5"/>
      <c r="J110" s="5"/>
      <c r="K110" s="5"/>
      <c r="L110" s="5"/>
      <c r="M110" s="5"/>
      <c r="O110" s="5"/>
      <c r="P110" s="5"/>
    </row>
    <row r="111" spans="1:16" ht="14.25">
      <c r="A111" s="5"/>
      <c r="B111" s="5"/>
      <c r="C111" s="5"/>
      <c r="D111" s="47"/>
      <c r="E111" s="47"/>
      <c r="F111" s="5"/>
      <c r="G111" s="5"/>
      <c r="H111" s="5"/>
      <c r="I111" s="5"/>
      <c r="J111" s="5"/>
      <c r="K111" s="5"/>
      <c r="L111" s="5"/>
      <c r="M111" s="5"/>
      <c r="O111" s="5"/>
      <c r="P111" s="5"/>
    </row>
    <row r="112" spans="1:16" ht="14.25">
      <c r="A112" s="5"/>
      <c r="B112" s="5"/>
      <c r="C112" s="5"/>
      <c r="D112" s="47"/>
      <c r="E112" s="47"/>
      <c r="F112" s="5"/>
      <c r="G112" s="5"/>
      <c r="H112" s="5"/>
      <c r="I112" s="5"/>
      <c r="J112" s="5"/>
      <c r="K112" s="5"/>
      <c r="L112" s="5"/>
      <c r="M112" s="5"/>
      <c r="O112" s="5"/>
      <c r="P112" s="5"/>
    </row>
    <row r="113" spans="1:16" ht="14.25">
      <c r="A113" s="5"/>
      <c r="B113" s="5"/>
      <c r="C113" s="5"/>
      <c r="D113" s="47"/>
      <c r="E113" s="47"/>
      <c r="F113" s="5"/>
      <c r="G113" s="5"/>
      <c r="H113" s="5"/>
      <c r="I113" s="5"/>
      <c r="J113" s="5"/>
      <c r="K113" s="5"/>
      <c r="L113" s="5"/>
      <c r="M113" s="5"/>
      <c r="O113" s="5"/>
      <c r="P113" s="5"/>
    </row>
    <row r="114" spans="1:16" ht="14.25">
      <c r="A114" s="5"/>
      <c r="B114" s="5"/>
      <c r="C114" s="5"/>
      <c r="D114" s="47"/>
      <c r="E114" s="47"/>
      <c r="F114" s="5"/>
      <c r="G114" s="5"/>
      <c r="H114" s="5"/>
      <c r="I114" s="5"/>
      <c r="J114" s="5"/>
      <c r="K114" s="5"/>
      <c r="L114" s="5"/>
      <c r="M114" s="5"/>
      <c r="O114" s="5"/>
      <c r="P114" s="5"/>
    </row>
    <row r="115" spans="1:16" ht="14.25">
      <c r="A115" s="5"/>
      <c r="B115" s="5"/>
      <c r="C115" s="5"/>
      <c r="D115" s="47"/>
      <c r="E115" s="47"/>
      <c r="F115" s="5"/>
      <c r="G115" s="5"/>
      <c r="H115" s="5"/>
      <c r="I115" s="5"/>
      <c r="J115" s="5"/>
      <c r="K115" s="5"/>
      <c r="L115" s="5"/>
      <c r="M115" s="5"/>
      <c r="O115" s="5"/>
      <c r="P115" s="5"/>
    </row>
    <row r="116" spans="1:16" ht="14.25">
      <c r="A116" s="5"/>
      <c r="B116" s="5"/>
      <c r="C116" s="5"/>
      <c r="D116" s="47"/>
      <c r="E116" s="47"/>
      <c r="F116" s="5"/>
      <c r="G116" s="5"/>
      <c r="H116" s="5"/>
      <c r="I116" s="5"/>
      <c r="J116" s="5"/>
      <c r="K116" s="5"/>
      <c r="L116" s="5"/>
      <c r="M116" s="5"/>
      <c r="O116" s="5"/>
      <c r="P116" s="5"/>
    </row>
    <row r="117" spans="1:16" ht="14.25">
      <c r="A117" s="5"/>
      <c r="B117" s="5"/>
      <c r="C117" s="5"/>
      <c r="D117" s="47"/>
      <c r="E117" s="47"/>
      <c r="F117" s="5"/>
      <c r="G117" s="5"/>
      <c r="H117" s="5"/>
      <c r="I117" s="5"/>
      <c r="J117" s="5"/>
      <c r="K117" s="5"/>
      <c r="L117" s="5"/>
      <c r="M117" s="5"/>
      <c r="O117" s="5"/>
      <c r="P117" s="5"/>
    </row>
    <row r="118" spans="1:16" ht="14.25">
      <c r="A118" s="5"/>
      <c r="B118" s="5"/>
      <c r="C118" s="5"/>
      <c r="D118" s="47"/>
      <c r="E118" s="47"/>
      <c r="F118" s="5"/>
      <c r="G118" s="5"/>
      <c r="H118" s="5"/>
      <c r="I118" s="5"/>
      <c r="J118" s="5"/>
      <c r="K118" s="5"/>
      <c r="L118" s="5"/>
      <c r="M118" s="5"/>
      <c r="O118" s="5"/>
      <c r="P118" s="5"/>
    </row>
    <row r="119" spans="1:16" ht="14.25">
      <c r="A119" s="5"/>
      <c r="B119" s="5"/>
      <c r="C119" s="5"/>
      <c r="D119" s="47"/>
      <c r="E119" s="47"/>
      <c r="F119" s="5"/>
      <c r="G119" s="5"/>
      <c r="H119" s="5"/>
      <c r="I119" s="5"/>
      <c r="J119" s="5"/>
      <c r="K119" s="5"/>
      <c r="L119" s="5"/>
      <c r="M119" s="5"/>
      <c r="O119" s="5"/>
      <c r="P119" s="5"/>
    </row>
    <row r="120" spans="1:16" ht="14.25">
      <c r="A120" s="5"/>
      <c r="B120" s="5"/>
      <c r="C120" s="5"/>
      <c r="D120" s="47"/>
      <c r="E120" s="47"/>
      <c r="F120" s="5"/>
      <c r="G120" s="5"/>
      <c r="H120" s="5"/>
      <c r="I120" s="5"/>
      <c r="J120" s="5"/>
      <c r="K120" s="5"/>
      <c r="L120" s="5"/>
      <c r="M120" s="5"/>
      <c r="O120" s="5"/>
      <c r="P120" s="5"/>
    </row>
    <row r="121" spans="1:16" ht="14.25">
      <c r="A121" s="5"/>
      <c r="B121" s="5"/>
      <c r="C121" s="5"/>
      <c r="D121" s="47"/>
      <c r="E121" s="47"/>
      <c r="F121" s="5"/>
      <c r="G121" s="5"/>
      <c r="H121" s="5"/>
      <c r="I121" s="5"/>
      <c r="J121" s="5"/>
      <c r="K121" s="5"/>
      <c r="L121" s="5"/>
      <c r="M121" s="5"/>
      <c r="O121" s="5"/>
      <c r="P121" s="5"/>
    </row>
    <row r="122" spans="1:16" ht="14.25">
      <c r="A122" s="5"/>
      <c r="B122" s="5"/>
      <c r="C122" s="5"/>
      <c r="D122" s="47"/>
      <c r="E122" s="47"/>
      <c r="F122" s="5"/>
      <c r="G122" s="5"/>
      <c r="H122" s="5"/>
      <c r="I122" s="5"/>
      <c r="J122" s="5"/>
      <c r="K122" s="5"/>
      <c r="L122" s="5"/>
      <c r="M122" s="5"/>
      <c r="O122" s="5"/>
      <c r="P122" s="5"/>
    </row>
    <row r="123" spans="1:16" ht="14.25">
      <c r="A123" s="5"/>
      <c r="B123" s="5"/>
      <c r="C123" s="5"/>
      <c r="D123" s="47"/>
      <c r="E123" s="47"/>
      <c r="F123" s="5"/>
      <c r="G123" s="5"/>
      <c r="H123" s="5"/>
      <c r="I123" s="5"/>
      <c r="J123" s="5"/>
      <c r="K123" s="5"/>
      <c r="L123" s="5"/>
      <c r="M123" s="5"/>
      <c r="O123" s="5"/>
      <c r="P123" s="5"/>
    </row>
    <row r="124" spans="1:16" ht="14.25">
      <c r="A124" s="5"/>
      <c r="B124" s="5"/>
      <c r="C124" s="5"/>
      <c r="D124" s="47"/>
      <c r="E124" s="47"/>
      <c r="F124" s="5"/>
      <c r="G124" s="5"/>
      <c r="H124" s="5"/>
      <c r="I124" s="5"/>
      <c r="J124" s="5"/>
      <c r="K124" s="5"/>
      <c r="L124" s="5"/>
      <c r="M124" s="5"/>
      <c r="O124" s="5"/>
      <c r="P124" s="5"/>
    </row>
    <row r="125" spans="1:16" ht="14.25">
      <c r="A125" s="5"/>
      <c r="B125" s="5"/>
      <c r="C125" s="5"/>
      <c r="D125" s="47"/>
      <c r="E125" s="47"/>
      <c r="F125" s="5"/>
      <c r="G125" s="5"/>
      <c r="H125" s="5"/>
      <c r="I125" s="5"/>
      <c r="J125" s="5"/>
      <c r="K125" s="5"/>
      <c r="L125" s="5"/>
      <c r="M125" s="5"/>
      <c r="O125" s="5"/>
      <c r="P125" s="5"/>
    </row>
    <row r="126" spans="1:16" ht="14.25">
      <c r="A126" s="5"/>
      <c r="B126" s="5"/>
      <c r="C126" s="5"/>
      <c r="D126" s="47"/>
      <c r="E126" s="47"/>
      <c r="F126" s="5"/>
      <c r="G126" s="5"/>
      <c r="H126" s="5"/>
      <c r="I126" s="5"/>
      <c r="J126" s="5"/>
      <c r="K126" s="5"/>
      <c r="L126" s="5"/>
      <c r="M126" s="5"/>
      <c r="O126" s="5"/>
      <c r="P126" s="5"/>
    </row>
    <row r="127" spans="1:16" ht="14.25">
      <c r="A127" s="5"/>
      <c r="B127" s="5"/>
      <c r="C127" s="5"/>
      <c r="D127" s="47"/>
      <c r="E127" s="47"/>
      <c r="F127" s="5"/>
      <c r="G127" s="5"/>
      <c r="H127" s="5"/>
      <c r="I127" s="5"/>
      <c r="J127" s="5"/>
      <c r="K127" s="5"/>
      <c r="L127" s="5"/>
      <c r="M127" s="5"/>
      <c r="O127" s="5"/>
      <c r="P127" s="5"/>
    </row>
    <row r="128" spans="1:16" ht="14.25">
      <c r="A128" s="5"/>
      <c r="B128" s="5"/>
      <c r="C128" s="5"/>
      <c r="D128" s="47"/>
      <c r="E128" s="47"/>
      <c r="F128" s="5"/>
      <c r="G128" s="5"/>
      <c r="H128" s="5"/>
      <c r="I128" s="5"/>
      <c r="J128" s="5"/>
      <c r="K128" s="5"/>
      <c r="L128" s="5"/>
      <c r="M128" s="5"/>
      <c r="O128" s="5"/>
      <c r="P128" s="5"/>
    </row>
    <row r="129" spans="1:16" ht="14.25">
      <c r="A129" s="5"/>
      <c r="B129" s="5"/>
      <c r="C129" s="5"/>
      <c r="D129" s="47"/>
      <c r="E129" s="47"/>
      <c r="F129" s="5"/>
      <c r="G129" s="5"/>
      <c r="H129" s="5"/>
      <c r="I129" s="5"/>
      <c r="J129" s="5"/>
      <c r="K129" s="5"/>
      <c r="L129" s="5"/>
      <c r="M129" s="5"/>
      <c r="O129" s="5"/>
      <c r="P129" s="5"/>
    </row>
    <row r="130" spans="1:16" ht="14.25">
      <c r="A130" s="5"/>
      <c r="B130" s="5"/>
      <c r="C130" s="5"/>
      <c r="D130" s="47"/>
      <c r="E130" s="47"/>
      <c r="F130" s="5"/>
      <c r="G130" s="5"/>
      <c r="H130" s="5"/>
      <c r="I130" s="5"/>
      <c r="J130" s="5"/>
      <c r="K130" s="5"/>
      <c r="L130" s="5"/>
      <c r="M130" s="5"/>
      <c r="O130" s="5"/>
      <c r="P130" s="5"/>
    </row>
    <row r="131" spans="1:16" ht="14.25">
      <c r="A131" s="5"/>
      <c r="B131" s="5"/>
      <c r="C131" s="5"/>
      <c r="D131" s="47"/>
      <c r="E131" s="47"/>
      <c r="F131" s="5"/>
      <c r="G131" s="5"/>
      <c r="H131" s="5"/>
      <c r="I131" s="5"/>
      <c r="J131" s="5"/>
      <c r="K131" s="5"/>
      <c r="L131" s="5"/>
      <c r="M131" s="5"/>
      <c r="O131" s="5"/>
      <c r="P131" s="5"/>
    </row>
    <row r="132" spans="1:16" ht="14.25">
      <c r="A132" s="5"/>
      <c r="B132" s="5"/>
      <c r="C132" s="5"/>
      <c r="D132" s="47"/>
      <c r="E132" s="47"/>
      <c r="F132" s="5"/>
      <c r="G132" s="5"/>
      <c r="H132" s="5"/>
      <c r="I132" s="5"/>
      <c r="J132" s="5"/>
      <c r="K132" s="5"/>
      <c r="L132" s="5"/>
      <c r="M132" s="5"/>
      <c r="O132" s="5"/>
      <c r="P132" s="5"/>
    </row>
    <row r="133" spans="1:16" ht="14.25">
      <c r="A133" s="5"/>
      <c r="B133" s="5"/>
      <c r="C133" s="5"/>
      <c r="D133" s="47"/>
      <c r="E133" s="47"/>
      <c r="F133" s="5"/>
      <c r="G133" s="5"/>
      <c r="H133" s="5"/>
      <c r="I133" s="5"/>
      <c r="J133" s="5"/>
      <c r="K133" s="5"/>
      <c r="L133" s="5"/>
      <c r="M133" s="5"/>
      <c r="O133" s="5"/>
      <c r="P133" s="5"/>
    </row>
    <row r="134" spans="1:16" ht="14.25">
      <c r="A134" s="5"/>
      <c r="B134" s="5"/>
      <c r="C134" s="5"/>
      <c r="D134" s="47"/>
      <c r="E134" s="47"/>
      <c r="F134" s="5"/>
      <c r="G134" s="5"/>
      <c r="H134" s="5"/>
      <c r="I134" s="5"/>
      <c r="J134" s="5"/>
      <c r="K134" s="5"/>
      <c r="L134" s="5"/>
      <c r="M134" s="5"/>
      <c r="O134" s="5"/>
      <c r="P134" s="5"/>
    </row>
    <row r="135" spans="1:16" ht="14.25">
      <c r="A135" s="5"/>
      <c r="B135" s="5"/>
      <c r="C135" s="5"/>
      <c r="D135" s="47"/>
      <c r="E135" s="47"/>
      <c r="F135" s="5"/>
      <c r="G135" s="5"/>
      <c r="H135" s="5"/>
      <c r="I135" s="5"/>
      <c r="J135" s="5"/>
      <c r="K135" s="5"/>
      <c r="L135" s="5"/>
      <c r="M135" s="5"/>
      <c r="O135" s="5"/>
      <c r="P135" s="5"/>
    </row>
    <row r="136" spans="1:16" ht="14.25">
      <c r="A136" s="5"/>
      <c r="B136" s="5"/>
      <c r="C136" s="5"/>
      <c r="D136" s="47"/>
      <c r="E136" s="47"/>
      <c r="F136" s="5"/>
      <c r="G136" s="5"/>
      <c r="H136" s="5"/>
      <c r="I136" s="5"/>
      <c r="J136" s="5"/>
      <c r="K136" s="5"/>
      <c r="L136" s="5"/>
      <c r="M136" s="5"/>
      <c r="O136" s="5"/>
      <c r="P136" s="5"/>
    </row>
    <row r="137" spans="1:16" ht="14.25">
      <c r="A137" s="5"/>
      <c r="B137" s="5"/>
      <c r="C137" s="5"/>
      <c r="D137" s="47"/>
      <c r="E137" s="47"/>
      <c r="F137" s="5"/>
      <c r="G137" s="5"/>
      <c r="H137" s="5"/>
      <c r="I137" s="5"/>
      <c r="J137" s="5"/>
      <c r="K137" s="5"/>
      <c r="L137" s="5"/>
      <c r="M137" s="5"/>
      <c r="O137" s="5"/>
      <c r="P137" s="5"/>
    </row>
    <row r="138" spans="1:16" ht="14.25">
      <c r="A138" s="5"/>
      <c r="B138" s="5"/>
      <c r="C138" s="5"/>
      <c r="D138" s="47"/>
      <c r="E138" s="47"/>
      <c r="F138" s="5"/>
      <c r="G138" s="5"/>
      <c r="H138" s="5"/>
      <c r="I138" s="5"/>
      <c r="J138" s="5"/>
      <c r="K138" s="5"/>
      <c r="L138" s="5"/>
      <c r="M138" s="5"/>
      <c r="O138" s="5"/>
      <c r="P138" s="5"/>
    </row>
    <row r="139" spans="1:16" ht="14.25">
      <c r="A139" s="5"/>
      <c r="B139" s="5"/>
      <c r="C139" s="5"/>
      <c r="D139" s="47"/>
      <c r="E139" s="47"/>
      <c r="F139" s="5"/>
      <c r="G139" s="5"/>
      <c r="H139" s="5"/>
      <c r="I139" s="5"/>
      <c r="J139" s="5"/>
      <c r="K139" s="5"/>
      <c r="L139" s="5"/>
      <c r="M139" s="5"/>
      <c r="O139" s="5"/>
      <c r="P139" s="5"/>
    </row>
    <row r="140" spans="1:16" ht="14.25">
      <c r="A140" s="5"/>
      <c r="B140" s="5"/>
      <c r="C140" s="5"/>
      <c r="D140" s="47"/>
      <c r="E140" s="47"/>
      <c r="F140" s="5"/>
      <c r="G140" s="5"/>
      <c r="H140" s="5"/>
      <c r="I140" s="5"/>
      <c r="J140" s="5"/>
      <c r="K140" s="5"/>
      <c r="L140" s="5"/>
      <c r="M140" s="5"/>
      <c r="O140" s="5"/>
      <c r="P140" s="5"/>
    </row>
    <row r="141" spans="1:16" ht="14.25">
      <c r="A141" s="5"/>
      <c r="B141" s="5"/>
      <c r="C141" s="5"/>
      <c r="D141" s="47"/>
      <c r="E141" s="47"/>
      <c r="F141" s="5"/>
      <c r="G141" s="5"/>
      <c r="H141" s="5"/>
      <c r="I141" s="5"/>
      <c r="J141" s="5"/>
      <c r="K141" s="5"/>
      <c r="L141" s="5"/>
      <c r="M141" s="5"/>
      <c r="O141" s="5"/>
      <c r="P141" s="5"/>
    </row>
    <row r="142" spans="1:16" ht="14.25">
      <c r="A142" s="5"/>
      <c r="B142" s="5"/>
      <c r="C142" s="5"/>
      <c r="D142" s="47"/>
      <c r="E142" s="47"/>
      <c r="F142" s="5"/>
      <c r="G142" s="5"/>
      <c r="H142" s="5"/>
      <c r="I142" s="5"/>
      <c r="J142" s="5"/>
      <c r="K142" s="5"/>
      <c r="L142" s="5"/>
      <c r="M142" s="5"/>
      <c r="O142" s="5"/>
      <c r="P142" s="5"/>
    </row>
    <row r="143" spans="1:16" ht="14.25">
      <c r="A143" s="5"/>
      <c r="B143" s="5"/>
      <c r="C143" s="5"/>
      <c r="D143" s="47"/>
      <c r="E143" s="47"/>
      <c r="F143" s="5"/>
      <c r="G143" s="5"/>
      <c r="H143" s="5"/>
      <c r="I143" s="5"/>
      <c r="J143" s="5"/>
      <c r="K143" s="5"/>
      <c r="L143" s="5"/>
      <c r="M143" s="5"/>
      <c r="O143" s="5"/>
      <c r="P143" s="5"/>
    </row>
    <row r="144" spans="1:16" ht="14.25">
      <c r="A144" s="5"/>
      <c r="B144" s="5"/>
      <c r="C144" s="5"/>
      <c r="D144" s="47"/>
      <c r="E144" s="47"/>
      <c r="F144" s="5"/>
      <c r="G144" s="5"/>
      <c r="H144" s="5"/>
      <c r="I144" s="5"/>
      <c r="J144" s="5"/>
      <c r="K144" s="5"/>
      <c r="L144" s="5"/>
      <c r="M144" s="5"/>
      <c r="O144" s="5"/>
      <c r="P144" s="5"/>
    </row>
    <row r="145" spans="1:16" ht="14.25">
      <c r="A145" s="5"/>
      <c r="B145" s="5"/>
      <c r="C145" s="5"/>
      <c r="D145" s="47"/>
      <c r="E145" s="47"/>
      <c r="F145" s="5"/>
      <c r="G145" s="5"/>
      <c r="H145" s="5"/>
      <c r="I145" s="5"/>
      <c r="J145" s="5"/>
      <c r="K145" s="5"/>
      <c r="L145" s="5"/>
      <c r="M145" s="5"/>
      <c r="O145" s="5"/>
      <c r="P145" s="5"/>
    </row>
    <row r="146" spans="1:16" ht="14.25">
      <c r="A146" s="5"/>
      <c r="B146" s="5"/>
      <c r="C146" s="5"/>
      <c r="D146" s="47"/>
      <c r="E146" s="47"/>
      <c r="F146" s="5"/>
      <c r="G146" s="5"/>
      <c r="H146" s="5"/>
      <c r="I146" s="5"/>
      <c r="J146" s="5"/>
      <c r="K146" s="5"/>
      <c r="L146" s="5"/>
      <c r="M146" s="5"/>
      <c r="O146" s="5"/>
      <c r="P146" s="5"/>
    </row>
    <row r="147" spans="1:16" ht="14.25">
      <c r="A147" s="5"/>
      <c r="B147" s="5"/>
      <c r="C147" s="5"/>
      <c r="D147" s="47"/>
      <c r="E147" s="47"/>
      <c r="F147" s="5"/>
      <c r="G147" s="5"/>
      <c r="H147" s="5"/>
      <c r="I147" s="5"/>
      <c r="J147" s="5"/>
      <c r="K147" s="5"/>
      <c r="L147" s="5"/>
      <c r="M147" s="5"/>
      <c r="O147" s="5"/>
      <c r="P147" s="5"/>
    </row>
    <row r="148" spans="1:16" ht="14.25">
      <c r="A148" s="5"/>
      <c r="B148" s="5"/>
      <c r="C148" s="5"/>
      <c r="D148" s="47"/>
      <c r="E148" s="47"/>
      <c r="F148" s="5"/>
      <c r="G148" s="5"/>
      <c r="H148" s="5"/>
      <c r="I148" s="5"/>
      <c r="J148" s="5"/>
      <c r="K148" s="5"/>
      <c r="L148" s="5"/>
      <c r="M148" s="5"/>
      <c r="O148" s="5"/>
      <c r="P148" s="5"/>
    </row>
    <row r="149" spans="1:16" ht="14.25">
      <c r="A149" s="5"/>
      <c r="B149" s="5"/>
      <c r="C149" s="5"/>
      <c r="D149" s="47"/>
      <c r="E149" s="47"/>
      <c r="F149" s="5"/>
      <c r="G149" s="5"/>
      <c r="H149" s="5"/>
      <c r="I149" s="5"/>
      <c r="J149" s="5"/>
      <c r="K149" s="5"/>
      <c r="L149" s="5"/>
      <c r="M149" s="5"/>
      <c r="O149" s="5"/>
      <c r="P149" s="5"/>
    </row>
  </sheetData>
  <sheetProtection/>
  <mergeCells count="7">
    <mergeCell ref="H7:H8"/>
    <mergeCell ref="I7:I8"/>
    <mergeCell ref="J7:J8"/>
    <mergeCell ref="D7:D8"/>
    <mergeCell ref="E7:E8"/>
    <mergeCell ref="F7:F8"/>
    <mergeCell ref="G7:G8"/>
  </mergeCells>
  <printOptions horizontalCentered="1"/>
  <pageMargins left="0.8267716535433072" right="0.7874015748031497" top="0.3937007874015748" bottom="0.3937007874015748" header="0.5118110236220472" footer="0.5118110236220472"/>
  <pageSetup horizontalDpi="600" verticalDpi="600" orientation="portrait" pageOrder="overThenDown" paperSize="9" scale="7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48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E29" sqref="E29"/>
      <selection pane="topRight" activeCell="E29" sqref="E29"/>
      <selection pane="bottomLeft" activeCell="E29" sqref="E29"/>
      <selection pane="bottomRight" activeCell="A1" sqref="A1"/>
    </sheetView>
  </sheetViews>
  <sheetFormatPr defaultColWidth="9.375" defaultRowHeight="13.5"/>
  <cols>
    <col min="1" max="1" width="12.625" style="50" customWidth="1"/>
    <col min="2" max="2" width="13.75390625" style="3" customWidth="1"/>
    <col min="3" max="11" width="13.75390625" style="50" customWidth="1"/>
    <col min="12" max="13" width="15.00390625" style="50" customWidth="1"/>
    <col min="14" max="14" width="13.875" style="50" customWidth="1"/>
    <col min="15" max="15" width="12.625" style="50" customWidth="1"/>
    <col min="16" max="16384" width="9.375" style="50" customWidth="1"/>
  </cols>
  <sheetData>
    <row r="1" ht="18" customHeight="1">
      <c r="A1" s="49" t="s">
        <v>78</v>
      </c>
    </row>
    <row r="2" ht="18" customHeight="1">
      <c r="A2" s="49"/>
    </row>
    <row r="3" spans="1:2" s="51" customFormat="1" ht="18" customHeight="1">
      <c r="A3" s="9"/>
      <c r="B3" s="4"/>
    </row>
    <row r="4" spans="1:15" ht="30.75" customHeight="1">
      <c r="A4" s="52" t="s">
        <v>46</v>
      </c>
      <c r="B4" s="12"/>
      <c r="C4" s="53"/>
      <c r="D4" s="53"/>
      <c r="E4" s="53"/>
      <c r="F4" s="53"/>
      <c r="G4" s="54"/>
      <c r="H4" s="53"/>
      <c r="I4" s="53"/>
      <c r="J4" s="54"/>
      <c r="K4" s="54"/>
      <c r="L4" s="53"/>
      <c r="M4" s="53"/>
      <c r="N4" s="53"/>
      <c r="O4" s="54"/>
    </row>
    <row r="5" spans="1:15" ht="30.75" customHeight="1">
      <c r="A5" s="55"/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8" t="s">
        <v>77</v>
      </c>
    </row>
    <row r="6" spans="1:15" ht="27.75" customHeight="1">
      <c r="A6" s="97" t="s">
        <v>42</v>
      </c>
      <c r="B6" s="99" t="s">
        <v>29</v>
      </c>
      <c r="C6" s="59" t="s">
        <v>60</v>
      </c>
      <c r="D6" s="60" t="s">
        <v>62</v>
      </c>
      <c r="E6" s="60" t="s">
        <v>63</v>
      </c>
      <c r="F6" s="59" t="s">
        <v>64</v>
      </c>
      <c r="G6" s="95" t="s">
        <v>26</v>
      </c>
      <c r="H6" s="61" t="s">
        <v>65</v>
      </c>
      <c r="I6" s="60" t="s">
        <v>66</v>
      </c>
      <c r="J6" s="59" t="s">
        <v>67</v>
      </c>
      <c r="K6" s="95" t="s">
        <v>27</v>
      </c>
      <c r="L6" s="104" t="s">
        <v>76</v>
      </c>
      <c r="M6" s="101" t="s">
        <v>75</v>
      </c>
      <c r="N6" s="95" t="s">
        <v>27</v>
      </c>
      <c r="O6" s="103" t="s">
        <v>47</v>
      </c>
    </row>
    <row r="7" spans="1:15" ht="27.75" customHeight="1">
      <c r="A7" s="98"/>
      <c r="B7" s="100"/>
      <c r="C7" s="63" t="s">
        <v>61</v>
      </c>
      <c r="D7" s="64" t="s">
        <v>70</v>
      </c>
      <c r="E7" s="64" t="s">
        <v>71</v>
      </c>
      <c r="F7" s="63" t="s">
        <v>72</v>
      </c>
      <c r="G7" s="96"/>
      <c r="H7" s="65" t="s">
        <v>73</v>
      </c>
      <c r="I7" s="64" t="s">
        <v>74</v>
      </c>
      <c r="J7" s="63" t="s">
        <v>68</v>
      </c>
      <c r="K7" s="96"/>
      <c r="L7" s="105"/>
      <c r="M7" s="102"/>
      <c r="N7" s="96"/>
      <c r="O7" s="96"/>
    </row>
    <row r="8" spans="1:15" ht="42.75" customHeight="1">
      <c r="A8" s="38" t="s">
        <v>14</v>
      </c>
      <c r="B8" s="113">
        <v>172895</v>
      </c>
      <c r="C8" s="113">
        <v>209654</v>
      </c>
      <c r="D8" s="113">
        <v>4915990</v>
      </c>
      <c r="E8" s="113">
        <v>139661</v>
      </c>
      <c r="F8" s="113">
        <v>183884</v>
      </c>
      <c r="G8" s="113">
        <v>103492</v>
      </c>
      <c r="H8" s="113">
        <v>222137</v>
      </c>
      <c r="I8" s="113">
        <v>562951</v>
      </c>
      <c r="J8" s="113">
        <v>49189</v>
      </c>
      <c r="K8" s="44">
        <f>SUM(B8:J8,'4-1'!J9:O9,'4-1'!F9)</f>
        <v>41960464</v>
      </c>
      <c r="L8" s="113">
        <v>6</v>
      </c>
      <c r="M8" s="113">
        <v>219657</v>
      </c>
      <c r="N8" s="113">
        <v>219663</v>
      </c>
      <c r="O8" s="38" t="s">
        <v>14</v>
      </c>
    </row>
    <row r="9" spans="1:15" ht="42.75" customHeight="1">
      <c r="A9" s="27" t="s">
        <v>15</v>
      </c>
      <c r="B9" s="117">
        <v>50477</v>
      </c>
      <c r="C9" s="117">
        <v>61210</v>
      </c>
      <c r="D9" s="117">
        <v>1732109</v>
      </c>
      <c r="E9" s="117">
        <v>9485</v>
      </c>
      <c r="F9" s="117">
        <v>64034</v>
      </c>
      <c r="G9" s="117">
        <v>17549</v>
      </c>
      <c r="H9" s="117">
        <v>77373</v>
      </c>
      <c r="I9" s="117">
        <v>196083</v>
      </c>
      <c r="J9" s="117">
        <v>16446</v>
      </c>
      <c r="K9" s="44">
        <f>SUM(B9:J9,'4-1'!J10:O10,'4-1'!F10)</f>
        <v>15204967</v>
      </c>
      <c r="L9" s="117">
        <v>0</v>
      </c>
      <c r="M9" s="117">
        <v>77625</v>
      </c>
      <c r="N9" s="117">
        <v>77625</v>
      </c>
      <c r="O9" s="27" t="s">
        <v>15</v>
      </c>
    </row>
    <row r="10" spans="1:15" ht="42.75" customHeight="1">
      <c r="A10" s="27" t="s">
        <v>16</v>
      </c>
      <c r="B10" s="117">
        <v>47964</v>
      </c>
      <c r="C10" s="117">
        <v>58073</v>
      </c>
      <c r="D10" s="117">
        <v>1820653</v>
      </c>
      <c r="E10" s="66">
        <v>0</v>
      </c>
      <c r="F10" s="117">
        <v>97382</v>
      </c>
      <c r="G10" s="117">
        <v>9814</v>
      </c>
      <c r="H10" s="117">
        <v>117937</v>
      </c>
      <c r="I10" s="117">
        <v>298883</v>
      </c>
      <c r="J10" s="117">
        <v>17165</v>
      </c>
      <c r="K10" s="44">
        <f>SUM(B10:J10,'4-1'!J11:O11,'4-1'!F11)</f>
        <v>14641208</v>
      </c>
      <c r="L10" s="117">
        <v>0</v>
      </c>
      <c r="M10" s="117">
        <v>62874</v>
      </c>
      <c r="N10" s="117">
        <v>62874</v>
      </c>
      <c r="O10" s="27" t="s">
        <v>16</v>
      </c>
    </row>
    <row r="11" spans="1:15" ht="42.75" customHeight="1">
      <c r="A11" s="27" t="s">
        <v>17</v>
      </c>
      <c r="B11" s="117">
        <v>35118</v>
      </c>
      <c r="C11" s="117">
        <v>42600</v>
      </c>
      <c r="D11" s="117">
        <v>1191797</v>
      </c>
      <c r="E11" s="66">
        <v>0</v>
      </c>
      <c r="F11" s="117">
        <v>51939</v>
      </c>
      <c r="G11" s="117">
        <v>8276</v>
      </c>
      <c r="H11" s="117">
        <v>62773</v>
      </c>
      <c r="I11" s="117">
        <v>159082</v>
      </c>
      <c r="J11" s="117">
        <v>11858</v>
      </c>
      <c r="K11" s="44">
        <f>SUM(B11:J11,'4-1'!J12:O12,'4-1'!F12)</f>
        <v>9600777</v>
      </c>
      <c r="L11" s="117">
        <v>0</v>
      </c>
      <c r="M11" s="117">
        <v>59126</v>
      </c>
      <c r="N11" s="117">
        <v>59126</v>
      </c>
      <c r="O11" s="27" t="s">
        <v>17</v>
      </c>
    </row>
    <row r="12" spans="1:15" ht="42.75" customHeight="1">
      <c r="A12" s="27" t="s">
        <v>18</v>
      </c>
      <c r="B12" s="117">
        <v>68672</v>
      </c>
      <c r="C12" s="117">
        <v>83437</v>
      </c>
      <c r="D12" s="117">
        <v>2175138</v>
      </c>
      <c r="E12" s="66">
        <v>0</v>
      </c>
      <c r="F12" s="117">
        <v>70194</v>
      </c>
      <c r="G12" s="117">
        <v>15314</v>
      </c>
      <c r="H12" s="117">
        <v>84534</v>
      </c>
      <c r="I12" s="117">
        <v>214233</v>
      </c>
      <c r="J12" s="117">
        <v>21575</v>
      </c>
      <c r="K12" s="44">
        <f>SUM(B12:J12,'4-1'!J13:O13,'4-1'!F13)</f>
        <v>19278744</v>
      </c>
      <c r="L12" s="117">
        <v>71</v>
      </c>
      <c r="M12" s="117">
        <v>101196</v>
      </c>
      <c r="N12" s="117">
        <v>101267</v>
      </c>
      <c r="O12" s="27" t="s">
        <v>18</v>
      </c>
    </row>
    <row r="13" spans="1:15" ht="42.75" customHeight="1">
      <c r="A13" s="27" t="s">
        <v>19</v>
      </c>
      <c r="B13" s="117">
        <v>39643</v>
      </c>
      <c r="C13" s="117">
        <v>48129</v>
      </c>
      <c r="D13" s="117">
        <v>1162314</v>
      </c>
      <c r="E13" s="117">
        <v>11674</v>
      </c>
      <c r="F13" s="117">
        <v>45941</v>
      </c>
      <c r="G13" s="117">
        <v>5677</v>
      </c>
      <c r="H13" s="117">
        <v>55326</v>
      </c>
      <c r="I13" s="117">
        <v>140212</v>
      </c>
      <c r="J13" s="117">
        <v>12636</v>
      </c>
      <c r="K13" s="44">
        <f>SUM(B13:J13,'4-1'!J14:O14,'4-1'!F14)</f>
        <v>10651465</v>
      </c>
      <c r="L13" s="117">
        <v>0</v>
      </c>
      <c r="M13" s="117">
        <v>76064</v>
      </c>
      <c r="N13" s="117">
        <v>76064</v>
      </c>
      <c r="O13" s="27" t="s">
        <v>19</v>
      </c>
    </row>
    <row r="14" spans="1:15" ht="42.75" customHeight="1">
      <c r="A14" s="27" t="s">
        <v>28</v>
      </c>
      <c r="B14" s="117">
        <v>34754</v>
      </c>
      <c r="C14" s="117">
        <v>42143</v>
      </c>
      <c r="D14" s="117">
        <v>1045067</v>
      </c>
      <c r="E14" s="117">
        <v>24883</v>
      </c>
      <c r="F14" s="117">
        <v>42104</v>
      </c>
      <c r="G14" s="117">
        <v>10376</v>
      </c>
      <c r="H14" s="117">
        <v>48524</v>
      </c>
      <c r="I14" s="117">
        <v>122975</v>
      </c>
      <c r="J14" s="117">
        <v>11024</v>
      </c>
      <c r="K14" s="44">
        <f>SUM(B14:J14,'4-1'!J15:O15,'4-1'!F15)</f>
        <v>10590490</v>
      </c>
      <c r="L14" s="117">
        <v>0</v>
      </c>
      <c r="M14" s="117">
        <v>58890</v>
      </c>
      <c r="N14" s="117">
        <v>58890</v>
      </c>
      <c r="O14" s="27" t="s">
        <v>28</v>
      </c>
    </row>
    <row r="15" spans="1:15" ht="42.75" customHeight="1">
      <c r="A15" s="27" t="s">
        <v>30</v>
      </c>
      <c r="B15" s="117">
        <v>37301</v>
      </c>
      <c r="C15" s="117">
        <v>45209</v>
      </c>
      <c r="D15" s="117">
        <v>1414293</v>
      </c>
      <c r="E15" s="117">
        <v>264046</v>
      </c>
      <c r="F15" s="117">
        <v>85010</v>
      </c>
      <c r="G15" s="117">
        <v>5870</v>
      </c>
      <c r="H15" s="117">
        <v>102943</v>
      </c>
      <c r="I15" s="117">
        <v>260884</v>
      </c>
      <c r="J15" s="117">
        <v>10667</v>
      </c>
      <c r="K15" s="44">
        <f>SUM(B15:J15,'4-1'!J16:O16,'4-1'!F16)</f>
        <v>13249337</v>
      </c>
      <c r="L15" s="117">
        <v>0</v>
      </c>
      <c r="M15" s="117">
        <v>52169</v>
      </c>
      <c r="N15" s="117">
        <v>52169</v>
      </c>
      <c r="O15" s="27" t="s">
        <v>30</v>
      </c>
    </row>
    <row r="16" spans="1:15" ht="42.75" customHeight="1">
      <c r="A16" s="27" t="s">
        <v>31</v>
      </c>
      <c r="B16" s="117">
        <v>24281</v>
      </c>
      <c r="C16" s="117">
        <v>29462</v>
      </c>
      <c r="D16" s="117">
        <v>774913</v>
      </c>
      <c r="E16" s="66">
        <v>0</v>
      </c>
      <c r="F16" s="117">
        <v>33540</v>
      </c>
      <c r="G16" s="117">
        <v>11853</v>
      </c>
      <c r="H16" s="117">
        <v>40271</v>
      </c>
      <c r="I16" s="117">
        <v>102059</v>
      </c>
      <c r="J16" s="117">
        <v>7824</v>
      </c>
      <c r="K16" s="44">
        <f>SUM(B16:J16,'4-1'!J17:O17,'4-1'!F17)</f>
        <v>7539202</v>
      </c>
      <c r="L16" s="117">
        <v>0</v>
      </c>
      <c r="M16" s="117">
        <v>36368</v>
      </c>
      <c r="N16" s="117">
        <v>36368</v>
      </c>
      <c r="O16" s="27" t="s">
        <v>31</v>
      </c>
    </row>
    <row r="17" spans="1:15" ht="42.75" customHeight="1">
      <c r="A17" s="27" t="s">
        <v>32</v>
      </c>
      <c r="B17" s="117">
        <v>24755</v>
      </c>
      <c r="C17" s="117">
        <v>30007</v>
      </c>
      <c r="D17" s="117">
        <v>841656</v>
      </c>
      <c r="E17" s="117">
        <v>21514</v>
      </c>
      <c r="F17" s="117">
        <v>34327</v>
      </c>
      <c r="G17" s="117">
        <v>1781</v>
      </c>
      <c r="H17" s="117">
        <v>41123</v>
      </c>
      <c r="I17" s="117">
        <v>104218</v>
      </c>
      <c r="J17" s="117">
        <v>8260</v>
      </c>
      <c r="K17" s="44">
        <f>SUM(B17:J17,'4-1'!J18:O18,'4-1'!F18)</f>
        <v>7579993</v>
      </c>
      <c r="L17" s="117">
        <v>0</v>
      </c>
      <c r="M17" s="117">
        <v>37422</v>
      </c>
      <c r="N17" s="117">
        <v>37422</v>
      </c>
      <c r="O17" s="27" t="s">
        <v>32</v>
      </c>
    </row>
    <row r="18" spans="1:15" ht="42.75" customHeight="1">
      <c r="A18" s="27" t="s">
        <v>33</v>
      </c>
      <c r="B18" s="117">
        <v>17346</v>
      </c>
      <c r="C18" s="117">
        <v>20987</v>
      </c>
      <c r="D18" s="117">
        <v>745806</v>
      </c>
      <c r="E18" s="117">
        <v>2851</v>
      </c>
      <c r="F18" s="117">
        <v>57156</v>
      </c>
      <c r="G18" s="117">
        <v>10697</v>
      </c>
      <c r="H18" s="117">
        <v>69571</v>
      </c>
      <c r="I18" s="117">
        <v>176314</v>
      </c>
      <c r="J18" s="117">
        <v>5256</v>
      </c>
      <c r="K18" s="44">
        <f>SUM(B18:J18,'4-1'!J19:O19,'4-1'!F19)</f>
        <v>5467312</v>
      </c>
      <c r="L18" s="117">
        <v>0</v>
      </c>
      <c r="M18" s="117">
        <v>18176</v>
      </c>
      <c r="N18" s="117">
        <v>18176</v>
      </c>
      <c r="O18" s="27" t="s">
        <v>33</v>
      </c>
    </row>
    <row r="19" spans="1:15" ht="42.75" customHeight="1">
      <c r="A19" s="27" t="s">
        <v>34</v>
      </c>
      <c r="B19" s="117">
        <v>45901</v>
      </c>
      <c r="C19" s="117">
        <v>55672</v>
      </c>
      <c r="D19" s="117">
        <v>1702466</v>
      </c>
      <c r="E19" s="117">
        <v>26074</v>
      </c>
      <c r="F19" s="117">
        <v>78876</v>
      </c>
      <c r="G19" s="117">
        <v>5762</v>
      </c>
      <c r="H19" s="117">
        <v>95502</v>
      </c>
      <c r="I19" s="117">
        <v>242026</v>
      </c>
      <c r="J19" s="117">
        <v>15660</v>
      </c>
      <c r="K19" s="44">
        <f>SUM(B19:J19,'4-1'!J20:O20,'4-1'!F20)</f>
        <v>14665168</v>
      </c>
      <c r="L19" s="117">
        <v>0</v>
      </c>
      <c r="M19" s="117">
        <v>70886</v>
      </c>
      <c r="N19" s="117">
        <v>70886</v>
      </c>
      <c r="O19" s="27" t="s">
        <v>34</v>
      </c>
    </row>
    <row r="20" spans="1:15" ht="42.75" customHeight="1">
      <c r="A20" s="27" t="s">
        <v>35</v>
      </c>
      <c r="B20" s="117">
        <v>16042</v>
      </c>
      <c r="C20" s="117">
        <v>19436</v>
      </c>
      <c r="D20" s="117">
        <v>569379</v>
      </c>
      <c r="E20" s="66">
        <v>0</v>
      </c>
      <c r="F20" s="117">
        <v>31158</v>
      </c>
      <c r="G20" s="117">
        <v>1463</v>
      </c>
      <c r="H20" s="117">
        <v>38494</v>
      </c>
      <c r="I20" s="117">
        <v>97555</v>
      </c>
      <c r="J20" s="117">
        <v>4611</v>
      </c>
      <c r="K20" s="44">
        <f>SUM(B20:J20,'4-1'!J21:O21,'4-1'!F21)</f>
        <v>5528165</v>
      </c>
      <c r="L20" s="117">
        <v>0</v>
      </c>
      <c r="M20" s="117">
        <v>22868</v>
      </c>
      <c r="N20" s="117">
        <v>22868</v>
      </c>
      <c r="O20" s="27" t="s">
        <v>35</v>
      </c>
    </row>
    <row r="21" spans="1:15" ht="57" customHeight="1">
      <c r="A21" s="40" t="s">
        <v>44</v>
      </c>
      <c r="B21" s="42">
        <f aca="true" t="shared" si="0" ref="B21:G21">SUM(B8:B20)</f>
        <v>615149</v>
      </c>
      <c r="C21" s="42">
        <f t="shared" si="0"/>
        <v>746019</v>
      </c>
      <c r="D21" s="42">
        <f t="shared" si="0"/>
        <v>20091581</v>
      </c>
      <c r="E21" s="42">
        <f t="shared" si="0"/>
        <v>500188</v>
      </c>
      <c r="F21" s="42">
        <f t="shared" si="0"/>
        <v>875545</v>
      </c>
      <c r="G21" s="42">
        <f t="shared" si="0"/>
        <v>207924</v>
      </c>
      <c r="H21" s="42">
        <f aca="true" t="shared" si="1" ref="H21:N21">SUM(H8:H20)</f>
        <v>1056508</v>
      </c>
      <c r="I21" s="42">
        <f t="shared" si="1"/>
        <v>2677475</v>
      </c>
      <c r="J21" s="42">
        <f t="shared" si="1"/>
        <v>192171</v>
      </c>
      <c r="K21" s="42">
        <f t="shared" si="1"/>
        <v>175957292</v>
      </c>
      <c r="L21" s="42">
        <f t="shared" si="1"/>
        <v>77</v>
      </c>
      <c r="M21" s="66">
        <f>SUM(M8:M20)</f>
        <v>893321</v>
      </c>
      <c r="N21" s="67">
        <f t="shared" si="1"/>
        <v>893398</v>
      </c>
      <c r="O21" s="40" t="s">
        <v>44</v>
      </c>
    </row>
    <row r="22" spans="1:15" ht="57" customHeight="1">
      <c r="A22" s="27" t="s">
        <v>20</v>
      </c>
      <c r="B22" s="117">
        <v>8423</v>
      </c>
      <c r="C22" s="117">
        <v>10222</v>
      </c>
      <c r="D22" s="117">
        <v>341487</v>
      </c>
      <c r="E22" s="117">
        <v>43786</v>
      </c>
      <c r="F22" s="117">
        <v>18146</v>
      </c>
      <c r="G22" s="117">
        <v>55</v>
      </c>
      <c r="H22" s="117">
        <v>22346</v>
      </c>
      <c r="I22" s="117">
        <v>56628</v>
      </c>
      <c r="J22" s="117">
        <v>2267</v>
      </c>
      <c r="K22" s="44">
        <f>SUM(B22:J22,'4-1'!J23:O23,'4-1'!F23)</f>
        <v>3088852</v>
      </c>
      <c r="L22" s="117">
        <v>0</v>
      </c>
      <c r="M22" s="117">
        <v>12461</v>
      </c>
      <c r="N22" s="117">
        <v>12461</v>
      </c>
      <c r="O22" s="27" t="s">
        <v>20</v>
      </c>
    </row>
    <row r="23" spans="1:15" ht="42.75" customHeight="1">
      <c r="A23" s="27" t="s">
        <v>21</v>
      </c>
      <c r="B23" s="117">
        <v>5498</v>
      </c>
      <c r="C23" s="117">
        <v>6656</v>
      </c>
      <c r="D23" s="117">
        <v>245032</v>
      </c>
      <c r="E23" s="117">
        <v>14275</v>
      </c>
      <c r="F23" s="117">
        <v>11035</v>
      </c>
      <c r="G23" s="117">
        <v>152</v>
      </c>
      <c r="H23" s="117">
        <v>13427</v>
      </c>
      <c r="I23" s="117">
        <v>34028</v>
      </c>
      <c r="J23" s="117">
        <v>2095</v>
      </c>
      <c r="K23" s="44">
        <f>SUM(B23:J23,'4-1'!J24:O24,'4-1'!F24)</f>
        <v>3059669</v>
      </c>
      <c r="L23" s="117">
        <v>0</v>
      </c>
      <c r="M23" s="117">
        <v>5492</v>
      </c>
      <c r="N23" s="117">
        <v>5492</v>
      </c>
      <c r="O23" s="27" t="s">
        <v>21</v>
      </c>
    </row>
    <row r="24" spans="1:15" ht="42.75" customHeight="1">
      <c r="A24" s="27" t="s">
        <v>39</v>
      </c>
      <c r="B24" s="117">
        <v>7956</v>
      </c>
      <c r="C24" s="117">
        <v>9656</v>
      </c>
      <c r="D24" s="117">
        <v>318865</v>
      </c>
      <c r="E24" s="66">
        <v>0</v>
      </c>
      <c r="F24" s="117">
        <v>18102</v>
      </c>
      <c r="G24" s="117">
        <v>0</v>
      </c>
      <c r="H24" s="117">
        <v>21153</v>
      </c>
      <c r="I24" s="117">
        <v>53610</v>
      </c>
      <c r="J24" s="117">
        <v>1964</v>
      </c>
      <c r="K24" s="44">
        <f>SUM(B24:J24,'4-1'!J25:O25,'4-1'!F25)</f>
        <v>2661697</v>
      </c>
      <c r="L24" s="117">
        <v>0</v>
      </c>
      <c r="M24" s="117">
        <v>17682</v>
      </c>
      <c r="N24" s="117">
        <v>17682</v>
      </c>
      <c r="O24" s="27" t="s">
        <v>39</v>
      </c>
    </row>
    <row r="25" spans="1:15" ht="42.75" customHeight="1">
      <c r="A25" s="27" t="s">
        <v>22</v>
      </c>
      <c r="B25" s="117">
        <v>2328</v>
      </c>
      <c r="C25" s="117">
        <v>2826</v>
      </c>
      <c r="D25" s="117">
        <v>110806</v>
      </c>
      <c r="E25" s="66">
        <v>0</v>
      </c>
      <c r="F25" s="117">
        <v>5615</v>
      </c>
      <c r="G25" s="66">
        <v>0</v>
      </c>
      <c r="H25" s="117">
        <v>7025</v>
      </c>
      <c r="I25" s="117">
        <v>17805</v>
      </c>
      <c r="J25" s="117">
        <v>1259</v>
      </c>
      <c r="K25" s="44">
        <f>SUM(B25:J25,'4-1'!J26:O26,'4-1'!F26)</f>
        <v>886726</v>
      </c>
      <c r="L25" s="117">
        <v>0</v>
      </c>
      <c r="M25" s="117">
        <v>4904</v>
      </c>
      <c r="N25" s="117">
        <v>4904</v>
      </c>
      <c r="O25" s="27" t="s">
        <v>22</v>
      </c>
    </row>
    <row r="26" spans="1:15" ht="42.75" customHeight="1">
      <c r="A26" s="27" t="s">
        <v>23</v>
      </c>
      <c r="B26" s="117">
        <v>2208</v>
      </c>
      <c r="C26" s="117">
        <v>2672</v>
      </c>
      <c r="D26" s="117">
        <v>105458</v>
      </c>
      <c r="E26" s="66">
        <v>0</v>
      </c>
      <c r="F26" s="117">
        <v>8034</v>
      </c>
      <c r="G26" s="117">
        <v>53</v>
      </c>
      <c r="H26" s="117">
        <v>9653</v>
      </c>
      <c r="I26" s="117">
        <v>24466</v>
      </c>
      <c r="J26" s="117">
        <v>1263</v>
      </c>
      <c r="K26" s="44">
        <f>SUM(B26:J26,'4-1'!J27:O27,'4-1'!F27)</f>
        <v>780854</v>
      </c>
      <c r="L26" s="117">
        <v>0</v>
      </c>
      <c r="M26" s="117">
        <v>1835</v>
      </c>
      <c r="N26" s="117">
        <v>1835</v>
      </c>
      <c r="O26" s="27" t="s">
        <v>23</v>
      </c>
    </row>
    <row r="27" spans="1:15" ht="42.75" customHeight="1">
      <c r="A27" s="27" t="s">
        <v>24</v>
      </c>
      <c r="B27" s="117">
        <v>2802</v>
      </c>
      <c r="C27" s="117">
        <v>3394</v>
      </c>
      <c r="D27" s="117">
        <v>134284</v>
      </c>
      <c r="E27" s="66">
        <v>0</v>
      </c>
      <c r="F27" s="117">
        <v>9934</v>
      </c>
      <c r="G27" s="117">
        <v>537</v>
      </c>
      <c r="H27" s="117">
        <v>11954</v>
      </c>
      <c r="I27" s="117">
        <v>30297</v>
      </c>
      <c r="J27" s="117">
        <v>1120</v>
      </c>
      <c r="K27" s="44">
        <f>SUM(B27:J27,'4-1'!J28:O28,'4-1'!F28)</f>
        <v>1576918</v>
      </c>
      <c r="L27" s="117">
        <v>0</v>
      </c>
      <c r="M27" s="117">
        <v>5650</v>
      </c>
      <c r="N27" s="117">
        <v>5650</v>
      </c>
      <c r="O27" s="27" t="s">
        <v>24</v>
      </c>
    </row>
    <row r="28" spans="1:15" ht="57" customHeight="1">
      <c r="A28" s="43" t="s">
        <v>45</v>
      </c>
      <c r="B28" s="44">
        <f aca="true" t="shared" si="2" ref="B28:M28">SUM(B22:B27)</f>
        <v>29215</v>
      </c>
      <c r="C28" s="44">
        <f t="shared" si="2"/>
        <v>35426</v>
      </c>
      <c r="D28" s="44">
        <f t="shared" si="2"/>
        <v>1255932</v>
      </c>
      <c r="E28" s="44">
        <f t="shared" si="2"/>
        <v>58061</v>
      </c>
      <c r="F28" s="44">
        <f t="shared" si="2"/>
        <v>70866</v>
      </c>
      <c r="G28" s="44">
        <f t="shared" si="2"/>
        <v>797</v>
      </c>
      <c r="H28" s="44">
        <f t="shared" si="2"/>
        <v>85558</v>
      </c>
      <c r="I28" s="44">
        <f t="shared" si="2"/>
        <v>216834</v>
      </c>
      <c r="J28" s="44">
        <f t="shared" si="2"/>
        <v>9968</v>
      </c>
      <c r="K28" s="44">
        <f t="shared" si="2"/>
        <v>12054716</v>
      </c>
      <c r="L28" s="44">
        <f t="shared" si="2"/>
        <v>0</v>
      </c>
      <c r="M28" s="66">
        <f t="shared" si="2"/>
        <v>48024</v>
      </c>
      <c r="N28" s="67">
        <f>SUM(N22:N27)</f>
        <v>48024</v>
      </c>
      <c r="O28" s="43" t="s">
        <v>45</v>
      </c>
    </row>
    <row r="29" spans="1:15" ht="57" customHeight="1">
      <c r="A29" s="43" t="s">
        <v>37</v>
      </c>
      <c r="B29" s="44">
        <f aca="true" t="shared" si="3" ref="B29:M29">B21+B28</f>
        <v>644364</v>
      </c>
      <c r="C29" s="44">
        <f t="shared" si="3"/>
        <v>781445</v>
      </c>
      <c r="D29" s="44">
        <f t="shared" si="3"/>
        <v>21347513</v>
      </c>
      <c r="E29" s="44">
        <f t="shared" si="3"/>
        <v>558249</v>
      </c>
      <c r="F29" s="44">
        <f t="shared" si="3"/>
        <v>946411</v>
      </c>
      <c r="G29" s="44">
        <f t="shared" si="3"/>
        <v>208721</v>
      </c>
      <c r="H29" s="44">
        <f t="shared" si="3"/>
        <v>1142066</v>
      </c>
      <c r="I29" s="44">
        <f t="shared" si="3"/>
        <v>2894309</v>
      </c>
      <c r="J29" s="44">
        <f t="shared" si="3"/>
        <v>202139</v>
      </c>
      <c r="K29" s="44">
        <f t="shared" si="3"/>
        <v>188012008</v>
      </c>
      <c r="L29" s="44">
        <f t="shared" si="3"/>
        <v>77</v>
      </c>
      <c r="M29" s="66">
        <f t="shared" si="3"/>
        <v>941345</v>
      </c>
      <c r="N29" s="68">
        <f>N21+N28</f>
        <v>941422</v>
      </c>
      <c r="O29" s="43" t="s">
        <v>37</v>
      </c>
    </row>
    <row r="30" spans="1:15" ht="22.5" customHeight="1">
      <c r="A30" s="69"/>
      <c r="B30" s="6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70"/>
    </row>
    <row r="31" ht="13.5">
      <c r="B31" s="5"/>
    </row>
    <row r="32" ht="13.5">
      <c r="B32" s="5"/>
    </row>
    <row r="33" spans="2:14" s="71" customFormat="1" ht="13.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</row>
    <row r="34" ht="13.5">
      <c r="B34" s="5"/>
    </row>
    <row r="35" ht="13.5">
      <c r="B35" s="5"/>
    </row>
    <row r="36" ht="13.5">
      <c r="B36" s="5"/>
    </row>
    <row r="37" ht="13.5">
      <c r="B37" s="5"/>
    </row>
    <row r="38" ht="13.5">
      <c r="B38" s="5"/>
    </row>
    <row r="39" ht="13.5">
      <c r="B39" s="5"/>
    </row>
    <row r="40" ht="13.5">
      <c r="B40" s="5"/>
    </row>
    <row r="41" ht="13.5">
      <c r="B41" s="5"/>
    </row>
    <row r="42" ht="13.5">
      <c r="B42" s="5"/>
    </row>
    <row r="43" ht="13.5">
      <c r="B43" s="5"/>
    </row>
    <row r="44" ht="13.5">
      <c r="B44" s="5"/>
    </row>
    <row r="45" ht="13.5">
      <c r="B45" s="5"/>
    </row>
    <row r="46" ht="13.5">
      <c r="B46" s="5"/>
    </row>
    <row r="47" ht="13.5">
      <c r="B47" s="5"/>
    </row>
    <row r="48" ht="13.5">
      <c r="B48" s="5"/>
    </row>
    <row r="49" ht="13.5">
      <c r="B49" s="5"/>
    </row>
    <row r="50" ht="13.5">
      <c r="B50" s="5"/>
    </row>
    <row r="51" ht="13.5">
      <c r="B51" s="5"/>
    </row>
    <row r="52" ht="13.5">
      <c r="B52" s="5"/>
    </row>
    <row r="53" ht="13.5">
      <c r="B53" s="5"/>
    </row>
    <row r="54" ht="13.5">
      <c r="B54" s="5"/>
    </row>
    <row r="55" ht="13.5">
      <c r="B55" s="5"/>
    </row>
    <row r="56" ht="13.5">
      <c r="B56" s="5"/>
    </row>
    <row r="57" ht="13.5">
      <c r="B57" s="5"/>
    </row>
    <row r="58" ht="13.5">
      <c r="B58" s="5"/>
    </row>
    <row r="59" ht="13.5">
      <c r="B59" s="5"/>
    </row>
    <row r="60" ht="13.5">
      <c r="B60" s="5"/>
    </row>
    <row r="61" ht="13.5">
      <c r="B61" s="5"/>
    </row>
    <row r="62" ht="13.5">
      <c r="B62" s="5"/>
    </row>
    <row r="63" ht="13.5">
      <c r="B63" s="5"/>
    </row>
    <row r="64" ht="13.5">
      <c r="B64" s="5"/>
    </row>
    <row r="65" ht="13.5">
      <c r="B65" s="5"/>
    </row>
    <row r="66" ht="13.5">
      <c r="B66" s="5"/>
    </row>
    <row r="67" ht="13.5">
      <c r="B67" s="5"/>
    </row>
    <row r="68" ht="13.5">
      <c r="B68" s="5"/>
    </row>
    <row r="69" ht="13.5">
      <c r="B69" s="5"/>
    </row>
    <row r="70" ht="13.5">
      <c r="B70" s="5"/>
    </row>
    <row r="71" ht="13.5">
      <c r="B71" s="5"/>
    </row>
    <row r="72" ht="13.5">
      <c r="B72" s="5"/>
    </row>
    <row r="73" ht="13.5">
      <c r="B73" s="5"/>
    </row>
    <row r="74" ht="13.5">
      <c r="B74" s="5"/>
    </row>
    <row r="75" ht="13.5">
      <c r="B75" s="5"/>
    </row>
    <row r="76" ht="13.5">
      <c r="B76" s="5"/>
    </row>
    <row r="77" ht="13.5">
      <c r="B77" s="5"/>
    </row>
    <row r="78" ht="13.5">
      <c r="B78" s="5"/>
    </row>
    <row r="79" ht="13.5">
      <c r="B79" s="5"/>
    </row>
    <row r="80" ht="13.5">
      <c r="B80" s="5"/>
    </row>
    <row r="81" ht="13.5">
      <c r="B81" s="5"/>
    </row>
    <row r="82" ht="13.5">
      <c r="B82" s="5"/>
    </row>
    <row r="83" ht="13.5">
      <c r="B83" s="5"/>
    </row>
    <row r="84" ht="13.5">
      <c r="B84" s="5"/>
    </row>
    <row r="85" ht="13.5">
      <c r="B85" s="5"/>
    </row>
    <row r="86" ht="13.5">
      <c r="B86" s="5"/>
    </row>
    <row r="87" ht="13.5">
      <c r="B87" s="5"/>
    </row>
    <row r="88" ht="13.5">
      <c r="B88" s="5"/>
    </row>
    <row r="89" ht="13.5">
      <c r="B89" s="5"/>
    </row>
    <row r="90" ht="13.5">
      <c r="B90" s="5"/>
    </row>
    <row r="91" ht="13.5">
      <c r="B91" s="5"/>
    </row>
    <row r="92" ht="13.5">
      <c r="B92" s="5"/>
    </row>
    <row r="93" ht="13.5">
      <c r="B93" s="5"/>
    </row>
    <row r="94" ht="13.5">
      <c r="B94" s="5"/>
    </row>
    <row r="95" ht="13.5">
      <c r="B95" s="5"/>
    </row>
    <row r="96" ht="13.5">
      <c r="B96" s="5"/>
    </row>
    <row r="97" ht="13.5">
      <c r="B97" s="5"/>
    </row>
    <row r="98" ht="13.5">
      <c r="B98" s="5"/>
    </row>
    <row r="99" ht="13.5">
      <c r="B99" s="5"/>
    </row>
    <row r="100" ht="13.5">
      <c r="B100" s="5"/>
    </row>
    <row r="101" ht="13.5">
      <c r="B101" s="5"/>
    </row>
    <row r="102" ht="13.5">
      <c r="B102" s="5"/>
    </row>
    <row r="103" ht="13.5">
      <c r="B103" s="5"/>
    </row>
    <row r="104" ht="13.5">
      <c r="B104" s="5"/>
    </row>
    <row r="105" ht="13.5">
      <c r="B105" s="5"/>
    </row>
    <row r="106" ht="13.5">
      <c r="B106" s="5"/>
    </row>
    <row r="107" ht="13.5">
      <c r="B107" s="5"/>
    </row>
    <row r="108" ht="13.5">
      <c r="B108" s="5"/>
    </row>
    <row r="109" ht="13.5">
      <c r="B109" s="5"/>
    </row>
    <row r="110" ht="13.5">
      <c r="B110" s="5"/>
    </row>
    <row r="111" ht="13.5">
      <c r="B111" s="5"/>
    </row>
    <row r="112" ht="13.5">
      <c r="B112" s="5"/>
    </row>
    <row r="113" ht="13.5">
      <c r="B113" s="5"/>
    </row>
    <row r="114" ht="13.5">
      <c r="B114" s="5"/>
    </row>
    <row r="115" ht="13.5">
      <c r="B115" s="5"/>
    </row>
    <row r="116" ht="13.5">
      <c r="B116" s="5"/>
    </row>
    <row r="117" ht="13.5">
      <c r="B117" s="5"/>
    </row>
    <row r="118" ht="13.5">
      <c r="B118" s="5"/>
    </row>
    <row r="119" ht="13.5">
      <c r="B119" s="5"/>
    </row>
    <row r="120" ht="13.5">
      <c r="B120" s="5"/>
    </row>
    <row r="121" ht="13.5">
      <c r="B121" s="5"/>
    </row>
    <row r="122" ht="13.5">
      <c r="B122" s="5"/>
    </row>
    <row r="123" ht="13.5">
      <c r="B123" s="5"/>
    </row>
    <row r="124" ht="13.5">
      <c r="B124" s="5"/>
    </row>
    <row r="125" ht="13.5">
      <c r="B125" s="5"/>
    </row>
    <row r="126" ht="13.5">
      <c r="B126" s="5"/>
    </row>
    <row r="127" ht="13.5">
      <c r="B127" s="5"/>
    </row>
    <row r="128" ht="13.5">
      <c r="B128" s="5"/>
    </row>
    <row r="129" ht="13.5">
      <c r="B129" s="5"/>
    </row>
    <row r="130" ht="13.5">
      <c r="B130" s="5"/>
    </row>
    <row r="131" ht="13.5">
      <c r="B131" s="5"/>
    </row>
    <row r="132" ht="13.5">
      <c r="B132" s="5"/>
    </row>
    <row r="133" ht="13.5">
      <c r="B133" s="5"/>
    </row>
    <row r="134" ht="13.5">
      <c r="B134" s="5"/>
    </row>
    <row r="135" ht="13.5">
      <c r="B135" s="5"/>
    </row>
    <row r="136" ht="13.5">
      <c r="B136" s="5"/>
    </row>
    <row r="137" ht="13.5">
      <c r="B137" s="5"/>
    </row>
    <row r="138" ht="13.5">
      <c r="B138" s="5"/>
    </row>
    <row r="139" ht="13.5">
      <c r="B139" s="5"/>
    </row>
    <row r="140" ht="13.5">
      <c r="B140" s="5"/>
    </row>
    <row r="141" ht="13.5">
      <c r="B141" s="5"/>
    </row>
    <row r="142" ht="13.5">
      <c r="B142" s="5"/>
    </row>
    <row r="143" ht="13.5">
      <c r="B143" s="5"/>
    </row>
    <row r="144" ht="13.5">
      <c r="B144" s="5"/>
    </row>
    <row r="145" ht="13.5">
      <c r="B145" s="5"/>
    </row>
    <row r="146" ht="13.5">
      <c r="B146" s="5"/>
    </row>
    <row r="147" ht="13.5">
      <c r="B147" s="5"/>
    </row>
    <row r="148" ht="13.5">
      <c r="B148" s="5"/>
    </row>
  </sheetData>
  <sheetProtection/>
  <mergeCells count="8">
    <mergeCell ref="G6:G7"/>
    <mergeCell ref="A6:A7"/>
    <mergeCell ref="B6:B7"/>
    <mergeCell ref="M6:M7"/>
    <mergeCell ref="O6:O7"/>
    <mergeCell ref="K6:K7"/>
    <mergeCell ref="L6:L7"/>
    <mergeCell ref="N6:N7"/>
  </mergeCells>
  <printOptions horizontalCentered="1"/>
  <pageMargins left="0.8267716535433072" right="0.7874015748031497" top="0.3937007874015748" bottom="0.3937007874015748" header="0.5118110236220472" footer="0.5118110236220472"/>
  <pageSetup horizontalDpi="600" verticalDpi="600" orientation="portrait" pageOrder="overThenDown" paperSize="9" scale="70" r:id="rId1"/>
  <colBreaks count="1" manualBreakCount="1">
    <brk id="8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89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375" defaultRowHeight="13.5"/>
  <cols>
    <col min="1" max="1" width="12.625" style="50" customWidth="1"/>
    <col min="2" max="2" width="13.75390625" style="50" customWidth="1"/>
    <col min="3" max="3" width="13.75390625" style="88" customWidth="1"/>
    <col min="4" max="4" width="15.625" style="88" customWidth="1"/>
    <col min="5" max="5" width="15.625" style="50" customWidth="1"/>
    <col min="6" max="6" width="11.625" style="50" customWidth="1"/>
    <col min="7" max="11" width="9.375" style="50" customWidth="1"/>
    <col min="12" max="12" width="13.00390625" style="50" customWidth="1"/>
    <col min="13" max="13" width="12.50390625" style="50" customWidth="1"/>
    <col min="14" max="16384" width="9.375" style="50" customWidth="1"/>
  </cols>
  <sheetData>
    <row r="1" ht="18" customHeight="1">
      <c r="A1" s="49" t="s">
        <v>78</v>
      </c>
    </row>
    <row r="2" ht="18" customHeight="1">
      <c r="A2" s="49"/>
    </row>
    <row r="3" spans="1:4" s="51" customFormat="1" ht="18" customHeight="1">
      <c r="A3" s="9"/>
      <c r="C3" s="88"/>
      <c r="D3" s="88"/>
    </row>
    <row r="4" spans="1:11" ht="30.75" customHeight="1">
      <c r="A4" s="72" t="s">
        <v>38</v>
      </c>
      <c r="B4" s="54"/>
      <c r="C4" s="54"/>
      <c r="D4" s="72"/>
      <c r="E4" s="72"/>
      <c r="F4" s="72"/>
      <c r="G4" s="72"/>
      <c r="H4" s="72"/>
      <c r="I4" s="112"/>
      <c r="J4" s="112"/>
      <c r="K4" s="112"/>
    </row>
    <row r="5" spans="1:6" ht="30.75" customHeight="1">
      <c r="A5" s="73"/>
      <c r="B5" s="57"/>
      <c r="C5" s="57"/>
      <c r="D5" s="74"/>
      <c r="E5" s="75"/>
      <c r="F5" s="76" t="s">
        <v>25</v>
      </c>
    </row>
    <row r="6" spans="1:6" ht="18.75" customHeight="1">
      <c r="A6" s="106" t="s">
        <v>36</v>
      </c>
      <c r="B6" s="62"/>
      <c r="C6" s="104" t="s">
        <v>69</v>
      </c>
      <c r="D6" s="77" t="s">
        <v>53</v>
      </c>
      <c r="E6" s="77" t="s">
        <v>79</v>
      </c>
      <c r="F6" s="104" t="s">
        <v>51</v>
      </c>
    </row>
    <row r="7" spans="1:6" ht="18.75" customHeight="1">
      <c r="A7" s="107"/>
      <c r="B7" s="78" t="s">
        <v>50</v>
      </c>
      <c r="C7" s="110"/>
      <c r="D7" s="79" t="s">
        <v>54</v>
      </c>
      <c r="E7" s="79" t="s">
        <v>56</v>
      </c>
      <c r="F7" s="109"/>
    </row>
    <row r="8" spans="1:6" ht="18.75" customHeight="1">
      <c r="A8" s="108"/>
      <c r="B8" s="80"/>
      <c r="C8" s="111"/>
      <c r="D8" s="81" t="s">
        <v>55</v>
      </c>
      <c r="E8" s="81" t="s">
        <v>57</v>
      </c>
      <c r="F8" s="82" t="s">
        <v>52</v>
      </c>
    </row>
    <row r="9" spans="1:9" ht="42.75" customHeight="1">
      <c r="A9" s="38" t="s">
        <v>14</v>
      </c>
      <c r="B9" s="113">
        <v>42180127</v>
      </c>
      <c r="C9" s="113">
        <v>0</v>
      </c>
      <c r="D9" s="114">
        <v>42180127</v>
      </c>
      <c r="E9" s="115">
        <v>41465645</v>
      </c>
      <c r="F9" s="83">
        <f>ROUND((D9/E9-1)*100,1)</f>
        <v>1.7</v>
      </c>
      <c r="I9" s="116"/>
    </row>
    <row r="10" spans="1:9" ht="42.75" customHeight="1">
      <c r="A10" s="27" t="s">
        <v>15</v>
      </c>
      <c r="B10" s="117">
        <v>15282592</v>
      </c>
      <c r="C10" s="117">
        <v>0</v>
      </c>
      <c r="D10" s="39">
        <v>15282592</v>
      </c>
      <c r="E10" s="118">
        <v>14548690</v>
      </c>
      <c r="F10" s="84">
        <f aca="true" t="shared" si="0" ref="F10:F30">ROUND((D10/E10-1)*100,1)</f>
        <v>5</v>
      </c>
      <c r="I10" s="116"/>
    </row>
    <row r="11" spans="1:9" ht="42.75" customHeight="1">
      <c r="A11" s="27" t="s">
        <v>16</v>
      </c>
      <c r="B11" s="117">
        <v>14704082</v>
      </c>
      <c r="C11" s="117">
        <v>9759</v>
      </c>
      <c r="D11" s="39">
        <v>14694323</v>
      </c>
      <c r="E11" s="118">
        <v>14536493</v>
      </c>
      <c r="F11" s="84">
        <f t="shared" si="0"/>
        <v>1.1</v>
      </c>
      <c r="I11" s="116"/>
    </row>
    <row r="12" spans="1:9" ht="42.75" customHeight="1">
      <c r="A12" s="27" t="s">
        <v>17</v>
      </c>
      <c r="B12" s="117">
        <v>9659903</v>
      </c>
      <c r="C12" s="117">
        <v>0</v>
      </c>
      <c r="D12" s="39">
        <v>9659903</v>
      </c>
      <c r="E12" s="118">
        <v>9357988</v>
      </c>
      <c r="F12" s="84">
        <f t="shared" si="0"/>
        <v>3.2</v>
      </c>
      <c r="I12" s="116"/>
    </row>
    <row r="13" spans="1:9" ht="42.75" customHeight="1">
      <c r="A13" s="27" t="s">
        <v>18</v>
      </c>
      <c r="B13" s="117">
        <v>19380011</v>
      </c>
      <c r="C13" s="117">
        <v>0</v>
      </c>
      <c r="D13" s="39">
        <v>19380011</v>
      </c>
      <c r="E13" s="118">
        <v>18031311</v>
      </c>
      <c r="F13" s="84">
        <f t="shared" si="0"/>
        <v>7.5</v>
      </c>
      <c r="I13" s="116"/>
    </row>
    <row r="14" spans="1:9" ht="42.75" customHeight="1">
      <c r="A14" s="27" t="s">
        <v>19</v>
      </c>
      <c r="B14" s="117">
        <v>10727529</v>
      </c>
      <c r="C14" s="117">
        <v>4061</v>
      </c>
      <c r="D14" s="39">
        <v>10723468</v>
      </c>
      <c r="E14" s="118">
        <v>10499177</v>
      </c>
      <c r="F14" s="84">
        <f t="shared" si="0"/>
        <v>2.1</v>
      </c>
      <c r="I14" s="116"/>
    </row>
    <row r="15" spans="1:9" ht="42.75" customHeight="1">
      <c r="A15" s="27" t="s">
        <v>28</v>
      </c>
      <c r="B15" s="117">
        <v>10649380</v>
      </c>
      <c r="C15" s="66">
        <v>0</v>
      </c>
      <c r="D15" s="39">
        <v>10649380</v>
      </c>
      <c r="E15" s="118">
        <v>10446029</v>
      </c>
      <c r="F15" s="84">
        <f t="shared" si="0"/>
        <v>1.9</v>
      </c>
      <c r="I15" s="116"/>
    </row>
    <row r="16" spans="1:9" ht="42.75" customHeight="1">
      <c r="A16" s="27" t="s">
        <v>30</v>
      </c>
      <c r="B16" s="117">
        <v>13301506</v>
      </c>
      <c r="C16" s="117">
        <v>0</v>
      </c>
      <c r="D16" s="39">
        <v>13301506</v>
      </c>
      <c r="E16" s="118">
        <v>13032461</v>
      </c>
      <c r="F16" s="84">
        <f t="shared" si="0"/>
        <v>2.1</v>
      </c>
      <c r="I16" s="116"/>
    </row>
    <row r="17" spans="1:9" ht="42.75" customHeight="1">
      <c r="A17" s="27" t="s">
        <v>31</v>
      </c>
      <c r="B17" s="117">
        <v>7575570</v>
      </c>
      <c r="C17" s="66">
        <v>0</v>
      </c>
      <c r="D17" s="39">
        <v>7575570</v>
      </c>
      <c r="E17" s="118">
        <v>7258495</v>
      </c>
      <c r="F17" s="84">
        <f t="shared" si="0"/>
        <v>4.4</v>
      </c>
      <c r="I17" s="116"/>
    </row>
    <row r="18" spans="1:9" ht="42.75" customHeight="1">
      <c r="A18" s="27" t="s">
        <v>32</v>
      </c>
      <c r="B18" s="117">
        <v>7617415</v>
      </c>
      <c r="C18" s="66">
        <v>0</v>
      </c>
      <c r="D18" s="39">
        <v>7617415</v>
      </c>
      <c r="E18" s="118">
        <v>7496299</v>
      </c>
      <c r="F18" s="84">
        <f t="shared" si="0"/>
        <v>1.6</v>
      </c>
      <c r="I18" s="116"/>
    </row>
    <row r="19" spans="1:9" ht="42.75" customHeight="1">
      <c r="A19" s="27" t="s">
        <v>33</v>
      </c>
      <c r="B19" s="117">
        <v>5485488</v>
      </c>
      <c r="C19" s="117">
        <v>1378</v>
      </c>
      <c r="D19" s="39">
        <v>5484110</v>
      </c>
      <c r="E19" s="118">
        <v>5423348</v>
      </c>
      <c r="F19" s="84">
        <f t="shared" si="0"/>
        <v>1.1</v>
      </c>
      <c r="I19" s="116"/>
    </row>
    <row r="20" spans="1:9" ht="42.75" customHeight="1">
      <c r="A20" s="27" t="s">
        <v>34</v>
      </c>
      <c r="B20" s="117">
        <v>14736054</v>
      </c>
      <c r="C20" s="66">
        <v>0</v>
      </c>
      <c r="D20" s="39">
        <v>14736054</v>
      </c>
      <c r="E20" s="118">
        <v>14273132</v>
      </c>
      <c r="F20" s="84">
        <f t="shared" si="0"/>
        <v>3.2</v>
      </c>
      <c r="I20" s="116"/>
    </row>
    <row r="21" spans="1:9" ht="42.75" customHeight="1">
      <c r="A21" s="27" t="s">
        <v>35</v>
      </c>
      <c r="B21" s="117">
        <v>5551033</v>
      </c>
      <c r="C21" s="117">
        <v>42430</v>
      </c>
      <c r="D21" s="39">
        <v>5508603</v>
      </c>
      <c r="E21" s="118">
        <v>5496748</v>
      </c>
      <c r="F21" s="84">
        <f t="shared" si="0"/>
        <v>0.2</v>
      </c>
      <c r="I21" s="116"/>
    </row>
    <row r="22" spans="1:9" ht="57" customHeight="1">
      <c r="A22" s="40" t="s">
        <v>44</v>
      </c>
      <c r="B22" s="67">
        <f>SUM(B9:B21)</f>
        <v>176850690</v>
      </c>
      <c r="C22" s="42">
        <f>SUM(C9:C21)</f>
        <v>57628</v>
      </c>
      <c r="D22" s="41">
        <f>B22-C22</f>
        <v>176793062</v>
      </c>
      <c r="E22" s="41">
        <f>SUM(E9:E21)</f>
        <v>171865816</v>
      </c>
      <c r="F22" s="85">
        <f t="shared" si="0"/>
        <v>2.9</v>
      </c>
      <c r="I22" s="116"/>
    </row>
    <row r="23" spans="1:9" ht="57" customHeight="1">
      <c r="A23" s="27" t="s">
        <v>20</v>
      </c>
      <c r="B23" s="117">
        <v>3101313</v>
      </c>
      <c r="C23" s="117">
        <v>0</v>
      </c>
      <c r="D23" s="39">
        <v>3101313</v>
      </c>
      <c r="E23" s="118">
        <v>3222028</v>
      </c>
      <c r="F23" s="84">
        <f t="shared" si="0"/>
        <v>-3.7</v>
      </c>
      <c r="I23" s="116"/>
    </row>
    <row r="24" spans="1:9" ht="42.75" customHeight="1">
      <c r="A24" s="27" t="s">
        <v>21</v>
      </c>
      <c r="B24" s="117">
        <v>3065161</v>
      </c>
      <c r="C24" s="117">
        <v>0</v>
      </c>
      <c r="D24" s="39">
        <v>3065161</v>
      </c>
      <c r="E24" s="118">
        <v>2286144</v>
      </c>
      <c r="F24" s="84">
        <f t="shared" si="0"/>
        <v>34.1</v>
      </c>
      <c r="I24" s="116"/>
    </row>
    <row r="25" spans="1:9" ht="42.75" customHeight="1">
      <c r="A25" s="27" t="s">
        <v>39</v>
      </c>
      <c r="B25" s="117">
        <v>2679379</v>
      </c>
      <c r="C25" s="117">
        <v>0</v>
      </c>
      <c r="D25" s="39">
        <v>2679379</v>
      </c>
      <c r="E25" s="118">
        <v>2779474</v>
      </c>
      <c r="F25" s="84">
        <f t="shared" si="0"/>
        <v>-3.6</v>
      </c>
      <c r="I25" s="116"/>
    </row>
    <row r="26" spans="1:9" ht="42.75" customHeight="1">
      <c r="A26" s="27" t="s">
        <v>22</v>
      </c>
      <c r="B26" s="117">
        <v>891630</v>
      </c>
      <c r="C26" s="117">
        <v>0</v>
      </c>
      <c r="D26" s="39">
        <v>891630</v>
      </c>
      <c r="E26" s="118">
        <v>864086</v>
      </c>
      <c r="F26" s="84">
        <f t="shared" si="0"/>
        <v>3.2</v>
      </c>
      <c r="I26" s="116"/>
    </row>
    <row r="27" spans="1:9" ht="42.75" customHeight="1">
      <c r="A27" s="27" t="s">
        <v>23</v>
      </c>
      <c r="B27" s="117">
        <v>782689</v>
      </c>
      <c r="C27" s="117">
        <v>0</v>
      </c>
      <c r="D27" s="39">
        <v>782689</v>
      </c>
      <c r="E27" s="118">
        <v>757129</v>
      </c>
      <c r="F27" s="84">
        <f t="shared" si="0"/>
        <v>3.4</v>
      </c>
      <c r="I27" s="116"/>
    </row>
    <row r="28" spans="1:9" ht="42.75" customHeight="1">
      <c r="A28" s="27" t="s">
        <v>24</v>
      </c>
      <c r="B28" s="117">
        <v>1582568</v>
      </c>
      <c r="C28" s="117">
        <v>0</v>
      </c>
      <c r="D28" s="39">
        <v>1582568</v>
      </c>
      <c r="E28" s="118">
        <v>1645771</v>
      </c>
      <c r="F28" s="84">
        <f t="shared" si="0"/>
        <v>-3.8</v>
      </c>
      <c r="I28" s="116"/>
    </row>
    <row r="29" spans="1:13" ht="57" customHeight="1">
      <c r="A29" s="43" t="s">
        <v>45</v>
      </c>
      <c r="B29" s="67">
        <f>SUM(B23:B28)</f>
        <v>12102740</v>
      </c>
      <c r="C29" s="44">
        <f>SUM(C23:C28)</f>
        <v>0</v>
      </c>
      <c r="D29" s="39">
        <f>B29-C29</f>
        <v>12102740</v>
      </c>
      <c r="E29" s="39">
        <f>SUM(E23:E28)</f>
        <v>11554632</v>
      </c>
      <c r="F29" s="84">
        <f t="shared" si="0"/>
        <v>4.7</v>
      </c>
      <c r="I29" s="116"/>
      <c r="M29" s="119"/>
    </row>
    <row r="30" spans="1:13" ht="57" customHeight="1">
      <c r="A30" s="43" t="s">
        <v>37</v>
      </c>
      <c r="B30" s="68">
        <f>B22+B29</f>
        <v>188953430</v>
      </c>
      <c r="C30" s="44">
        <f>C22+C29</f>
        <v>57628</v>
      </c>
      <c r="D30" s="39">
        <f>B30-C30</f>
        <v>188895802</v>
      </c>
      <c r="E30" s="39">
        <f>E22+E29</f>
        <v>183420448</v>
      </c>
      <c r="F30" s="84">
        <f t="shared" si="0"/>
        <v>3</v>
      </c>
      <c r="I30" s="116"/>
      <c r="M30" s="119"/>
    </row>
    <row r="31" spans="1:13" ht="22.5" customHeight="1">
      <c r="A31" s="86"/>
      <c r="B31" s="69"/>
      <c r="C31" s="89"/>
      <c r="D31" s="90"/>
      <c r="E31" s="86"/>
      <c r="F31" s="86"/>
      <c r="G31" s="120"/>
      <c r="H31" s="121"/>
      <c r="I31" s="121"/>
      <c r="J31" s="121"/>
      <c r="K31" s="121"/>
      <c r="L31" s="121"/>
      <c r="M31" s="121"/>
    </row>
    <row r="32" spans="1:6" ht="13.5">
      <c r="A32" s="87"/>
      <c r="D32" s="91"/>
      <c r="E32" s="87"/>
      <c r="F32" s="87"/>
    </row>
    <row r="33" spans="1:6" ht="13.5">
      <c r="A33" s="87"/>
      <c r="D33" s="91"/>
      <c r="E33" s="87"/>
      <c r="F33" s="87"/>
    </row>
    <row r="34" spans="1:6" ht="13.5">
      <c r="A34" s="87"/>
      <c r="D34" s="91"/>
      <c r="E34" s="87"/>
      <c r="F34" s="87"/>
    </row>
    <row r="35" spans="1:6" ht="13.5">
      <c r="A35" s="87"/>
      <c r="D35" s="91"/>
      <c r="E35" s="87"/>
      <c r="F35" s="87"/>
    </row>
    <row r="36" spans="1:6" ht="13.5">
      <c r="A36" s="87"/>
      <c r="D36" s="91"/>
      <c r="E36" s="87"/>
      <c r="F36" s="87"/>
    </row>
    <row r="37" spans="1:6" ht="13.5">
      <c r="A37" s="87"/>
      <c r="D37" s="91"/>
      <c r="E37" s="87"/>
      <c r="F37" s="87"/>
    </row>
    <row r="38" spans="1:6" ht="13.5">
      <c r="A38" s="87"/>
      <c r="D38" s="91"/>
      <c r="E38" s="87"/>
      <c r="F38" s="87"/>
    </row>
    <row r="39" spans="1:6" ht="13.5">
      <c r="A39" s="87"/>
      <c r="D39" s="91"/>
      <c r="E39" s="87"/>
      <c r="F39" s="87"/>
    </row>
    <row r="40" spans="1:6" ht="13.5">
      <c r="A40" s="87"/>
      <c r="D40" s="91"/>
      <c r="E40" s="87"/>
      <c r="F40" s="87"/>
    </row>
    <row r="41" spans="1:6" ht="13.5">
      <c r="A41" s="87"/>
      <c r="D41" s="91"/>
      <c r="E41" s="87"/>
      <c r="F41" s="87"/>
    </row>
    <row r="42" spans="1:6" ht="13.5">
      <c r="A42" s="87"/>
      <c r="D42" s="91"/>
      <c r="E42" s="87"/>
      <c r="F42" s="87"/>
    </row>
    <row r="43" spans="1:6" ht="13.5">
      <c r="A43" s="87"/>
      <c r="D43" s="91"/>
      <c r="E43" s="87"/>
      <c r="F43" s="87"/>
    </row>
    <row r="44" spans="1:6" ht="13.5">
      <c r="A44" s="87"/>
      <c r="D44" s="91"/>
      <c r="E44" s="87"/>
      <c r="F44" s="87"/>
    </row>
    <row r="45" spans="1:6" ht="13.5">
      <c r="A45" s="87"/>
      <c r="D45" s="91"/>
      <c r="E45" s="87"/>
      <c r="F45" s="87"/>
    </row>
    <row r="46" spans="1:6" ht="13.5">
      <c r="A46" s="87"/>
      <c r="D46" s="91"/>
      <c r="E46" s="87"/>
      <c r="F46" s="87"/>
    </row>
    <row r="47" spans="1:6" ht="13.5">
      <c r="A47" s="87"/>
      <c r="D47" s="91"/>
      <c r="E47" s="87"/>
      <c r="F47" s="87"/>
    </row>
    <row r="48" spans="1:6" ht="13.5">
      <c r="A48" s="87"/>
      <c r="D48" s="91"/>
      <c r="E48" s="87"/>
      <c r="F48" s="87"/>
    </row>
    <row r="49" spans="1:6" ht="13.5">
      <c r="A49" s="87"/>
      <c r="D49" s="91"/>
      <c r="E49" s="87"/>
      <c r="F49" s="87"/>
    </row>
    <row r="50" spans="1:6" ht="13.5">
      <c r="A50" s="87"/>
      <c r="D50" s="91"/>
      <c r="E50" s="87"/>
      <c r="F50" s="87"/>
    </row>
    <row r="51" spans="1:6" ht="13.5">
      <c r="A51" s="87"/>
      <c r="D51" s="91"/>
      <c r="E51" s="87"/>
      <c r="F51" s="87"/>
    </row>
    <row r="52" spans="1:6" ht="13.5">
      <c r="A52" s="87"/>
      <c r="D52" s="91"/>
      <c r="E52" s="87"/>
      <c r="F52" s="87"/>
    </row>
    <row r="53" spans="1:6" ht="13.5">
      <c r="A53" s="87"/>
      <c r="D53" s="91"/>
      <c r="E53" s="87"/>
      <c r="F53" s="87"/>
    </row>
    <row r="54" spans="1:6" ht="13.5">
      <c r="A54" s="87"/>
      <c r="D54" s="91"/>
      <c r="E54" s="87"/>
      <c r="F54" s="87"/>
    </row>
    <row r="55" spans="1:6" ht="13.5">
      <c r="A55" s="87"/>
      <c r="D55" s="91"/>
      <c r="E55" s="87"/>
      <c r="F55" s="87"/>
    </row>
    <row r="56" spans="1:6" ht="13.5">
      <c r="A56" s="87"/>
      <c r="D56" s="91"/>
      <c r="E56" s="87"/>
      <c r="F56" s="87"/>
    </row>
    <row r="57" spans="1:6" ht="13.5">
      <c r="A57" s="87"/>
      <c r="D57" s="91"/>
      <c r="E57" s="87"/>
      <c r="F57" s="87"/>
    </row>
    <row r="58" spans="1:6" ht="13.5">
      <c r="A58" s="87"/>
      <c r="D58" s="91"/>
      <c r="E58" s="87"/>
      <c r="F58" s="87"/>
    </row>
    <row r="59" spans="1:6" ht="13.5">
      <c r="A59" s="87"/>
      <c r="D59" s="91"/>
      <c r="E59" s="87"/>
      <c r="F59" s="87"/>
    </row>
    <row r="60" spans="1:6" ht="13.5">
      <c r="A60" s="87"/>
      <c r="D60" s="91"/>
      <c r="E60" s="87"/>
      <c r="F60" s="87"/>
    </row>
    <row r="61" spans="1:6" ht="13.5">
      <c r="A61" s="87"/>
      <c r="D61" s="91"/>
      <c r="E61" s="87"/>
      <c r="F61" s="87"/>
    </row>
    <row r="62" spans="1:6" ht="13.5">
      <c r="A62" s="87"/>
      <c r="D62" s="91"/>
      <c r="E62" s="87"/>
      <c r="F62" s="87"/>
    </row>
    <row r="63" spans="1:6" ht="13.5">
      <c r="A63" s="87"/>
      <c r="D63" s="91"/>
      <c r="E63" s="87"/>
      <c r="F63" s="87"/>
    </row>
    <row r="64" spans="1:6" ht="13.5">
      <c r="A64" s="87"/>
      <c r="D64" s="91"/>
      <c r="E64" s="87"/>
      <c r="F64" s="87"/>
    </row>
    <row r="65" spans="1:6" ht="13.5">
      <c r="A65" s="87"/>
      <c r="D65" s="91"/>
      <c r="E65" s="87"/>
      <c r="F65" s="87"/>
    </row>
    <row r="66" spans="1:6" ht="13.5">
      <c r="A66" s="87"/>
      <c r="D66" s="91"/>
      <c r="E66" s="87"/>
      <c r="F66" s="87"/>
    </row>
    <row r="67" spans="1:6" ht="13.5">
      <c r="A67" s="87"/>
      <c r="D67" s="91"/>
      <c r="E67" s="87"/>
      <c r="F67" s="87"/>
    </row>
    <row r="68" spans="1:6" ht="13.5">
      <c r="A68" s="87"/>
      <c r="D68" s="91"/>
      <c r="E68" s="87"/>
      <c r="F68" s="87"/>
    </row>
    <row r="69" spans="1:6" ht="13.5">
      <c r="A69" s="87"/>
      <c r="D69" s="91"/>
      <c r="E69" s="87"/>
      <c r="F69" s="87"/>
    </row>
    <row r="70" spans="1:6" ht="13.5">
      <c r="A70" s="87"/>
      <c r="D70" s="91"/>
      <c r="E70" s="87"/>
      <c r="F70" s="87"/>
    </row>
    <row r="71" spans="1:6" ht="13.5">
      <c r="A71" s="87"/>
      <c r="D71" s="91"/>
      <c r="E71" s="87"/>
      <c r="F71" s="87"/>
    </row>
    <row r="72" spans="1:6" ht="13.5">
      <c r="A72" s="87"/>
      <c r="D72" s="91"/>
      <c r="E72" s="87"/>
      <c r="F72" s="87"/>
    </row>
    <row r="73" spans="1:6" ht="13.5">
      <c r="A73" s="87"/>
      <c r="D73" s="91"/>
      <c r="E73" s="87"/>
      <c r="F73" s="87"/>
    </row>
    <row r="74" spans="1:6" ht="13.5">
      <c r="A74" s="87"/>
      <c r="D74" s="91"/>
      <c r="E74" s="87"/>
      <c r="F74" s="87"/>
    </row>
    <row r="75" spans="1:6" ht="13.5">
      <c r="A75" s="87"/>
      <c r="D75" s="91"/>
      <c r="E75" s="87"/>
      <c r="F75" s="87"/>
    </row>
    <row r="76" spans="1:6" ht="13.5">
      <c r="A76" s="87"/>
      <c r="D76" s="91"/>
      <c r="E76" s="87"/>
      <c r="F76" s="87"/>
    </row>
    <row r="77" spans="1:6" ht="13.5">
      <c r="A77" s="87"/>
      <c r="D77" s="91"/>
      <c r="E77" s="87"/>
      <c r="F77" s="87"/>
    </row>
    <row r="78" spans="1:6" ht="13.5">
      <c r="A78" s="87"/>
      <c r="D78" s="91"/>
      <c r="E78" s="87"/>
      <c r="F78" s="87"/>
    </row>
    <row r="79" spans="1:6" ht="13.5">
      <c r="A79" s="87"/>
      <c r="D79" s="91"/>
      <c r="E79" s="87"/>
      <c r="F79" s="87"/>
    </row>
    <row r="80" spans="1:6" ht="13.5">
      <c r="A80" s="87"/>
      <c r="D80" s="91"/>
      <c r="E80" s="87"/>
      <c r="F80" s="87"/>
    </row>
    <row r="81" spans="1:6" ht="13.5">
      <c r="A81" s="87"/>
      <c r="D81" s="91"/>
      <c r="E81" s="87"/>
      <c r="F81" s="87"/>
    </row>
    <row r="82" spans="1:6" ht="13.5">
      <c r="A82" s="87"/>
      <c r="D82" s="91"/>
      <c r="E82" s="87"/>
      <c r="F82" s="87"/>
    </row>
    <row r="83" spans="1:6" ht="13.5">
      <c r="A83" s="87"/>
      <c r="D83" s="91"/>
      <c r="E83" s="87"/>
      <c r="F83" s="87"/>
    </row>
    <row r="84" spans="1:6" ht="13.5">
      <c r="A84" s="87"/>
      <c r="D84" s="91"/>
      <c r="E84" s="87"/>
      <c r="F84" s="87"/>
    </row>
    <row r="85" spans="1:6" ht="13.5">
      <c r="A85" s="87"/>
      <c r="D85" s="91"/>
      <c r="E85" s="87"/>
      <c r="F85" s="87"/>
    </row>
    <row r="86" spans="1:6" ht="13.5">
      <c r="A86" s="87"/>
      <c r="D86" s="91"/>
      <c r="E86" s="87"/>
      <c r="F86" s="87"/>
    </row>
    <row r="87" spans="1:6" ht="13.5">
      <c r="A87" s="87"/>
      <c r="D87" s="91"/>
      <c r="E87" s="87"/>
      <c r="F87" s="87"/>
    </row>
    <row r="88" spans="1:6" ht="13.5">
      <c r="A88" s="87"/>
      <c r="D88" s="91"/>
      <c r="E88" s="87"/>
      <c r="F88" s="87"/>
    </row>
    <row r="89" spans="1:6" ht="13.5">
      <c r="A89" s="87"/>
      <c r="D89" s="91"/>
      <c r="E89" s="87"/>
      <c r="F89" s="87"/>
    </row>
  </sheetData>
  <sheetProtection/>
  <mergeCells count="3">
    <mergeCell ref="A6:A8"/>
    <mergeCell ref="F6:F7"/>
    <mergeCell ref="C6:C8"/>
  </mergeCells>
  <printOptions/>
  <pageMargins left="1.0236220472440944" right="0.7874015748031497" top="0.3937007874015748" bottom="0.3937007874015748" header="0.5118110236220472" footer="0.5118110236220472"/>
  <pageSetup horizontalDpi="600" verticalDpi="600" orientation="portrait" pageOrder="overThenDown" paperSize="9" scale="70" r:id="rId1"/>
  <ignoredErrors>
    <ignoredError sqref="D22 D29:D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杉江  正</dc:creator>
  <cp:keywords/>
  <dc:description/>
  <cp:lastModifiedBy>w</cp:lastModifiedBy>
  <cp:lastPrinted>2018-02-08T04:34:46Z</cp:lastPrinted>
  <dcterms:created xsi:type="dcterms:W3CDTF">1996-11-20T09:58:17Z</dcterms:created>
  <dcterms:modified xsi:type="dcterms:W3CDTF">2019-03-18T12:02:34Z</dcterms:modified>
  <cp:category/>
  <cp:version/>
  <cp:contentType/>
  <cp:contentStatus/>
</cp:coreProperties>
</file>