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825" windowHeight="8325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'その３'!$A$1:$R$34</definedName>
    <definedName name="_xlnm.Print_Area" localSheetId="3">'その４'!$A$1:$K$34</definedName>
  </definedNames>
  <calcPr fullCalcOnLoad="1"/>
</workbook>
</file>

<file path=xl/sharedStrings.xml><?xml version="1.0" encoding="utf-8"?>
<sst xmlns="http://schemas.openxmlformats.org/spreadsheetml/2006/main" count="277" uniqueCount="118">
  <si>
    <t>収　　　　　　　支</t>
  </si>
  <si>
    <t>（単位：千円）</t>
  </si>
  <si>
    <t>歳　入　合　計</t>
  </si>
  <si>
    <t>歳　出　合　計</t>
  </si>
  <si>
    <t>歳　入　歳　出</t>
  </si>
  <si>
    <t>繰 越 ま た は</t>
  </si>
  <si>
    <t>Ｄのうち未収入</t>
  </si>
  <si>
    <t>実 質 収 支 額</t>
  </si>
  <si>
    <t>他会計繰入金</t>
  </si>
  <si>
    <t>繰　　出　　金</t>
  </si>
  <si>
    <t>再差引収支額</t>
  </si>
  <si>
    <t>差　　 引　　額</t>
  </si>
  <si>
    <t>支 払 繰 延 等</t>
  </si>
  <si>
    <t>特　定　 財　源</t>
  </si>
  <si>
    <t>Ｃ－Ｄ＋Ｅ</t>
  </si>
  <si>
    <t>Ａ－Ｂ</t>
  </si>
  <si>
    <t>Ｆ－Ｇ＋Ｈ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</si>
  <si>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</si>
  <si>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</si>
  <si>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</si>
  <si>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</si>
  <si>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</si>
  <si>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</si>
  <si>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</si>
  <si>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</si>
  <si>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</si>
  <si>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</si>
  <si>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</si>
  <si>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</si>
  <si>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</si>
  <si>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</si>
  <si>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</si>
  <si>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</si>
  <si>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</si>
  <si>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</si>
  <si>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</si>
  <si>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</si>
  <si>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</si>
  <si>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</si>
  <si>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　３</t>
  </si>
  <si>
    <t>　４</t>
  </si>
  <si>
    <t>左　　　　の　　　　内　　　　訳</t>
  </si>
  <si>
    <t>　７</t>
  </si>
  <si>
    <t>　(1)</t>
  </si>
  <si>
    <t>　(2)</t>
  </si>
  <si>
    <t>　(3)</t>
  </si>
  <si>
    <t>都　道　府　県</t>
  </si>
  <si>
    <t>繰　　越　　金</t>
  </si>
  <si>
    <t>地　　方　　債</t>
  </si>
  <si>
    <t>支　　 出　　金</t>
  </si>
  <si>
    <t>歳　　　　　　　入　（つづき）</t>
  </si>
  <si>
    <t>歳　　　　　　　　出</t>
  </si>
  <si>
    <t>　８</t>
  </si>
  <si>
    <t>総　　務　　費</t>
  </si>
  <si>
    <t>施 設 整 備 費</t>
  </si>
  <si>
    <t>（ １ ～ ８ ）</t>
  </si>
  <si>
    <t>歳　　　　　　　出　（つづき）</t>
  </si>
  <si>
    <t>左　の　内　訳</t>
  </si>
  <si>
    <t>元 利 償 還 金</t>
  </si>
  <si>
    <t>一 時 借 入 金</t>
  </si>
  <si>
    <t>利　　　　　　 子</t>
  </si>
  <si>
    <t>サービス収入</t>
  </si>
  <si>
    <t>分 担 金 及 び</t>
  </si>
  <si>
    <t>負     担     金</t>
  </si>
  <si>
    <t>使 用 料 及 び</t>
  </si>
  <si>
    <t>手　　 数　　 料</t>
  </si>
  <si>
    <t>国 庫 支 出 金</t>
  </si>
  <si>
    <t>財　産　収　入</t>
  </si>
  <si>
    <t>寄　　付　　金</t>
  </si>
  <si>
    <t>他会計繰入金</t>
  </si>
  <si>
    <t>基 金 繰 入 金</t>
  </si>
  <si>
    <t>普  通  会  計</t>
  </si>
  <si>
    <t>そ の 他 会 計</t>
  </si>
  <si>
    <t>サービス事業費</t>
  </si>
  <si>
    <t>基 金 積 立 金</t>
  </si>
  <si>
    <t>公　　債　　費</t>
  </si>
  <si>
    <t>他会計繰出金</t>
  </si>
  <si>
    <t xml:space="preserve">に対するもの </t>
  </si>
  <si>
    <t>保険事業勘定</t>
  </si>
  <si>
    <t>その他の収入</t>
  </si>
  <si>
    <t>支　　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</si>
  <si>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</si>
  <si>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</si>
  <si>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</si>
  <si>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</si>
  <si>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</si>
  <si>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</si>
  <si>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</si>
  <si>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</si>
  <si>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</si>
  <si>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愛　荘　町</t>
  </si>
  <si>
    <t>市町名</t>
  </si>
  <si>
    <t>市　　計</t>
  </si>
  <si>
    <t>町　　計</t>
  </si>
  <si>
    <t>　６</t>
  </si>
  <si>
    <t>左　　　　　の　　　　　内　　　　　訳</t>
  </si>
  <si>
    <t>市町名</t>
  </si>
  <si>
    <t>前年度繰上</t>
  </si>
  <si>
    <t>その他の</t>
  </si>
  <si>
    <t>充　 用　　金</t>
  </si>
  <si>
    <t>　１０</t>
  </si>
  <si>
    <t>　１１</t>
  </si>
  <si>
    <t>　１２</t>
  </si>
  <si>
    <t>　５</t>
  </si>
  <si>
    <t>左　の　内　訳</t>
  </si>
  <si>
    <t>市町名</t>
  </si>
  <si>
    <t>（ １ ～ １２ ）</t>
  </si>
  <si>
    <t>　５</t>
  </si>
  <si>
    <t>　６</t>
  </si>
  <si>
    <t>　７</t>
  </si>
  <si>
    <t>　８</t>
  </si>
  <si>
    <t>　９</t>
  </si>
  <si>
    <t>市町名</t>
  </si>
  <si>
    <t>か ら の も の</t>
  </si>
  <si>
    <t>その他の会計</t>
  </si>
  <si>
    <t>第５２表　　介護保険事業会計（介護サービス事業勘定）決算</t>
  </si>
  <si>
    <t>第５２表　　介護保険事業会計（介護サービス事業勘定）決算（つづき）</t>
  </si>
  <si>
    <t>第４　　　６　介護保険事業会計の決算状況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</si>
</sst>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10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6" fillId="0" borderId="14" xfId="48" applyFont="1" applyFill="1" applyBorder="1" applyAlignment="1">
      <alignment horizontal="centerContinuous"/>
    </xf>
    <xf numFmtId="38" fontId="6" fillId="0" borderId="15" xfId="48" applyFont="1" applyFill="1" applyBorder="1" applyAlignment="1" quotePrefix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right"/>
    </xf>
    <xf numFmtId="3" fontId="6" fillId="0" borderId="11" xfId="48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8" fontId="5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0" fillId="0" borderId="11" xfId="48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0" xfId="48" applyNumberFormat="1" applyFont="1" applyFill="1" applyBorder="1" applyAlignment="1">
      <alignment horizontal="right"/>
    </xf>
    <xf numFmtId="177" fontId="4" fillId="0" borderId="11" xfId="48" applyNumberFormat="1" applyFont="1" applyFill="1" applyBorder="1" applyAlignment="1">
      <alignment horizontal="right"/>
    </xf>
    <xf numFmtId="177" fontId="4" fillId="0" borderId="12" xfId="48" applyNumberFormat="1" applyFont="1" applyFill="1" applyBorder="1" applyAlignment="1">
      <alignment horizontal="right"/>
    </xf>
    <xf numFmtId="177" fontId="4" fillId="0" borderId="18" xfId="48" applyNumberFormat="1" applyFont="1" applyFill="1" applyBorder="1" applyAlignment="1">
      <alignment/>
    </xf>
    <xf numFmtId="177" fontId="4" fillId="0" borderId="0" xfId="48" applyNumberFormat="1" applyFont="1" applyFill="1" applyAlignment="1">
      <alignment/>
    </xf>
    <xf numFmtId="177" fontId="0" fillId="0" borderId="19" xfId="48" applyNumberFormat="1" applyFont="1" applyFill="1" applyBorder="1" applyAlignment="1">
      <alignment/>
    </xf>
    <xf numFmtId="177" fontId="0" fillId="0" borderId="11" xfId="48" applyNumberFormat="1" applyFont="1" applyFill="1" applyBorder="1" applyAlignment="1">
      <alignment/>
    </xf>
    <xf numFmtId="177" fontId="43" fillId="0" borderId="0" xfId="0" applyNumberFormat="1" applyFont="1" applyFill="1" applyAlignment="1">
      <alignment/>
    </xf>
    <xf numFmtId="38" fontId="6" fillId="0" borderId="20" xfId="48" applyFont="1" applyFill="1" applyBorder="1" applyAlignment="1">
      <alignment horizontal="center"/>
    </xf>
    <xf numFmtId="38" fontId="6" fillId="0" borderId="21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33" customWidth="1"/>
    <col min="2" max="2" width="13.375" style="47" customWidth="1"/>
    <col min="3" max="3" width="1.75390625" style="47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9" width="9.00390625" style="33" customWidth="1"/>
    <col min="20" max="20" width="9.25390625" style="33" bestFit="1" customWidth="1"/>
    <col min="21" max="16384" width="9.00390625" style="33" customWidth="1"/>
  </cols>
  <sheetData>
    <row r="1" spans="1:2" ht="14.25">
      <c r="A1" s="46"/>
      <c r="B1" s="26" t="s">
        <v>117</v>
      </c>
    </row>
    <row r="4" spans="1:18" ht="24">
      <c r="A4" s="27"/>
      <c r="B4" s="28" t="s">
        <v>115</v>
      </c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7"/>
      <c r="B5" s="27"/>
      <c r="C5" s="2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2"/>
      <c r="B6" s="29" t="s">
        <v>0</v>
      </c>
      <c r="C6" s="30"/>
      <c r="D6" s="2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 t="s">
        <v>1</v>
      </c>
    </row>
    <row r="7" spans="1:18" ht="13.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5"/>
      <c r="O7" s="3"/>
      <c r="P7" s="10"/>
      <c r="Q7" s="1"/>
      <c r="R7" s="1"/>
    </row>
    <row r="8" spans="1:18" ht="13.5">
      <c r="A8" s="1"/>
      <c r="B8" s="2"/>
      <c r="C8" s="3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11"/>
      <c r="N8" s="11"/>
      <c r="O8" s="4"/>
      <c r="P8" s="10"/>
      <c r="Q8" s="1"/>
      <c r="R8" s="1"/>
    </row>
    <row r="9" spans="1:18" ht="13.5">
      <c r="A9" s="1"/>
      <c r="B9" s="20" t="s">
        <v>91</v>
      </c>
      <c r="C9" s="4"/>
      <c r="D9" s="4"/>
      <c r="E9" s="4"/>
      <c r="F9" s="4" t="s">
        <v>11</v>
      </c>
      <c r="G9" s="4" t="s">
        <v>12</v>
      </c>
      <c r="H9" s="4" t="s">
        <v>13</v>
      </c>
      <c r="I9" s="4" t="s">
        <v>14</v>
      </c>
      <c r="J9" s="4"/>
      <c r="K9" s="4"/>
      <c r="L9" s="4"/>
      <c r="M9" s="11"/>
      <c r="N9" s="11"/>
      <c r="O9" s="4"/>
      <c r="P9" s="10"/>
      <c r="Q9" s="21" t="s">
        <v>91</v>
      </c>
      <c r="R9" s="1"/>
    </row>
    <row r="10" spans="1:18" s="47" customFormat="1" ht="13.5">
      <c r="A10" s="5"/>
      <c r="B10" s="2"/>
      <c r="C10" s="3"/>
      <c r="D10" s="4"/>
      <c r="E10" s="4"/>
      <c r="F10" s="4" t="s">
        <v>15</v>
      </c>
      <c r="G10" s="4"/>
      <c r="H10" s="4"/>
      <c r="I10" s="4"/>
      <c r="J10" s="4"/>
      <c r="K10" s="4"/>
      <c r="L10" s="4" t="s">
        <v>16</v>
      </c>
      <c r="M10" s="11"/>
      <c r="N10" s="11"/>
      <c r="O10" s="4"/>
      <c r="P10" s="2"/>
      <c r="Q10" s="5"/>
      <c r="R10" s="5"/>
    </row>
    <row r="11" spans="1:18" ht="14.25" thickBot="1">
      <c r="A11" s="6"/>
      <c r="B11" s="7"/>
      <c r="C11" s="8"/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/>
      <c r="M11" s="6"/>
      <c r="N11" s="6"/>
      <c r="O11" s="9"/>
      <c r="P11" s="6"/>
      <c r="Q11" s="6"/>
      <c r="R11" s="6"/>
    </row>
    <row r="12" spans="1:17" s="49" customFormat="1" ht="52.5" customHeight="1">
      <c r="A12" s="34"/>
      <c r="B12" s="35" t="s">
        <v>25</v>
      </c>
      <c r="C12" s="36"/>
      <c r="D12" s="51">
        <v>212146</v>
      </c>
      <c r="E12" s="51">
        <v>212146</v>
      </c>
      <c r="F12" s="52">
        <f aca="true" t="shared" si="0" ref="F12:F17">D12-E12</f>
        <v>0</v>
      </c>
      <c r="G12" s="51">
        <v>0</v>
      </c>
      <c r="H12" s="52">
        <v>0</v>
      </c>
      <c r="I12" s="52">
        <v>0</v>
      </c>
      <c r="J12" s="52">
        <v>18646</v>
      </c>
      <c r="K12" s="51">
        <v>0</v>
      </c>
      <c r="L12" s="51">
        <f>I12-J12+K12</f>
        <v>-18646</v>
      </c>
      <c r="M12" s="51"/>
      <c r="N12" s="52"/>
      <c r="O12" s="53"/>
      <c r="P12" s="48"/>
      <c r="Q12" s="35" t="s">
        <v>25</v>
      </c>
    </row>
    <row r="13" spans="1:17" s="49" customFormat="1" ht="35.25" customHeight="1">
      <c r="A13" s="34"/>
      <c r="B13" s="35" t="s">
        <v>26</v>
      </c>
      <c r="C13" s="36"/>
      <c r="D13" s="51">
        <v>50521</v>
      </c>
      <c r="E13" s="51">
        <v>50521</v>
      </c>
      <c r="F13" s="52">
        <f t="shared" si="0"/>
        <v>0</v>
      </c>
      <c r="G13" s="51">
        <v>0</v>
      </c>
      <c r="H13" s="52">
        <v>0</v>
      </c>
      <c r="I13" s="52">
        <v>0</v>
      </c>
      <c r="J13" s="52">
        <v>50521</v>
      </c>
      <c r="K13" s="51">
        <v>0</v>
      </c>
      <c r="L13" s="51">
        <f aca="true" t="shared" si="1" ref="L13:L31">I13-J13+K13</f>
        <v>-50521</v>
      </c>
      <c r="M13" s="51"/>
      <c r="N13" s="52"/>
      <c r="O13" s="53"/>
      <c r="P13" s="48"/>
      <c r="Q13" s="35" t="s">
        <v>26</v>
      </c>
    </row>
    <row r="14" spans="1:17" s="49" customFormat="1" ht="35.25" customHeight="1">
      <c r="A14" s="34"/>
      <c r="B14" s="35" t="s">
        <v>27</v>
      </c>
      <c r="C14" s="36"/>
      <c r="D14" s="51">
        <v>66766</v>
      </c>
      <c r="E14" s="51">
        <v>66766</v>
      </c>
      <c r="F14" s="52">
        <f t="shared" si="0"/>
        <v>0</v>
      </c>
      <c r="G14" s="51">
        <v>0</v>
      </c>
      <c r="H14" s="52">
        <v>0</v>
      </c>
      <c r="I14" s="52">
        <v>0</v>
      </c>
      <c r="J14" s="52">
        <v>61922</v>
      </c>
      <c r="K14" s="51">
        <v>0</v>
      </c>
      <c r="L14" s="51">
        <f t="shared" si="1"/>
        <v>-61922</v>
      </c>
      <c r="M14" s="51"/>
      <c r="N14" s="52"/>
      <c r="O14" s="53"/>
      <c r="P14" s="48"/>
      <c r="Q14" s="35" t="s">
        <v>27</v>
      </c>
    </row>
    <row r="15" spans="1:17" s="49" customFormat="1" ht="35.25" customHeight="1">
      <c r="A15" s="34"/>
      <c r="B15" s="35" t="s">
        <v>28</v>
      </c>
      <c r="C15" s="36"/>
      <c r="D15" s="51">
        <v>12287</v>
      </c>
      <c r="E15" s="51">
        <v>12287</v>
      </c>
      <c r="F15" s="52">
        <f t="shared" si="0"/>
        <v>0</v>
      </c>
      <c r="G15" s="51">
        <v>0</v>
      </c>
      <c r="H15" s="52">
        <v>0</v>
      </c>
      <c r="I15" s="52">
        <v>0</v>
      </c>
      <c r="J15" s="52">
        <v>844</v>
      </c>
      <c r="K15" s="51">
        <v>0</v>
      </c>
      <c r="L15" s="51">
        <f t="shared" si="1"/>
        <v>-844</v>
      </c>
      <c r="M15" s="51"/>
      <c r="N15" s="52"/>
      <c r="O15" s="53"/>
      <c r="P15" s="48"/>
      <c r="Q15" s="35" t="s">
        <v>28</v>
      </c>
    </row>
    <row r="16" spans="1:17" s="49" customFormat="1" ht="35.25" customHeight="1">
      <c r="A16" s="34"/>
      <c r="B16" s="35" t="s">
        <v>29</v>
      </c>
      <c r="C16" s="36"/>
      <c r="D16" s="51">
        <v>0</v>
      </c>
      <c r="E16" s="51">
        <v>0</v>
      </c>
      <c r="F16" s="52">
        <f t="shared" si="0"/>
        <v>0</v>
      </c>
      <c r="G16" s="51">
        <v>0</v>
      </c>
      <c r="H16" s="52">
        <v>0</v>
      </c>
      <c r="I16" s="52">
        <v>0</v>
      </c>
      <c r="J16" s="52">
        <v>0</v>
      </c>
      <c r="K16" s="51">
        <v>0</v>
      </c>
      <c r="L16" s="51">
        <f t="shared" si="1"/>
        <v>0</v>
      </c>
      <c r="M16" s="51"/>
      <c r="N16" s="52"/>
      <c r="O16" s="53"/>
      <c r="P16" s="48"/>
      <c r="Q16" s="35" t="s">
        <v>29</v>
      </c>
    </row>
    <row r="17" spans="1:17" s="49" customFormat="1" ht="35.25" customHeight="1">
      <c r="A17" s="34"/>
      <c r="B17" s="35" t="s">
        <v>30</v>
      </c>
      <c r="C17" s="36"/>
      <c r="D17" s="51">
        <v>58731</v>
      </c>
      <c r="E17" s="51">
        <v>58731</v>
      </c>
      <c r="F17" s="52">
        <f t="shared" si="0"/>
        <v>0</v>
      </c>
      <c r="G17" s="51">
        <v>0</v>
      </c>
      <c r="H17" s="52">
        <v>0</v>
      </c>
      <c r="I17" s="52">
        <v>0</v>
      </c>
      <c r="J17" s="52">
        <v>33445</v>
      </c>
      <c r="K17" s="51">
        <v>0</v>
      </c>
      <c r="L17" s="51">
        <f t="shared" si="1"/>
        <v>-33445</v>
      </c>
      <c r="M17" s="51"/>
      <c r="N17" s="52"/>
      <c r="O17" s="53"/>
      <c r="P17" s="48"/>
      <c r="Q17" s="35" t="s">
        <v>30</v>
      </c>
    </row>
    <row r="18" spans="1:17" s="49" customFormat="1" ht="35.25" customHeight="1">
      <c r="A18" s="34"/>
      <c r="B18" s="35" t="s">
        <v>81</v>
      </c>
      <c r="C18" s="36"/>
      <c r="D18" s="51">
        <v>0</v>
      </c>
      <c r="E18" s="51">
        <v>0</v>
      </c>
      <c r="F18" s="52">
        <f aca="true" t="shared" si="2" ref="F18:F33">D18-E18</f>
        <v>0</v>
      </c>
      <c r="G18" s="51">
        <v>0</v>
      </c>
      <c r="H18" s="52">
        <v>0</v>
      </c>
      <c r="I18" s="52">
        <v>0</v>
      </c>
      <c r="J18" s="52">
        <v>0</v>
      </c>
      <c r="K18" s="51">
        <v>0</v>
      </c>
      <c r="L18" s="51">
        <f t="shared" si="1"/>
        <v>0</v>
      </c>
      <c r="M18" s="51"/>
      <c r="N18" s="52"/>
      <c r="O18" s="53"/>
      <c r="P18" s="48"/>
      <c r="Q18" s="35" t="s">
        <v>81</v>
      </c>
    </row>
    <row r="19" spans="1:17" s="49" customFormat="1" ht="35.25" customHeight="1">
      <c r="A19" s="34"/>
      <c r="B19" s="35" t="s">
        <v>82</v>
      </c>
      <c r="C19" s="36"/>
      <c r="D19" s="51">
        <v>0</v>
      </c>
      <c r="E19" s="51">
        <v>0</v>
      </c>
      <c r="F19" s="52">
        <f t="shared" si="2"/>
        <v>0</v>
      </c>
      <c r="G19" s="51">
        <v>0</v>
      </c>
      <c r="H19" s="52">
        <v>0</v>
      </c>
      <c r="I19" s="52">
        <v>0</v>
      </c>
      <c r="J19" s="52">
        <v>0</v>
      </c>
      <c r="K19" s="51">
        <v>0</v>
      </c>
      <c r="L19" s="51">
        <f t="shared" si="1"/>
        <v>0</v>
      </c>
      <c r="M19" s="51"/>
      <c r="N19" s="52"/>
      <c r="O19" s="53"/>
      <c r="P19" s="48"/>
      <c r="Q19" s="35" t="s">
        <v>82</v>
      </c>
    </row>
    <row r="20" spans="1:17" s="49" customFormat="1" ht="35.25" customHeight="1">
      <c r="A20" s="34"/>
      <c r="B20" s="35" t="s">
        <v>83</v>
      </c>
      <c r="C20" s="36"/>
      <c r="D20" s="51">
        <v>21713</v>
      </c>
      <c r="E20" s="51">
        <v>21713</v>
      </c>
      <c r="F20" s="52">
        <f t="shared" si="2"/>
        <v>0</v>
      </c>
      <c r="G20" s="51">
        <v>0</v>
      </c>
      <c r="H20" s="52">
        <v>0</v>
      </c>
      <c r="I20" s="52">
        <v>0</v>
      </c>
      <c r="J20" s="52">
        <v>6698</v>
      </c>
      <c r="K20" s="51">
        <v>0</v>
      </c>
      <c r="L20" s="51">
        <f t="shared" si="1"/>
        <v>-6698</v>
      </c>
      <c r="M20" s="51"/>
      <c r="N20" s="52"/>
      <c r="O20" s="53"/>
      <c r="P20" s="48"/>
      <c r="Q20" s="35" t="s">
        <v>83</v>
      </c>
    </row>
    <row r="21" spans="1:17" s="49" customFormat="1" ht="35.25" customHeight="1">
      <c r="A21" s="34"/>
      <c r="B21" s="35" t="s">
        <v>84</v>
      </c>
      <c r="C21" s="36"/>
      <c r="D21" s="51">
        <v>8817</v>
      </c>
      <c r="E21" s="51">
        <v>8817</v>
      </c>
      <c r="F21" s="52">
        <f t="shared" si="2"/>
        <v>0</v>
      </c>
      <c r="G21" s="51">
        <v>0</v>
      </c>
      <c r="H21" s="52">
        <v>0</v>
      </c>
      <c r="I21" s="52">
        <v>0</v>
      </c>
      <c r="J21" s="52">
        <v>0</v>
      </c>
      <c r="K21" s="51">
        <v>0</v>
      </c>
      <c r="L21" s="51">
        <f t="shared" si="1"/>
        <v>0</v>
      </c>
      <c r="M21" s="51"/>
      <c r="N21" s="52"/>
      <c r="O21" s="53"/>
      <c r="P21" s="48"/>
      <c r="Q21" s="35" t="s">
        <v>84</v>
      </c>
    </row>
    <row r="22" spans="1:17" s="49" customFormat="1" ht="35.25" customHeight="1">
      <c r="A22" s="34"/>
      <c r="B22" s="35" t="s">
        <v>85</v>
      </c>
      <c r="C22" s="36"/>
      <c r="D22" s="51">
        <v>30403</v>
      </c>
      <c r="E22" s="51">
        <v>30403</v>
      </c>
      <c r="F22" s="52">
        <f t="shared" si="2"/>
        <v>0</v>
      </c>
      <c r="G22" s="51">
        <v>0</v>
      </c>
      <c r="H22" s="52">
        <v>0</v>
      </c>
      <c r="I22" s="52">
        <v>0</v>
      </c>
      <c r="J22" s="52">
        <v>11669</v>
      </c>
      <c r="K22" s="51">
        <v>0</v>
      </c>
      <c r="L22" s="51">
        <f t="shared" si="1"/>
        <v>-11669</v>
      </c>
      <c r="M22" s="51"/>
      <c r="N22" s="52"/>
      <c r="O22" s="53"/>
      <c r="P22" s="48"/>
      <c r="Q22" s="35" t="s">
        <v>85</v>
      </c>
    </row>
    <row r="23" spans="1:17" s="49" customFormat="1" ht="35.25" customHeight="1">
      <c r="A23" s="34"/>
      <c r="B23" s="35" t="s">
        <v>86</v>
      </c>
      <c r="C23" s="36"/>
      <c r="D23" s="51">
        <v>4876</v>
      </c>
      <c r="E23" s="51">
        <v>4876</v>
      </c>
      <c r="F23" s="52">
        <f t="shared" si="2"/>
        <v>0</v>
      </c>
      <c r="G23" s="51">
        <v>0</v>
      </c>
      <c r="H23" s="52">
        <v>0</v>
      </c>
      <c r="I23" s="52">
        <v>0</v>
      </c>
      <c r="J23" s="52">
        <v>4876</v>
      </c>
      <c r="K23" s="51">
        <v>0</v>
      </c>
      <c r="L23" s="51">
        <f t="shared" si="1"/>
        <v>-4876</v>
      </c>
      <c r="M23" s="51"/>
      <c r="N23" s="52"/>
      <c r="O23" s="53"/>
      <c r="P23" s="48"/>
      <c r="Q23" s="35" t="s">
        <v>86</v>
      </c>
    </row>
    <row r="24" spans="1:17" s="49" customFormat="1" ht="35.25" customHeight="1">
      <c r="A24" s="34"/>
      <c r="B24" s="35" t="s">
        <v>87</v>
      </c>
      <c r="C24" s="36"/>
      <c r="D24" s="51">
        <v>18852</v>
      </c>
      <c r="E24" s="51">
        <v>18852</v>
      </c>
      <c r="F24" s="52">
        <f t="shared" si="2"/>
        <v>0</v>
      </c>
      <c r="G24" s="51">
        <v>0</v>
      </c>
      <c r="H24" s="52">
        <v>0</v>
      </c>
      <c r="I24" s="52">
        <v>0</v>
      </c>
      <c r="J24" s="52">
        <v>11573</v>
      </c>
      <c r="K24" s="51">
        <v>0</v>
      </c>
      <c r="L24" s="51">
        <f t="shared" si="1"/>
        <v>-11573</v>
      </c>
      <c r="M24" s="51"/>
      <c r="N24" s="52"/>
      <c r="O24" s="53"/>
      <c r="P24" s="48"/>
      <c r="Q24" s="35" t="s">
        <v>87</v>
      </c>
    </row>
    <row r="25" spans="1:17" s="49" customFormat="1" ht="52.5" customHeight="1">
      <c r="A25" s="34"/>
      <c r="B25" s="37" t="s">
        <v>92</v>
      </c>
      <c r="C25" s="38"/>
      <c r="D25" s="51">
        <f>SUM(D12:D24)</f>
        <v>485112</v>
      </c>
      <c r="E25" s="51">
        <f>SUM(E12:E24)</f>
        <v>485112</v>
      </c>
      <c r="F25" s="52">
        <f t="shared" si="2"/>
        <v>0</v>
      </c>
      <c r="G25" s="51">
        <f>SUM(G12:G24)</f>
        <v>0</v>
      </c>
      <c r="H25" s="51">
        <f>SUM(H12:H24)</f>
        <v>0</v>
      </c>
      <c r="I25" s="51">
        <f>SUM(I12:I24)</f>
        <v>0</v>
      </c>
      <c r="J25" s="52">
        <f>SUM(J12:J24)</f>
        <v>200194</v>
      </c>
      <c r="K25" s="52">
        <f>SUM(K12:K24)</f>
        <v>0</v>
      </c>
      <c r="L25" s="51">
        <f t="shared" si="1"/>
        <v>-200194</v>
      </c>
      <c r="M25" s="51"/>
      <c r="N25" s="52"/>
      <c r="O25" s="53"/>
      <c r="P25" s="48"/>
      <c r="Q25" s="37" t="s">
        <v>92</v>
      </c>
    </row>
    <row r="26" spans="1:17" s="49" customFormat="1" ht="52.5" customHeight="1">
      <c r="A26" s="34"/>
      <c r="B26" s="35" t="s">
        <v>31</v>
      </c>
      <c r="C26" s="36"/>
      <c r="D26" s="51">
        <v>4732</v>
      </c>
      <c r="E26" s="51">
        <v>4714</v>
      </c>
      <c r="F26" s="52">
        <f t="shared" si="2"/>
        <v>18</v>
      </c>
      <c r="G26" s="51">
        <v>0</v>
      </c>
      <c r="H26" s="52">
        <v>0</v>
      </c>
      <c r="I26" s="52">
        <v>18</v>
      </c>
      <c r="J26" s="52">
        <v>0</v>
      </c>
      <c r="K26" s="51">
        <v>0</v>
      </c>
      <c r="L26" s="51">
        <f t="shared" si="1"/>
        <v>18</v>
      </c>
      <c r="M26" s="51"/>
      <c r="N26" s="52"/>
      <c r="O26" s="53"/>
      <c r="P26" s="48"/>
      <c r="Q26" s="35" t="s">
        <v>31</v>
      </c>
    </row>
    <row r="27" spans="1:17" s="49" customFormat="1" ht="35.25" customHeight="1">
      <c r="A27" s="34"/>
      <c r="B27" s="35" t="s">
        <v>32</v>
      </c>
      <c r="C27" s="36"/>
      <c r="D27" s="51">
        <v>9973</v>
      </c>
      <c r="E27" s="51">
        <v>9973</v>
      </c>
      <c r="F27" s="52">
        <f t="shared" si="2"/>
        <v>0</v>
      </c>
      <c r="G27" s="51">
        <v>0</v>
      </c>
      <c r="H27" s="52">
        <v>0</v>
      </c>
      <c r="I27" s="52">
        <v>0</v>
      </c>
      <c r="J27" s="52">
        <v>7123</v>
      </c>
      <c r="K27" s="51">
        <v>0</v>
      </c>
      <c r="L27" s="51">
        <f t="shared" si="1"/>
        <v>-7123</v>
      </c>
      <c r="M27" s="51"/>
      <c r="N27" s="52"/>
      <c r="O27" s="53"/>
      <c r="P27" s="48"/>
      <c r="Q27" s="35" t="s">
        <v>32</v>
      </c>
    </row>
    <row r="28" spans="1:17" s="49" customFormat="1" ht="35.25" customHeight="1">
      <c r="A28" s="34"/>
      <c r="B28" s="35" t="s">
        <v>89</v>
      </c>
      <c r="C28" s="36"/>
      <c r="D28" s="51">
        <v>0</v>
      </c>
      <c r="E28" s="51">
        <v>0</v>
      </c>
      <c r="F28" s="52">
        <f t="shared" si="2"/>
        <v>0</v>
      </c>
      <c r="G28" s="51">
        <v>0</v>
      </c>
      <c r="H28" s="52">
        <v>0</v>
      </c>
      <c r="I28" s="52">
        <v>0</v>
      </c>
      <c r="J28" s="52">
        <v>0</v>
      </c>
      <c r="K28" s="51">
        <v>0</v>
      </c>
      <c r="L28" s="51">
        <f t="shared" si="1"/>
        <v>0</v>
      </c>
      <c r="M28" s="51"/>
      <c r="N28" s="52"/>
      <c r="O28" s="53"/>
      <c r="P28" s="48"/>
      <c r="Q28" s="35" t="s">
        <v>89</v>
      </c>
    </row>
    <row r="29" spans="1:17" s="49" customFormat="1" ht="35.25" customHeight="1">
      <c r="A29" s="34"/>
      <c r="B29" s="35" t="s">
        <v>33</v>
      </c>
      <c r="C29" s="36"/>
      <c r="D29" s="51">
        <v>1564</v>
      </c>
      <c r="E29" s="51">
        <v>1564</v>
      </c>
      <c r="F29" s="52">
        <f t="shared" si="2"/>
        <v>0</v>
      </c>
      <c r="G29" s="51">
        <v>0</v>
      </c>
      <c r="H29" s="52">
        <v>0</v>
      </c>
      <c r="I29" s="52">
        <v>0</v>
      </c>
      <c r="J29" s="52">
        <v>0</v>
      </c>
      <c r="K29" s="51">
        <v>1181</v>
      </c>
      <c r="L29" s="51">
        <f t="shared" si="1"/>
        <v>1181</v>
      </c>
      <c r="M29" s="51"/>
      <c r="N29" s="52"/>
      <c r="O29" s="53"/>
      <c r="P29" s="48"/>
      <c r="Q29" s="35" t="s">
        <v>33</v>
      </c>
    </row>
    <row r="30" spans="1:17" s="49" customFormat="1" ht="35.25" customHeight="1">
      <c r="A30" s="34"/>
      <c r="B30" s="35" t="s">
        <v>34</v>
      </c>
      <c r="C30" s="36"/>
      <c r="D30" s="51">
        <v>0</v>
      </c>
      <c r="E30" s="51">
        <v>0</v>
      </c>
      <c r="F30" s="52">
        <f t="shared" si="2"/>
        <v>0</v>
      </c>
      <c r="G30" s="51">
        <v>0</v>
      </c>
      <c r="H30" s="52">
        <v>0</v>
      </c>
      <c r="I30" s="52">
        <v>0</v>
      </c>
      <c r="J30" s="52">
        <v>0</v>
      </c>
      <c r="K30" s="51">
        <v>0</v>
      </c>
      <c r="L30" s="51">
        <f t="shared" si="1"/>
        <v>0</v>
      </c>
      <c r="M30" s="51"/>
      <c r="N30" s="52"/>
      <c r="O30" s="53"/>
      <c r="P30" s="48"/>
      <c r="Q30" s="35" t="s">
        <v>34</v>
      </c>
    </row>
    <row r="31" spans="1:17" s="49" customFormat="1" ht="35.25" customHeight="1">
      <c r="A31" s="34"/>
      <c r="B31" s="35" t="s">
        <v>35</v>
      </c>
      <c r="C31" s="36"/>
      <c r="D31" s="51">
        <v>0</v>
      </c>
      <c r="E31" s="51">
        <v>0</v>
      </c>
      <c r="F31" s="52">
        <f t="shared" si="2"/>
        <v>0</v>
      </c>
      <c r="G31" s="51">
        <v>0</v>
      </c>
      <c r="H31" s="52">
        <v>0</v>
      </c>
      <c r="I31" s="52">
        <v>0</v>
      </c>
      <c r="J31" s="52">
        <v>0</v>
      </c>
      <c r="K31" s="51">
        <v>0</v>
      </c>
      <c r="L31" s="51">
        <f t="shared" si="1"/>
        <v>0</v>
      </c>
      <c r="M31" s="51"/>
      <c r="N31" s="52"/>
      <c r="O31" s="53"/>
      <c r="P31" s="48"/>
      <c r="Q31" s="35" t="s">
        <v>35</v>
      </c>
    </row>
    <row r="32" spans="1:17" s="49" customFormat="1" ht="52.5" customHeight="1">
      <c r="A32" s="34"/>
      <c r="B32" s="37" t="s">
        <v>93</v>
      </c>
      <c r="C32" s="38"/>
      <c r="D32" s="51">
        <f>SUM(D26:D31)</f>
        <v>16269</v>
      </c>
      <c r="E32" s="51">
        <f>SUM(E26:E31)</f>
        <v>16251</v>
      </c>
      <c r="F32" s="52">
        <f t="shared" si="2"/>
        <v>18</v>
      </c>
      <c r="G32" s="51">
        <f aca="true" t="shared" si="3" ref="G32:L32">SUM(G26:G31)</f>
        <v>0</v>
      </c>
      <c r="H32" s="51">
        <f t="shared" si="3"/>
        <v>0</v>
      </c>
      <c r="I32" s="51">
        <f t="shared" si="3"/>
        <v>18</v>
      </c>
      <c r="J32" s="52">
        <f t="shared" si="3"/>
        <v>7123</v>
      </c>
      <c r="K32" s="51">
        <f t="shared" si="3"/>
        <v>1181</v>
      </c>
      <c r="L32" s="51">
        <f t="shared" si="3"/>
        <v>-5924</v>
      </c>
      <c r="M32" s="51"/>
      <c r="N32" s="52"/>
      <c r="O32" s="53"/>
      <c r="P32" s="48"/>
      <c r="Q32" s="37" t="s">
        <v>93</v>
      </c>
    </row>
    <row r="33" spans="1:17" s="49" customFormat="1" ht="52.5" customHeight="1">
      <c r="A33" s="34"/>
      <c r="B33" s="37" t="s">
        <v>88</v>
      </c>
      <c r="C33" s="38"/>
      <c r="D33" s="51">
        <f>D25+D32</f>
        <v>501381</v>
      </c>
      <c r="E33" s="51">
        <f>E25+E32</f>
        <v>501363</v>
      </c>
      <c r="F33" s="52">
        <f t="shared" si="2"/>
        <v>18</v>
      </c>
      <c r="G33" s="51">
        <f aca="true" t="shared" si="4" ref="G33:L33">G25+G32</f>
        <v>0</v>
      </c>
      <c r="H33" s="51">
        <f t="shared" si="4"/>
        <v>0</v>
      </c>
      <c r="I33" s="51">
        <f t="shared" si="4"/>
        <v>18</v>
      </c>
      <c r="J33" s="52">
        <f t="shared" si="4"/>
        <v>207317</v>
      </c>
      <c r="K33" s="51">
        <f t="shared" si="4"/>
        <v>1181</v>
      </c>
      <c r="L33" s="51">
        <f t="shared" si="4"/>
        <v>-206118</v>
      </c>
      <c r="M33" s="51"/>
      <c r="N33" s="52"/>
      <c r="O33" s="53"/>
      <c r="P33" s="48"/>
      <c r="Q33" s="37" t="s">
        <v>88</v>
      </c>
    </row>
    <row r="34" spans="1:18" s="49" customFormat="1" ht="25.5" customHeight="1" thickBot="1">
      <c r="A34" s="39"/>
      <c r="B34" s="40"/>
      <c r="C34" s="41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0"/>
      <c r="Q34" s="39"/>
      <c r="R34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2" r:id="rId1"/>
  <colBreaks count="1" manualBreakCount="1">
    <brk id="9" max="65535" man="1"/>
  </colBreaks>
  <ignoredErrors>
    <ignoredError sqref="F25 F32: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5" customWidth="1"/>
    <col min="2" max="2" width="13.375" style="45" customWidth="1"/>
    <col min="3" max="3" width="1.75390625" style="45" customWidth="1"/>
    <col min="4" max="15" width="15.25390625" style="45" customWidth="1"/>
    <col min="16" max="16" width="1.75390625" style="45" customWidth="1"/>
    <col min="17" max="17" width="13.375" style="45" customWidth="1"/>
    <col min="18" max="18" width="1.75390625" style="45" customWidth="1"/>
    <col min="19" max="16384" width="9.00390625" style="45" customWidth="1"/>
  </cols>
  <sheetData>
    <row r="1" ht="14.25">
      <c r="B1" s="26" t="s">
        <v>117</v>
      </c>
    </row>
    <row r="4" spans="1:18" ht="24">
      <c r="A4" s="42"/>
      <c r="B4" s="28" t="s">
        <v>116</v>
      </c>
      <c r="C4" s="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43"/>
      <c r="B6" s="44" t="s">
        <v>36</v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3"/>
      <c r="Q6" s="43"/>
      <c r="R6" s="32" t="s">
        <v>1</v>
      </c>
    </row>
    <row r="7" spans="1:18" ht="13.5">
      <c r="A7" s="12"/>
      <c r="B7" s="13"/>
      <c r="C7" s="14"/>
      <c r="D7" s="15" t="s">
        <v>37</v>
      </c>
      <c r="E7" s="15" t="s">
        <v>38</v>
      </c>
      <c r="F7" s="15" t="s">
        <v>39</v>
      </c>
      <c r="G7" s="15" t="s">
        <v>40</v>
      </c>
      <c r="H7" s="15" t="s">
        <v>107</v>
      </c>
      <c r="I7" s="15" t="s">
        <v>108</v>
      </c>
      <c r="J7" s="15" t="s">
        <v>109</v>
      </c>
      <c r="K7" s="15" t="s">
        <v>110</v>
      </c>
      <c r="L7" s="61" t="s">
        <v>41</v>
      </c>
      <c r="M7" s="62"/>
      <c r="N7" s="63"/>
      <c r="O7" s="15" t="s">
        <v>111</v>
      </c>
      <c r="P7" s="13"/>
      <c r="Q7" s="12"/>
      <c r="R7" s="12"/>
    </row>
    <row r="8" spans="1:18" ht="13.5">
      <c r="A8" s="12"/>
      <c r="B8" s="13"/>
      <c r="C8" s="14"/>
      <c r="D8" s="4"/>
      <c r="E8" s="4"/>
      <c r="F8" s="4"/>
      <c r="G8" s="4"/>
      <c r="H8" s="4"/>
      <c r="I8" s="4"/>
      <c r="J8" s="4"/>
      <c r="K8" s="4"/>
      <c r="L8" s="16" t="s">
        <v>43</v>
      </c>
      <c r="M8" s="16" t="s">
        <v>44</v>
      </c>
      <c r="N8" s="16" t="s">
        <v>45</v>
      </c>
      <c r="O8" s="4"/>
      <c r="P8" s="13"/>
      <c r="Q8" s="12"/>
      <c r="R8" s="12"/>
    </row>
    <row r="9" spans="1:18" ht="13.5">
      <c r="A9" s="12"/>
      <c r="B9" s="20" t="s">
        <v>91</v>
      </c>
      <c r="C9" s="4"/>
      <c r="D9" s="4" t="s">
        <v>61</v>
      </c>
      <c r="E9" s="4" t="s">
        <v>62</v>
      </c>
      <c r="F9" s="4" t="s">
        <v>64</v>
      </c>
      <c r="G9" s="4" t="s">
        <v>66</v>
      </c>
      <c r="H9" s="4" t="s">
        <v>46</v>
      </c>
      <c r="I9" s="4" t="s">
        <v>67</v>
      </c>
      <c r="J9" s="4" t="s">
        <v>68</v>
      </c>
      <c r="K9" s="4" t="s">
        <v>69</v>
      </c>
      <c r="L9" s="4" t="s">
        <v>71</v>
      </c>
      <c r="M9" s="4" t="s">
        <v>78</v>
      </c>
      <c r="N9" s="4" t="s">
        <v>72</v>
      </c>
      <c r="O9" s="4" t="s">
        <v>70</v>
      </c>
      <c r="P9" s="13"/>
      <c r="Q9" s="21" t="s">
        <v>112</v>
      </c>
      <c r="R9" s="12"/>
    </row>
    <row r="10" spans="1:18" ht="13.5">
      <c r="A10" s="12"/>
      <c r="B10" s="13"/>
      <c r="C10" s="14"/>
      <c r="D10" s="4"/>
      <c r="E10" s="4" t="s">
        <v>63</v>
      </c>
      <c r="F10" s="4" t="s">
        <v>65</v>
      </c>
      <c r="G10" s="4"/>
      <c r="H10" s="4" t="s">
        <v>49</v>
      </c>
      <c r="I10" s="4"/>
      <c r="J10" s="4"/>
      <c r="K10" s="4"/>
      <c r="L10" s="4" t="s">
        <v>113</v>
      </c>
      <c r="M10" s="4" t="s">
        <v>113</v>
      </c>
      <c r="N10" s="4" t="s">
        <v>113</v>
      </c>
      <c r="O10" s="4"/>
      <c r="P10" s="13"/>
      <c r="Q10" s="12"/>
      <c r="R10" s="12"/>
    </row>
    <row r="11" spans="1:18" ht="14.25" thickBot="1">
      <c r="A11" s="17"/>
      <c r="B11" s="17"/>
      <c r="C11" s="1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7"/>
      <c r="Q11" s="17"/>
      <c r="R11" s="17"/>
    </row>
    <row r="12" spans="1:17" s="49" customFormat="1" ht="52.5" customHeight="1">
      <c r="A12" s="34"/>
      <c r="B12" s="35" t="s">
        <v>25</v>
      </c>
      <c r="C12" s="36"/>
      <c r="D12" s="51">
        <v>0</v>
      </c>
      <c r="E12" s="51">
        <v>0</v>
      </c>
      <c r="F12" s="52">
        <v>193500</v>
      </c>
      <c r="G12" s="51">
        <v>0</v>
      </c>
      <c r="H12" s="52">
        <v>0</v>
      </c>
      <c r="I12" s="52">
        <v>0</v>
      </c>
      <c r="J12" s="52">
        <v>0</v>
      </c>
      <c r="K12" s="51">
        <v>18646</v>
      </c>
      <c r="L12" s="51">
        <v>0</v>
      </c>
      <c r="M12" s="51">
        <v>18646</v>
      </c>
      <c r="N12" s="52">
        <v>0</v>
      </c>
      <c r="O12" s="53">
        <v>0</v>
      </c>
      <c r="P12" s="48"/>
      <c r="Q12" s="35" t="s">
        <v>25</v>
      </c>
    </row>
    <row r="13" spans="1:17" s="49" customFormat="1" ht="35.25" customHeight="1">
      <c r="A13" s="34"/>
      <c r="B13" s="35" t="s">
        <v>26</v>
      </c>
      <c r="C13" s="36"/>
      <c r="D13" s="51">
        <v>0</v>
      </c>
      <c r="E13" s="51">
        <v>0</v>
      </c>
      <c r="F13" s="52">
        <v>0</v>
      </c>
      <c r="G13" s="51">
        <v>0</v>
      </c>
      <c r="H13" s="52">
        <v>0</v>
      </c>
      <c r="I13" s="52">
        <v>0</v>
      </c>
      <c r="J13" s="52">
        <v>0</v>
      </c>
      <c r="K13" s="51">
        <v>50521</v>
      </c>
      <c r="L13" s="51">
        <v>50521</v>
      </c>
      <c r="M13" s="51">
        <v>0</v>
      </c>
      <c r="N13" s="52">
        <v>0</v>
      </c>
      <c r="O13" s="53">
        <v>0</v>
      </c>
      <c r="P13" s="48"/>
      <c r="Q13" s="35" t="s">
        <v>26</v>
      </c>
    </row>
    <row r="14" spans="1:17" s="49" customFormat="1" ht="35.25" customHeight="1">
      <c r="A14" s="34"/>
      <c r="B14" s="35" t="s">
        <v>27</v>
      </c>
      <c r="C14" s="36"/>
      <c r="D14" s="51">
        <v>4844</v>
      </c>
      <c r="E14" s="51">
        <v>0</v>
      </c>
      <c r="F14" s="52">
        <v>0</v>
      </c>
      <c r="G14" s="51">
        <v>0</v>
      </c>
      <c r="H14" s="52">
        <v>0</v>
      </c>
      <c r="I14" s="52">
        <v>0</v>
      </c>
      <c r="J14" s="52">
        <v>0</v>
      </c>
      <c r="K14" s="51">
        <v>61922</v>
      </c>
      <c r="L14" s="51">
        <v>61922</v>
      </c>
      <c r="M14" s="51">
        <v>0</v>
      </c>
      <c r="N14" s="52">
        <v>0</v>
      </c>
      <c r="O14" s="53">
        <v>0</v>
      </c>
      <c r="P14" s="48"/>
      <c r="Q14" s="35" t="s">
        <v>27</v>
      </c>
    </row>
    <row r="15" spans="1:17" s="49" customFormat="1" ht="35.25" customHeight="1">
      <c r="A15" s="34"/>
      <c r="B15" s="35" t="s">
        <v>28</v>
      </c>
      <c r="C15" s="36"/>
      <c r="D15" s="51">
        <v>10335</v>
      </c>
      <c r="E15" s="51">
        <v>0</v>
      </c>
      <c r="F15" s="52">
        <v>0</v>
      </c>
      <c r="G15" s="51">
        <v>0</v>
      </c>
      <c r="H15" s="52">
        <v>0</v>
      </c>
      <c r="I15" s="52">
        <v>0</v>
      </c>
      <c r="J15" s="52">
        <v>0</v>
      </c>
      <c r="K15" s="51">
        <v>844</v>
      </c>
      <c r="L15" s="51">
        <v>844</v>
      </c>
      <c r="M15" s="51">
        <v>0</v>
      </c>
      <c r="N15" s="52">
        <v>0</v>
      </c>
      <c r="O15" s="53">
        <v>0</v>
      </c>
      <c r="P15" s="48"/>
      <c r="Q15" s="35" t="s">
        <v>28</v>
      </c>
    </row>
    <row r="16" spans="1:17" s="49" customFormat="1" ht="35.25" customHeight="1">
      <c r="A16" s="34"/>
      <c r="B16" s="35" t="s">
        <v>29</v>
      </c>
      <c r="C16" s="36"/>
      <c r="D16" s="51">
        <v>0</v>
      </c>
      <c r="E16" s="51">
        <v>0</v>
      </c>
      <c r="F16" s="52">
        <v>0</v>
      </c>
      <c r="G16" s="51">
        <v>0</v>
      </c>
      <c r="H16" s="52">
        <v>0</v>
      </c>
      <c r="I16" s="52">
        <v>0</v>
      </c>
      <c r="J16" s="52">
        <v>0</v>
      </c>
      <c r="K16" s="51">
        <v>0</v>
      </c>
      <c r="L16" s="51">
        <v>0</v>
      </c>
      <c r="M16" s="51">
        <v>0</v>
      </c>
      <c r="N16" s="52">
        <v>0</v>
      </c>
      <c r="O16" s="53">
        <v>0</v>
      </c>
      <c r="P16" s="48"/>
      <c r="Q16" s="35" t="s">
        <v>29</v>
      </c>
    </row>
    <row r="17" spans="1:17" s="49" customFormat="1" ht="35.25" customHeight="1">
      <c r="A17" s="34"/>
      <c r="B17" s="35" t="s">
        <v>30</v>
      </c>
      <c r="C17" s="36"/>
      <c r="D17" s="51">
        <v>25286</v>
      </c>
      <c r="E17" s="51">
        <v>0</v>
      </c>
      <c r="F17" s="52">
        <v>0</v>
      </c>
      <c r="G17" s="51">
        <v>0</v>
      </c>
      <c r="H17" s="52">
        <v>0</v>
      </c>
      <c r="I17" s="52">
        <v>0</v>
      </c>
      <c r="J17" s="52">
        <v>0</v>
      </c>
      <c r="K17" s="51">
        <v>33445</v>
      </c>
      <c r="L17" s="51">
        <v>33445</v>
      </c>
      <c r="M17" s="51">
        <v>0</v>
      </c>
      <c r="N17" s="52">
        <v>0</v>
      </c>
      <c r="O17" s="53">
        <v>0</v>
      </c>
      <c r="P17" s="48"/>
      <c r="Q17" s="35" t="s">
        <v>30</v>
      </c>
    </row>
    <row r="18" spans="1:17" s="49" customFormat="1" ht="35.25" customHeight="1">
      <c r="A18" s="34"/>
      <c r="B18" s="35" t="s">
        <v>81</v>
      </c>
      <c r="C18" s="36"/>
      <c r="D18" s="51">
        <v>0</v>
      </c>
      <c r="E18" s="51">
        <v>0</v>
      </c>
      <c r="F18" s="52">
        <v>0</v>
      </c>
      <c r="G18" s="51">
        <v>0</v>
      </c>
      <c r="H18" s="52">
        <v>0</v>
      </c>
      <c r="I18" s="52">
        <v>0</v>
      </c>
      <c r="J18" s="52">
        <v>0</v>
      </c>
      <c r="K18" s="51">
        <v>0</v>
      </c>
      <c r="L18" s="51">
        <v>0</v>
      </c>
      <c r="M18" s="51">
        <v>0</v>
      </c>
      <c r="N18" s="52">
        <v>0</v>
      </c>
      <c r="O18" s="53">
        <v>0</v>
      </c>
      <c r="P18" s="48"/>
      <c r="Q18" s="35" t="s">
        <v>81</v>
      </c>
    </row>
    <row r="19" spans="1:17" s="49" customFormat="1" ht="35.25" customHeight="1">
      <c r="A19" s="34"/>
      <c r="B19" s="35" t="s">
        <v>82</v>
      </c>
      <c r="C19" s="36"/>
      <c r="D19" s="51">
        <v>0</v>
      </c>
      <c r="E19" s="51">
        <v>0</v>
      </c>
      <c r="F19" s="52">
        <v>0</v>
      </c>
      <c r="G19" s="51">
        <v>0</v>
      </c>
      <c r="H19" s="52">
        <v>0</v>
      </c>
      <c r="I19" s="52">
        <v>0</v>
      </c>
      <c r="J19" s="52">
        <v>0</v>
      </c>
      <c r="K19" s="51">
        <v>0</v>
      </c>
      <c r="L19" s="51">
        <v>0</v>
      </c>
      <c r="M19" s="51">
        <v>0</v>
      </c>
      <c r="N19" s="52">
        <v>0</v>
      </c>
      <c r="O19" s="53">
        <v>0</v>
      </c>
      <c r="P19" s="48"/>
      <c r="Q19" s="35" t="s">
        <v>82</v>
      </c>
    </row>
    <row r="20" spans="1:17" s="49" customFormat="1" ht="35.25" customHeight="1">
      <c r="A20" s="34"/>
      <c r="B20" s="35" t="s">
        <v>83</v>
      </c>
      <c r="C20" s="36"/>
      <c r="D20" s="51">
        <v>15015</v>
      </c>
      <c r="E20" s="51">
        <v>0</v>
      </c>
      <c r="F20" s="52">
        <v>0</v>
      </c>
      <c r="G20" s="51">
        <v>0</v>
      </c>
      <c r="H20" s="52">
        <v>0</v>
      </c>
      <c r="I20" s="52">
        <v>0</v>
      </c>
      <c r="J20" s="52">
        <v>0</v>
      </c>
      <c r="K20" s="51">
        <v>6698</v>
      </c>
      <c r="L20" s="51">
        <v>6698</v>
      </c>
      <c r="M20" s="51">
        <v>0</v>
      </c>
      <c r="N20" s="52">
        <v>0</v>
      </c>
      <c r="O20" s="53">
        <v>0</v>
      </c>
      <c r="P20" s="48"/>
      <c r="Q20" s="35" t="s">
        <v>83</v>
      </c>
    </row>
    <row r="21" spans="1:17" s="49" customFormat="1" ht="35.25" customHeight="1">
      <c r="A21" s="34"/>
      <c r="B21" s="35" t="s">
        <v>84</v>
      </c>
      <c r="C21" s="36"/>
      <c r="D21" s="51">
        <v>8817</v>
      </c>
      <c r="E21" s="51">
        <v>0</v>
      </c>
      <c r="F21" s="52">
        <v>0</v>
      </c>
      <c r="G21" s="51">
        <v>0</v>
      </c>
      <c r="H21" s="52">
        <v>0</v>
      </c>
      <c r="I21" s="52">
        <v>0</v>
      </c>
      <c r="J21" s="52">
        <v>0</v>
      </c>
      <c r="K21" s="51">
        <v>0</v>
      </c>
      <c r="L21" s="51">
        <v>0</v>
      </c>
      <c r="M21" s="51">
        <v>0</v>
      </c>
      <c r="N21" s="52">
        <v>0</v>
      </c>
      <c r="O21" s="53">
        <v>0</v>
      </c>
      <c r="P21" s="48"/>
      <c r="Q21" s="35" t="s">
        <v>84</v>
      </c>
    </row>
    <row r="22" spans="1:17" s="49" customFormat="1" ht="35.25" customHeight="1">
      <c r="A22" s="34"/>
      <c r="B22" s="35" t="s">
        <v>85</v>
      </c>
      <c r="C22" s="36"/>
      <c r="D22" s="51">
        <v>0</v>
      </c>
      <c r="E22" s="51">
        <v>0</v>
      </c>
      <c r="F22" s="52">
        <v>0</v>
      </c>
      <c r="G22" s="51">
        <v>734</v>
      </c>
      <c r="H22" s="52">
        <v>0</v>
      </c>
      <c r="I22" s="52">
        <v>0</v>
      </c>
      <c r="J22" s="52">
        <v>0</v>
      </c>
      <c r="K22" s="51">
        <v>11669</v>
      </c>
      <c r="L22" s="51">
        <v>11669</v>
      </c>
      <c r="M22" s="51">
        <v>0</v>
      </c>
      <c r="N22" s="52">
        <v>0</v>
      </c>
      <c r="O22" s="53">
        <v>0</v>
      </c>
      <c r="P22" s="48"/>
      <c r="Q22" s="35" t="s">
        <v>85</v>
      </c>
    </row>
    <row r="23" spans="1:17" s="49" customFormat="1" ht="35.25" customHeight="1">
      <c r="A23" s="34"/>
      <c r="B23" s="35" t="s">
        <v>86</v>
      </c>
      <c r="C23" s="36"/>
      <c r="D23" s="51">
        <v>0</v>
      </c>
      <c r="E23" s="51">
        <v>0</v>
      </c>
      <c r="F23" s="52">
        <v>0</v>
      </c>
      <c r="G23" s="51">
        <v>0</v>
      </c>
      <c r="H23" s="52">
        <v>0</v>
      </c>
      <c r="I23" s="52">
        <v>0</v>
      </c>
      <c r="J23" s="52">
        <v>0</v>
      </c>
      <c r="K23" s="51">
        <v>4876</v>
      </c>
      <c r="L23" s="51">
        <v>4876</v>
      </c>
      <c r="M23" s="51">
        <v>0</v>
      </c>
      <c r="N23" s="52">
        <v>0</v>
      </c>
      <c r="O23" s="53">
        <v>0</v>
      </c>
      <c r="P23" s="48"/>
      <c r="Q23" s="35" t="s">
        <v>86</v>
      </c>
    </row>
    <row r="24" spans="1:17" s="49" customFormat="1" ht="35.25" customHeight="1">
      <c r="A24" s="34"/>
      <c r="B24" s="35" t="s">
        <v>87</v>
      </c>
      <c r="C24" s="36"/>
      <c r="D24" s="51">
        <v>7279</v>
      </c>
      <c r="E24" s="51">
        <v>0</v>
      </c>
      <c r="F24" s="52">
        <v>0</v>
      </c>
      <c r="G24" s="51">
        <v>0</v>
      </c>
      <c r="H24" s="52">
        <v>0</v>
      </c>
      <c r="I24" s="52">
        <v>0</v>
      </c>
      <c r="J24" s="52">
        <v>0</v>
      </c>
      <c r="K24" s="51">
        <v>11573</v>
      </c>
      <c r="L24" s="51">
        <v>11573</v>
      </c>
      <c r="M24" s="51">
        <v>0</v>
      </c>
      <c r="N24" s="52">
        <v>0</v>
      </c>
      <c r="O24" s="53">
        <v>0</v>
      </c>
      <c r="P24" s="48"/>
      <c r="Q24" s="35" t="s">
        <v>87</v>
      </c>
    </row>
    <row r="25" spans="1:17" s="49" customFormat="1" ht="52.5" customHeight="1">
      <c r="A25" s="34"/>
      <c r="B25" s="37" t="s">
        <v>92</v>
      </c>
      <c r="C25" s="38"/>
      <c r="D25" s="51">
        <f>SUM(D12:D24)</f>
        <v>71576</v>
      </c>
      <c r="E25" s="51">
        <f>SUM(E12:E24)</f>
        <v>0</v>
      </c>
      <c r="F25" s="52">
        <f aca="true" t="shared" si="0" ref="F25:O25">SUM(F12:F24)</f>
        <v>193500</v>
      </c>
      <c r="G25" s="51">
        <f>SUM(G12:G24)</f>
        <v>734</v>
      </c>
      <c r="H25" s="51">
        <f t="shared" si="0"/>
        <v>0</v>
      </c>
      <c r="I25" s="51">
        <f t="shared" si="0"/>
        <v>0</v>
      </c>
      <c r="J25" s="52">
        <f t="shared" si="0"/>
        <v>0</v>
      </c>
      <c r="K25" s="51">
        <f t="shared" si="0"/>
        <v>200194</v>
      </c>
      <c r="L25" s="51">
        <f t="shared" si="0"/>
        <v>181548</v>
      </c>
      <c r="M25" s="51">
        <f t="shared" si="0"/>
        <v>18646</v>
      </c>
      <c r="N25" s="52">
        <f t="shared" si="0"/>
        <v>0</v>
      </c>
      <c r="O25" s="53">
        <f t="shared" si="0"/>
        <v>0</v>
      </c>
      <c r="P25" s="48"/>
      <c r="Q25" s="37" t="s">
        <v>92</v>
      </c>
    </row>
    <row r="26" spans="1:17" s="49" customFormat="1" ht="52.5" customHeight="1">
      <c r="A26" s="34"/>
      <c r="B26" s="35" t="s">
        <v>31</v>
      </c>
      <c r="C26" s="36"/>
      <c r="D26" s="51">
        <v>4564</v>
      </c>
      <c r="E26" s="51">
        <v>0</v>
      </c>
      <c r="F26" s="52">
        <v>0</v>
      </c>
      <c r="G26" s="51">
        <v>0</v>
      </c>
      <c r="H26" s="52">
        <v>0</v>
      </c>
      <c r="I26" s="52">
        <v>0</v>
      </c>
      <c r="J26" s="52">
        <v>0</v>
      </c>
      <c r="K26" s="51">
        <v>0</v>
      </c>
      <c r="L26" s="51">
        <v>0</v>
      </c>
      <c r="M26" s="51">
        <v>0</v>
      </c>
      <c r="N26" s="52">
        <v>0</v>
      </c>
      <c r="O26" s="53">
        <v>0</v>
      </c>
      <c r="P26" s="48"/>
      <c r="Q26" s="35" t="s">
        <v>31</v>
      </c>
    </row>
    <row r="27" spans="1:17" s="49" customFormat="1" ht="35.25" customHeight="1">
      <c r="A27" s="34"/>
      <c r="B27" s="35" t="s">
        <v>32</v>
      </c>
      <c r="C27" s="36"/>
      <c r="D27" s="51">
        <v>2850</v>
      </c>
      <c r="E27" s="51">
        <v>0</v>
      </c>
      <c r="F27" s="52">
        <v>0</v>
      </c>
      <c r="G27" s="51">
        <v>0</v>
      </c>
      <c r="H27" s="52">
        <v>0</v>
      </c>
      <c r="I27" s="52">
        <v>0</v>
      </c>
      <c r="J27" s="52">
        <v>0</v>
      </c>
      <c r="K27" s="51">
        <v>7123</v>
      </c>
      <c r="L27" s="51">
        <v>7123</v>
      </c>
      <c r="M27" s="51">
        <v>0</v>
      </c>
      <c r="N27" s="52">
        <v>0</v>
      </c>
      <c r="O27" s="53">
        <v>0</v>
      </c>
      <c r="P27" s="48"/>
      <c r="Q27" s="35" t="s">
        <v>32</v>
      </c>
    </row>
    <row r="28" spans="1:17" s="49" customFormat="1" ht="35.25" customHeight="1">
      <c r="A28" s="34"/>
      <c r="B28" s="35" t="s">
        <v>89</v>
      </c>
      <c r="C28" s="36"/>
      <c r="D28" s="51">
        <v>0</v>
      </c>
      <c r="E28" s="51">
        <v>0</v>
      </c>
      <c r="F28" s="52">
        <v>0</v>
      </c>
      <c r="G28" s="51">
        <v>0</v>
      </c>
      <c r="H28" s="52">
        <v>0</v>
      </c>
      <c r="I28" s="52">
        <v>0</v>
      </c>
      <c r="J28" s="52">
        <v>0</v>
      </c>
      <c r="K28" s="51">
        <v>0</v>
      </c>
      <c r="L28" s="51">
        <v>0</v>
      </c>
      <c r="M28" s="51">
        <v>0</v>
      </c>
      <c r="N28" s="52">
        <v>0</v>
      </c>
      <c r="O28" s="53">
        <v>0</v>
      </c>
      <c r="P28" s="48"/>
      <c r="Q28" s="35" t="s">
        <v>89</v>
      </c>
    </row>
    <row r="29" spans="1:17" s="49" customFormat="1" ht="35.25" customHeight="1">
      <c r="A29" s="34"/>
      <c r="B29" s="35" t="s">
        <v>33</v>
      </c>
      <c r="C29" s="36"/>
      <c r="D29" s="51">
        <v>1564</v>
      </c>
      <c r="E29" s="51">
        <v>0</v>
      </c>
      <c r="F29" s="52">
        <v>0</v>
      </c>
      <c r="G29" s="51">
        <v>0</v>
      </c>
      <c r="H29" s="52">
        <v>0</v>
      </c>
      <c r="I29" s="52">
        <v>0</v>
      </c>
      <c r="J29" s="52">
        <v>0</v>
      </c>
      <c r="K29" s="51">
        <v>0</v>
      </c>
      <c r="L29" s="51">
        <v>0</v>
      </c>
      <c r="M29" s="51">
        <v>0</v>
      </c>
      <c r="N29" s="52">
        <v>0</v>
      </c>
      <c r="O29" s="53">
        <v>0</v>
      </c>
      <c r="P29" s="48"/>
      <c r="Q29" s="35" t="s">
        <v>33</v>
      </c>
    </row>
    <row r="30" spans="1:17" s="49" customFormat="1" ht="35.25" customHeight="1">
      <c r="A30" s="34"/>
      <c r="B30" s="35" t="s">
        <v>34</v>
      </c>
      <c r="C30" s="36"/>
      <c r="D30" s="51">
        <v>0</v>
      </c>
      <c r="E30" s="51">
        <v>0</v>
      </c>
      <c r="F30" s="52">
        <v>0</v>
      </c>
      <c r="G30" s="51">
        <v>0</v>
      </c>
      <c r="H30" s="52">
        <v>0</v>
      </c>
      <c r="I30" s="52">
        <v>0</v>
      </c>
      <c r="J30" s="52">
        <v>0</v>
      </c>
      <c r="K30" s="51">
        <v>0</v>
      </c>
      <c r="L30" s="51">
        <v>0</v>
      </c>
      <c r="M30" s="51">
        <v>0</v>
      </c>
      <c r="N30" s="52">
        <v>0</v>
      </c>
      <c r="O30" s="53">
        <v>0</v>
      </c>
      <c r="P30" s="48"/>
      <c r="Q30" s="35" t="s">
        <v>34</v>
      </c>
    </row>
    <row r="31" spans="1:17" s="49" customFormat="1" ht="35.25" customHeight="1">
      <c r="A31" s="34"/>
      <c r="B31" s="35" t="s">
        <v>35</v>
      </c>
      <c r="C31" s="36"/>
      <c r="D31" s="51">
        <v>0</v>
      </c>
      <c r="E31" s="51">
        <v>0</v>
      </c>
      <c r="F31" s="52">
        <v>0</v>
      </c>
      <c r="G31" s="51">
        <v>0</v>
      </c>
      <c r="H31" s="52">
        <v>0</v>
      </c>
      <c r="I31" s="52">
        <v>0</v>
      </c>
      <c r="J31" s="52">
        <v>0</v>
      </c>
      <c r="K31" s="51">
        <v>0</v>
      </c>
      <c r="L31" s="51">
        <v>0</v>
      </c>
      <c r="M31" s="51">
        <v>0</v>
      </c>
      <c r="N31" s="52">
        <v>0</v>
      </c>
      <c r="O31" s="53">
        <v>0</v>
      </c>
      <c r="P31" s="48"/>
      <c r="Q31" s="35" t="s">
        <v>35</v>
      </c>
    </row>
    <row r="32" spans="1:17" s="49" customFormat="1" ht="52.5" customHeight="1">
      <c r="A32" s="34"/>
      <c r="B32" s="37" t="s">
        <v>93</v>
      </c>
      <c r="C32" s="38"/>
      <c r="D32" s="51">
        <f aca="true" t="shared" si="1" ref="D32:O32">SUM(D26:D31)</f>
        <v>8978</v>
      </c>
      <c r="E32" s="51">
        <f t="shared" si="1"/>
        <v>0</v>
      </c>
      <c r="F32" s="52">
        <f t="shared" si="1"/>
        <v>0</v>
      </c>
      <c r="G32" s="51">
        <f t="shared" si="1"/>
        <v>0</v>
      </c>
      <c r="H32" s="51">
        <f t="shared" si="1"/>
        <v>0</v>
      </c>
      <c r="I32" s="51">
        <f t="shared" si="1"/>
        <v>0</v>
      </c>
      <c r="J32" s="52">
        <f t="shared" si="1"/>
        <v>0</v>
      </c>
      <c r="K32" s="51">
        <f t="shared" si="1"/>
        <v>7123</v>
      </c>
      <c r="L32" s="51">
        <f t="shared" si="1"/>
        <v>7123</v>
      </c>
      <c r="M32" s="51">
        <f t="shared" si="1"/>
        <v>0</v>
      </c>
      <c r="N32" s="52">
        <f t="shared" si="1"/>
        <v>0</v>
      </c>
      <c r="O32" s="53">
        <f t="shared" si="1"/>
        <v>0</v>
      </c>
      <c r="P32" s="48"/>
      <c r="Q32" s="37" t="s">
        <v>93</v>
      </c>
    </row>
    <row r="33" spans="1:17" s="49" customFormat="1" ht="52.5" customHeight="1">
      <c r="A33" s="34"/>
      <c r="B33" s="37" t="s">
        <v>88</v>
      </c>
      <c r="C33" s="38"/>
      <c r="D33" s="51">
        <f aca="true" t="shared" si="2" ref="D33:O33">D25+D32</f>
        <v>80554</v>
      </c>
      <c r="E33" s="51">
        <f t="shared" si="2"/>
        <v>0</v>
      </c>
      <c r="F33" s="52">
        <f t="shared" si="2"/>
        <v>193500</v>
      </c>
      <c r="G33" s="51">
        <f t="shared" si="2"/>
        <v>734</v>
      </c>
      <c r="H33" s="51">
        <f t="shared" si="2"/>
        <v>0</v>
      </c>
      <c r="I33" s="51">
        <f t="shared" si="2"/>
        <v>0</v>
      </c>
      <c r="J33" s="52">
        <f t="shared" si="2"/>
        <v>0</v>
      </c>
      <c r="K33" s="51">
        <f t="shared" si="2"/>
        <v>207317</v>
      </c>
      <c r="L33" s="51">
        <f t="shared" si="2"/>
        <v>188671</v>
      </c>
      <c r="M33" s="51">
        <f t="shared" si="2"/>
        <v>18646</v>
      </c>
      <c r="N33" s="52">
        <f t="shared" si="2"/>
        <v>0</v>
      </c>
      <c r="O33" s="53">
        <f t="shared" si="2"/>
        <v>0</v>
      </c>
      <c r="P33" s="48"/>
      <c r="Q33" s="37" t="s">
        <v>88</v>
      </c>
    </row>
    <row r="34" spans="1:18" s="49" customFormat="1" ht="25.5" customHeight="1" thickBot="1">
      <c r="A34" s="39"/>
      <c r="B34" s="40"/>
      <c r="C34" s="41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0"/>
      <c r="Q34" s="39"/>
      <c r="R34" s="50"/>
    </row>
  </sheetData>
  <sheetProtection/>
  <mergeCells count="1">
    <mergeCell ref="L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7:K7 O7 L8:N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5" customWidth="1"/>
    <col min="2" max="2" width="13.375" style="45" customWidth="1"/>
    <col min="3" max="3" width="1.75390625" style="45" customWidth="1"/>
    <col min="4" max="15" width="15.25390625" style="45" customWidth="1"/>
    <col min="16" max="16" width="1.75390625" style="45" customWidth="1"/>
    <col min="17" max="17" width="13.375" style="45" customWidth="1"/>
    <col min="18" max="18" width="1.75390625" style="45" customWidth="1"/>
    <col min="19" max="16384" width="9.00390625" style="45" customWidth="1"/>
  </cols>
  <sheetData>
    <row r="1" ht="14.25">
      <c r="B1" s="26" t="s">
        <v>117</v>
      </c>
    </row>
    <row r="4" spans="1:18" ht="24">
      <c r="A4" s="42"/>
      <c r="B4" s="28" t="s">
        <v>116</v>
      </c>
      <c r="C4" s="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thickBot="1">
      <c r="A6" s="43"/>
      <c r="B6" s="44" t="s">
        <v>50</v>
      </c>
      <c r="C6" s="43"/>
      <c r="D6" s="44"/>
      <c r="E6" s="44"/>
      <c r="F6" s="44"/>
      <c r="G6" s="44"/>
      <c r="H6" s="44"/>
      <c r="I6" s="44"/>
      <c r="J6" s="44" t="s">
        <v>51</v>
      </c>
      <c r="K6" s="44"/>
      <c r="L6" s="44"/>
      <c r="M6" s="44"/>
      <c r="N6" s="44"/>
      <c r="O6" s="44"/>
      <c r="P6" s="43"/>
      <c r="Q6" s="43"/>
      <c r="R6" s="32" t="s">
        <v>1</v>
      </c>
    </row>
    <row r="7" spans="1:18" ht="13.5">
      <c r="A7" s="12"/>
      <c r="B7" s="13"/>
      <c r="C7" s="14"/>
      <c r="D7" s="15" t="s">
        <v>100</v>
      </c>
      <c r="E7" s="15" t="s">
        <v>101</v>
      </c>
      <c r="F7" s="15" t="s">
        <v>102</v>
      </c>
      <c r="G7" s="3"/>
      <c r="H7" s="5"/>
      <c r="I7" s="5"/>
      <c r="J7" s="23" t="s">
        <v>37</v>
      </c>
      <c r="K7" s="15" t="s">
        <v>38</v>
      </c>
      <c r="L7" s="15" t="s">
        <v>39</v>
      </c>
      <c r="M7" s="15" t="s">
        <v>40</v>
      </c>
      <c r="N7" s="15" t="s">
        <v>103</v>
      </c>
      <c r="O7" s="22" t="s">
        <v>104</v>
      </c>
      <c r="P7" s="13"/>
      <c r="Q7" s="12"/>
      <c r="R7" s="12"/>
    </row>
    <row r="8" spans="1:18" ht="13.5">
      <c r="A8" s="12"/>
      <c r="B8" s="13"/>
      <c r="C8" s="14"/>
      <c r="D8" s="4"/>
      <c r="E8" s="4"/>
      <c r="F8" s="4"/>
      <c r="G8" s="4" t="s">
        <v>2</v>
      </c>
      <c r="H8" s="11"/>
      <c r="I8" s="11"/>
      <c r="J8" s="24"/>
      <c r="K8" s="4"/>
      <c r="L8" s="4"/>
      <c r="M8" s="4"/>
      <c r="N8" s="4"/>
      <c r="O8" s="16" t="s">
        <v>43</v>
      </c>
      <c r="P8" s="13"/>
      <c r="Q8" s="12"/>
      <c r="R8" s="12"/>
    </row>
    <row r="9" spans="1:18" ht="13.5">
      <c r="A9" s="12"/>
      <c r="B9" s="20" t="s">
        <v>91</v>
      </c>
      <c r="C9" s="4"/>
      <c r="D9" s="4" t="s">
        <v>47</v>
      </c>
      <c r="E9" s="4" t="s">
        <v>48</v>
      </c>
      <c r="F9" s="4" t="s">
        <v>79</v>
      </c>
      <c r="G9" s="4"/>
      <c r="H9" s="11"/>
      <c r="I9" s="11"/>
      <c r="J9" s="24" t="s">
        <v>53</v>
      </c>
      <c r="K9" s="4" t="s">
        <v>73</v>
      </c>
      <c r="L9" s="4" t="s">
        <v>54</v>
      </c>
      <c r="M9" s="4" t="s">
        <v>74</v>
      </c>
      <c r="N9" s="4" t="s">
        <v>75</v>
      </c>
      <c r="O9" s="4" t="s">
        <v>58</v>
      </c>
      <c r="P9" s="13"/>
      <c r="Q9" s="21" t="s">
        <v>105</v>
      </c>
      <c r="R9" s="12"/>
    </row>
    <row r="10" spans="1:18" ht="13.5">
      <c r="A10" s="12"/>
      <c r="B10" s="13"/>
      <c r="C10" s="14"/>
      <c r="D10" s="4"/>
      <c r="E10" s="4"/>
      <c r="F10" s="4"/>
      <c r="G10" s="4" t="s">
        <v>106</v>
      </c>
      <c r="H10" s="11"/>
      <c r="I10" s="11"/>
      <c r="J10" s="24"/>
      <c r="K10" s="4"/>
      <c r="L10" s="4"/>
      <c r="M10" s="4"/>
      <c r="N10" s="4"/>
      <c r="O10" s="4"/>
      <c r="P10" s="2"/>
      <c r="Q10" s="12"/>
      <c r="R10" s="12"/>
    </row>
    <row r="11" spans="1:18" ht="14.25" thickBot="1">
      <c r="A11" s="17"/>
      <c r="B11" s="17"/>
      <c r="C11" s="18"/>
      <c r="D11" s="9"/>
      <c r="E11" s="9"/>
      <c r="F11" s="9"/>
      <c r="G11" s="9"/>
      <c r="H11" s="6"/>
      <c r="I11" s="6"/>
      <c r="J11" s="25"/>
      <c r="K11" s="9"/>
      <c r="L11" s="9"/>
      <c r="M11" s="9"/>
      <c r="N11" s="9"/>
      <c r="O11" s="9"/>
      <c r="P11" s="6"/>
      <c r="Q11" s="17"/>
      <c r="R11" s="17"/>
    </row>
    <row r="12" spans="1:17" s="49" customFormat="1" ht="52.5" customHeight="1">
      <c r="A12" s="34"/>
      <c r="B12" s="35" t="s">
        <v>25</v>
      </c>
      <c r="C12" s="36"/>
      <c r="D12" s="51">
        <v>0</v>
      </c>
      <c r="E12" s="51">
        <v>0</v>
      </c>
      <c r="F12" s="52">
        <v>0</v>
      </c>
      <c r="G12" s="51">
        <v>212146</v>
      </c>
      <c r="H12" s="60"/>
      <c r="I12" s="60"/>
      <c r="J12" s="52">
        <v>18646</v>
      </c>
      <c r="K12" s="51">
        <v>192394</v>
      </c>
      <c r="L12" s="51">
        <v>0</v>
      </c>
      <c r="M12" s="51">
        <v>0</v>
      </c>
      <c r="N12" s="52">
        <v>0</v>
      </c>
      <c r="O12" s="53">
        <v>0</v>
      </c>
      <c r="P12" s="48"/>
      <c r="Q12" s="35" t="s">
        <v>25</v>
      </c>
    </row>
    <row r="13" spans="1:17" s="49" customFormat="1" ht="35.25" customHeight="1">
      <c r="A13" s="34"/>
      <c r="B13" s="35" t="s">
        <v>26</v>
      </c>
      <c r="C13" s="36"/>
      <c r="D13" s="51">
        <v>0</v>
      </c>
      <c r="E13" s="51">
        <v>0</v>
      </c>
      <c r="F13" s="52">
        <v>0</v>
      </c>
      <c r="G13" s="51">
        <v>50521</v>
      </c>
      <c r="H13" s="60"/>
      <c r="I13" s="60"/>
      <c r="J13" s="52">
        <v>0</v>
      </c>
      <c r="K13" s="51">
        <v>0</v>
      </c>
      <c r="L13" s="51">
        <v>0</v>
      </c>
      <c r="M13" s="51">
        <v>0</v>
      </c>
      <c r="N13" s="52">
        <v>50521</v>
      </c>
      <c r="O13" s="53">
        <v>50521</v>
      </c>
      <c r="P13" s="48"/>
      <c r="Q13" s="35" t="s">
        <v>26</v>
      </c>
    </row>
    <row r="14" spans="1:17" s="49" customFormat="1" ht="35.25" customHeight="1">
      <c r="A14" s="34"/>
      <c r="B14" s="35" t="s">
        <v>27</v>
      </c>
      <c r="C14" s="36"/>
      <c r="D14" s="51">
        <v>0</v>
      </c>
      <c r="E14" s="51">
        <v>0</v>
      </c>
      <c r="F14" s="52">
        <v>0</v>
      </c>
      <c r="G14" s="51">
        <v>66766</v>
      </c>
      <c r="H14" s="60"/>
      <c r="I14" s="60"/>
      <c r="J14" s="52">
        <v>4344</v>
      </c>
      <c r="K14" s="51">
        <v>1781</v>
      </c>
      <c r="L14" s="51">
        <v>0</v>
      </c>
      <c r="M14" s="51">
        <v>0</v>
      </c>
      <c r="N14" s="52">
        <v>57167</v>
      </c>
      <c r="O14" s="53">
        <v>57167</v>
      </c>
      <c r="P14" s="48"/>
      <c r="Q14" s="35" t="s">
        <v>27</v>
      </c>
    </row>
    <row r="15" spans="1:17" s="49" customFormat="1" ht="35.25" customHeight="1">
      <c r="A15" s="34"/>
      <c r="B15" s="35" t="s">
        <v>28</v>
      </c>
      <c r="C15" s="36"/>
      <c r="D15" s="51">
        <v>1108</v>
      </c>
      <c r="E15" s="51">
        <v>0</v>
      </c>
      <c r="F15" s="52">
        <v>0</v>
      </c>
      <c r="G15" s="51">
        <v>12287</v>
      </c>
      <c r="H15" s="60"/>
      <c r="I15" s="60"/>
      <c r="J15" s="52">
        <v>6671</v>
      </c>
      <c r="K15" s="51">
        <v>5616</v>
      </c>
      <c r="L15" s="51">
        <v>0</v>
      </c>
      <c r="M15" s="51">
        <v>0</v>
      </c>
      <c r="N15" s="52">
        <v>0</v>
      </c>
      <c r="O15" s="53">
        <v>0</v>
      </c>
      <c r="P15" s="48"/>
      <c r="Q15" s="35" t="s">
        <v>28</v>
      </c>
    </row>
    <row r="16" spans="1:17" s="49" customFormat="1" ht="35.25" customHeight="1">
      <c r="A16" s="34"/>
      <c r="B16" s="35" t="s">
        <v>29</v>
      </c>
      <c r="C16" s="36"/>
      <c r="D16" s="51">
        <v>0</v>
      </c>
      <c r="E16" s="51">
        <v>0</v>
      </c>
      <c r="F16" s="52">
        <v>0</v>
      </c>
      <c r="G16" s="51">
        <v>0</v>
      </c>
      <c r="H16" s="60"/>
      <c r="I16" s="60"/>
      <c r="J16" s="52">
        <v>0</v>
      </c>
      <c r="K16" s="51">
        <v>0</v>
      </c>
      <c r="L16" s="51">
        <v>0</v>
      </c>
      <c r="M16" s="51">
        <v>0</v>
      </c>
      <c r="N16" s="52">
        <v>0</v>
      </c>
      <c r="O16" s="53">
        <v>0</v>
      </c>
      <c r="P16" s="48"/>
      <c r="Q16" s="35" t="s">
        <v>29</v>
      </c>
    </row>
    <row r="17" spans="1:17" s="49" customFormat="1" ht="35.25" customHeight="1">
      <c r="A17" s="34"/>
      <c r="B17" s="35" t="s">
        <v>30</v>
      </c>
      <c r="C17" s="36"/>
      <c r="D17" s="51">
        <v>0</v>
      </c>
      <c r="E17" s="51">
        <v>0</v>
      </c>
      <c r="F17" s="52">
        <v>0</v>
      </c>
      <c r="G17" s="51">
        <v>58731</v>
      </c>
      <c r="H17" s="60"/>
      <c r="I17" s="60"/>
      <c r="J17" s="52">
        <v>0</v>
      </c>
      <c r="K17" s="51">
        <v>30980</v>
      </c>
      <c r="L17" s="51">
        <v>0</v>
      </c>
      <c r="M17" s="51">
        <v>0</v>
      </c>
      <c r="N17" s="52">
        <v>27751</v>
      </c>
      <c r="O17" s="53">
        <v>27751</v>
      </c>
      <c r="P17" s="48"/>
      <c r="Q17" s="35" t="s">
        <v>30</v>
      </c>
    </row>
    <row r="18" spans="1:17" s="49" customFormat="1" ht="35.25" customHeight="1">
      <c r="A18" s="34"/>
      <c r="B18" s="35" t="s">
        <v>81</v>
      </c>
      <c r="C18" s="36"/>
      <c r="D18" s="51">
        <v>0</v>
      </c>
      <c r="E18" s="51">
        <v>0</v>
      </c>
      <c r="F18" s="52">
        <v>0</v>
      </c>
      <c r="G18" s="51">
        <v>0</v>
      </c>
      <c r="H18" s="60"/>
      <c r="I18" s="60"/>
      <c r="J18" s="52">
        <v>0</v>
      </c>
      <c r="K18" s="51">
        <v>0</v>
      </c>
      <c r="L18" s="51">
        <v>0</v>
      </c>
      <c r="M18" s="51">
        <v>0</v>
      </c>
      <c r="N18" s="52">
        <v>0</v>
      </c>
      <c r="O18" s="53">
        <v>0</v>
      </c>
      <c r="P18" s="48"/>
      <c r="Q18" s="35" t="s">
        <v>81</v>
      </c>
    </row>
    <row r="19" spans="1:17" s="49" customFormat="1" ht="35.25" customHeight="1">
      <c r="A19" s="34"/>
      <c r="B19" s="35" t="s">
        <v>82</v>
      </c>
      <c r="C19" s="36"/>
      <c r="D19" s="51">
        <v>0</v>
      </c>
      <c r="E19" s="51">
        <v>0</v>
      </c>
      <c r="F19" s="52">
        <v>0</v>
      </c>
      <c r="G19" s="51">
        <v>0</v>
      </c>
      <c r="H19" s="60"/>
      <c r="I19" s="60"/>
      <c r="J19" s="52">
        <v>0</v>
      </c>
      <c r="K19" s="51">
        <v>0</v>
      </c>
      <c r="L19" s="51">
        <v>0</v>
      </c>
      <c r="M19" s="51">
        <v>0</v>
      </c>
      <c r="N19" s="52">
        <v>0</v>
      </c>
      <c r="O19" s="53">
        <v>0</v>
      </c>
      <c r="P19" s="48"/>
      <c r="Q19" s="35" t="s">
        <v>82</v>
      </c>
    </row>
    <row r="20" spans="1:17" s="49" customFormat="1" ht="35.25" customHeight="1">
      <c r="A20" s="34"/>
      <c r="B20" s="35" t="s">
        <v>83</v>
      </c>
      <c r="C20" s="36"/>
      <c r="D20" s="51">
        <v>0</v>
      </c>
      <c r="E20" s="51">
        <v>0</v>
      </c>
      <c r="F20" s="52">
        <v>0</v>
      </c>
      <c r="G20" s="51">
        <v>21713</v>
      </c>
      <c r="H20" s="60"/>
      <c r="I20" s="60"/>
      <c r="J20" s="52">
        <v>2934</v>
      </c>
      <c r="K20" s="51">
        <v>18779</v>
      </c>
      <c r="L20" s="51">
        <v>0</v>
      </c>
      <c r="M20" s="51">
        <v>0</v>
      </c>
      <c r="N20" s="52">
        <v>0</v>
      </c>
      <c r="O20" s="53">
        <v>0</v>
      </c>
      <c r="P20" s="48"/>
      <c r="Q20" s="35" t="s">
        <v>83</v>
      </c>
    </row>
    <row r="21" spans="1:17" s="49" customFormat="1" ht="35.25" customHeight="1">
      <c r="A21" s="34"/>
      <c r="B21" s="35" t="s">
        <v>84</v>
      </c>
      <c r="C21" s="36"/>
      <c r="D21" s="51">
        <v>0</v>
      </c>
      <c r="E21" s="51">
        <v>0</v>
      </c>
      <c r="F21" s="52">
        <v>0</v>
      </c>
      <c r="G21" s="51">
        <v>8817</v>
      </c>
      <c r="H21" s="60"/>
      <c r="I21" s="60"/>
      <c r="J21" s="52">
        <v>129</v>
      </c>
      <c r="K21" s="51">
        <v>8688</v>
      </c>
      <c r="L21" s="51">
        <v>0</v>
      </c>
      <c r="M21" s="51">
        <v>0</v>
      </c>
      <c r="N21" s="52">
        <v>0</v>
      </c>
      <c r="O21" s="53">
        <v>0</v>
      </c>
      <c r="P21" s="48"/>
      <c r="Q21" s="35" t="s">
        <v>84</v>
      </c>
    </row>
    <row r="22" spans="1:17" s="49" customFormat="1" ht="35.25" customHeight="1">
      <c r="A22" s="34"/>
      <c r="B22" s="35" t="s">
        <v>85</v>
      </c>
      <c r="C22" s="36"/>
      <c r="D22" s="51">
        <v>1600</v>
      </c>
      <c r="E22" s="51">
        <v>16400</v>
      </c>
      <c r="F22" s="52">
        <v>0</v>
      </c>
      <c r="G22" s="51">
        <v>30403</v>
      </c>
      <c r="H22" s="60"/>
      <c r="I22" s="60"/>
      <c r="J22" s="52">
        <v>0</v>
      </c>
      <c r="K22" s="51">
        <v>0</v>
      </c>
      <c r="L22" s="51">
        <v>17969</v>
      </c>
      <c r="M22" s="51">
        <v>0</v>
      </c>
      <c r="N22" s="52">
        <v>12434</v>
      </c>
      <c r="O22" s="53">
        <v>12434</v>
      </c>
      <c r="P22" s="48"/>
      <c r="Q22" s="35" t="s">
        <v>85</v>
      </c>
    </row>
    <row r="23" spans="1:17" s="49" customFormat="1" ht="35.25" customHeight="1">
      <c r="A23" s="34"/>
      <c r="B23" s="35" t="s">
        <v>86</v>
      </c>
      <c r="C23" s="36"/>
      <c r="D23" s="51">
        <v>0</v>
      </c>
      <c r="E23" s="51">
        <v>0</v>
      </c>
      <c r="F23" s="52">
        <v>0</v>
      </c>
      <c r="G23" s="51">
        <v>4876</v>
      </c>
      <c r="H23" s="60"/>
      <c r="I23" s="60"/>
      <c r="J23" s="52">
        <v>0</v>
      </c>
      <c r="K23" s="51">
        <v>0</v>
      </c>
      <c r="L23" s="51">
        <v>0</v>
      </c>
      <c r="M23" s="51">
        <v>0</v>
      </c>
      <c r="N23" s="52">
        <v>4876</v>
      </c>
      <c r="O23" s="53">
        <v>4876</v>
      </c>
      <c r="P23" s="48"/>
      <c r="Q23" s="35" t="s">
        <v>86</v>
      </c>
    </row>
    <row r="24" spans="1:17" s="49" customFormat="1" ht="35.25" customHeight="1">
      <c r="A24" s="34"/>
      <c r="B24" s="35" t="s">
        <v>87</v>
      </c>
      <c r="C24" s="36"/>
      <c r="D24" s="51">
        <v>0</v>
      </c>
      <c r="E24" s="51">
        <v>0</v>
      </c>
      <c r="F24" s="52">
        <v>0</v>
      </c>
      <c r="G24" s="51">
        <v>18852</v>
      </c>
      <c r="H24" s="60"/>
      <c r="I24" s="60"/>
      <c r="J24" s="52">
        <v>7279</v>
      </c>
      <c r="K24" s="51">
        <v>0</v>
      </c>
      <c r="L24" s="51">
        <v>0</v>
      </c>
      <c r="M24" s="51">
        <v>0</v>
      </c>
      <c r="N24" s="52">
        <v>11573</v>
      </c>
      <c r="O24" s="53">
        <v>11573</v>
      </c>
      <c r="P24" s="48"/>
      <c r="Q24" s="35" t="s">
        <v>87</v>
      </c>
    </row>
    <row r="25" spans="1:17" s="49" customFormat="1" ht="52.5" customHeight="1">
      <c r="A25" s="34"/>
      <c r="B25" s="37" t="s">
        <v>92</v>
      </c>
      <c r="C25" s="38"/>
      <c r="D25" s="51">
        <f>SUM(D12:D24)</f>
        <v>2708</v>
      </c>
      <c r="E25" s="51">
        <f>SUM(E12:E24)</f>
        <v>16400</v>
      </c>
      <c r="F25" s="52">
        <f>SUM(F12:F24)</f>
        <v>0</v>
      </c>
      <c r="G25" s="51">
        <f>SUM(G12:G24)</f>
        <v>485112</v>
      </c>
      <c r="H25" s="51"/>
      <c r="I25" s="51"/>
      <c r="J25" s="52">
        <f aca="true" t="shared" si="0" ref="J25:O25">SUM(J12:J24)</f>
        <v>40003</v>
      </c>
      <c r="K25" s="51">
        <f t="shared" si="0"/>
        <v>258238</v>
      </c>
      <c r="L25" s="51">
        <f t="shared" si="0"/>
        <v>17969</v>
      </c>
      <c r="M25" s="51">
        <f t="shared" si="0"/>
        <v>0</v>
      </c>
      <c r="N25" s="52">
        <f t="shared" si="0"/>
        <v>164322</v>
      </c>
      <c r="O25" s="53">
        <f t="shared" si="0"/>
        <v>164322</v>
      </c>
      <c r="P25" s="48"/>
      <c r="Q25" s="37" t="s">
        <v>92</v>
      </c>
    </row>
    <row r="26" spans="1:17" s="49" customFormat="1" ht="52.5" customHeight="1">
      <c r="A26" s="34"/>
      <c r="B26" s="35" t="s">
        <v>31</v>
      </c>
      <c r="C26" s="36"/>
      <c r="D26" s="51">
        <v>168</v>
      </c>
      <c r="E26" s="51">
        <v>0</v>
      </c>
      <c r="F26" s="52">
        <v>0</v>
      </c>
      <c r="G26" s="51">
        <v>4732</v>
      </c>
      <c r="H26" s="60"/>
      <c r="I26" s="60"/>
      <c r="J26" s="52">
        <v>4714</v>
      </c>
      <c r="K26" s="51">
        <v>0</v>
      </c>
      <c r="L26" s="51">
        <v>0</v>
      </c>
      <c r="M26" s="51">
        <v>0</v>
      </c>
      <c r="N26" s="52">
        <v>0</v>
      </c>
      <c r="O26" s="53">
        <v>0</v>
      </c>
      <c r="P26" s="48"/>
      <c r="Q26" s="35" t="s">
        <v>31</v>
      </c>
    </row>
    <row r="27" spans="1:17" s="49" customFormat="1" ht="35.25" customHeight="1">
      <c r="A27" s="34"/>
      <c r="B27" s="35" t="s">
        <v>32</v>
      </c>
      <c r="C27" s="36"/>
      <c r="D27" s="51">
        <v>0</v>
      </c>
      <c r="E27" s="51">
        <v>0</v>
      </c>
      <c r="F27" s="52">
        <v>0</v>
      </c>
      <c r="G27" s="51">
        <v>9973</v>
      </c>
      <c r="H27" s="60"/>
      <c r="I27" s="60"/>
      <c r="J27" s="52">
        <v>7086</v>
      </c>
      <c r="K27" s="51">
        <v>2887</v>
      </c>
      <c r="L27" s="51">
        <v>0</v>
      </c>
      <c r="M27" s="51">
        <v>0</v>
      </c>
      <c r="N27" s="52">
        <v>0</v>
      </c>
      <c r="O27" s="53">
        <v>0</v>
      </c>
      <c r="P27" s="48"/>
      <c r="Q27" s="35" t="s">
        <v>32</v>
      </c>
    </row>
    <row r="28" spans="1:17" s="49" customFormat="1" ht="35.25" customHeight="1">
      <c r="A28" s="34"/>
      <c r="B28" s="35" t="s">
        <v>89</v>
      </c>
      <c r="C28" s="36"/>
      <c r="D28" s="51">
        <v>0</v>
      </c>
      <c r="E28" s="51">
        <v>0</v>
      </c>
      <c r="F28" s="52">
        <v>0</v>
      </c>
      <c r="G28" s="51">
        <v>0</v>
      </c>
      <c r="H28" s="60"/>
      <c r="I28" s="60"/>
      <c r="J28" s="52">
        <v>0</v>
      </c>
      <c r="K28" s="51">
        <v>0</v>
      </c>
      <c r="L28" s="51">
        <v>0</v>
      </c>
      <c r="M28" s="51">
        <v>0</v>
      </c>
      <c r="N28" s="52">
        <v>0</v>
      </c>
      <c r="O28" s="53">
        <v>0</v>
      </c>
      <c r="P28" s="48"/>
      <c r="Q28" s="35" t="s">
        <v>90</v>
      </c>
    </row>
    <row r="29" spans="1:17" s="49" customFormat="1" ht="35.25" customHeight="1">
      <c r="A29" s="34"/>
      <c r="B29" s="35" t="s">
        <v>33</v>
      </c>
      <c r="C29" s="36"/>
      <c r="D29" s="51">
        <v>0</v>
      </c>
      <c r="E29" s="51">
        <v>0</v>
      </c>
      <c r="F29" s="52">
        <v>0</v>
      </c>
      <c r="G29" s="51">
        <v>1564</v>
      </c>
      <c r="H29" s="60"/>
      <c r="I29" s="60"/>
      <c r="J29" s="52">
        <v>383</v>
      </c>
      <c r="K29" s="51">
        <v>0</v>
      </c>
      <c r="L29" s="51">
        <v>0</v>
      </c>
      <c r="M29" s="51">
        <v>0</v>
      </c>
      <c r="N29" s="52">
        <v>0</v>
      </c>
      <c r="O29" s="53">
        <v>0</v>
      </c>
      <c r="P29" s="48"/>
      <c r="Q29" s="35" t="s">
        <v>33</v>
      </c>
    </row>
    <row r="30" spans="1:17" s="49" customFormat="1" ht="35.25" customHeight="1">
      <c r="A30" s="34"/>
      <c r="B30" s="35" t="s">
        <v>34</v>
      </c>
      <c r="C30" s="36"/>
      <c r="D30" s="51">
        <v>0</v>
      </c>
      <c r="E30" s="51">
        <v>0</v>
      </c>
      <c r="F30" s="52">
        <v>0</v>
      </c>
      <c r="G30" s="51">
        <v>0</v>
      </c>
      <c r="H30" s="60"/>
      <c r="I30" s="60"/>
      <c r="J30" s="52">
        <v>0</v>
      </c>
      <c r="K30" s="51">
        <v>0</v>
      </c>
      <c r="L30" s="51">
        <v>0</v>
      </c>
      <c r="M30" s="51">
        <v>0</v>
      </c>
      <c r="N30" s="52">
        <v>0</v>
      </c>
      <c r="O30" s="53">
        <v>0</v>
      </c>
      <c r="P30" s="48"/>
      <c r="Q30" s="35" t="s">
        <v>34</v>
      </c>
    </row>
    <row r="31" spans="1:17" s="49" customFormat="1" ht="35.25" customHeight="1">
      <c r="A31" s="34"/>
      <c r="B31" s="35" t="s">
        <v>35</v>
      </c>
      <c r="C31" s="36"/>
      <c r="D31" s="51">
        <v>0</v>
      </c>
      <c r="E31" s="51">
        <v>0</v>
      </c>
      <c r="F31" s="52">
        <v>0</v>
      </c>
      <c r="G31" s="51">
        <v>0</v>
      </c>
      <c r="H31" s="60"/>
      <c r="I31" s="60"/>
      <c r="J31" s="52">
        <v>0</v>
      </c>
      <c r="K31" s="51">
        <v>0</v>
      </c>
      <c r="L31" s="51">
        <v>0</v>
      </c>
      <c r="M31" s="51">
        <v>0</v>
      </c>
      <c r="N31" s="52">
        <v>0</v>
      </c>
      <c r="O31" s="53">
        <v>0</v>
      </c>
      <c r="P31" s="48"/>
      <c r="Q31" s="35" t="s">
        <v>35</v>
      </c>
    </row>
    <row r="32" spans="1:17" s="49" customFormat="1" ht="52.5" customHeight="1">
      <c r="A32" s="34"/>
      <c r="B32" s="37" t="s">
        <v>93</v>
      </c>
      <c r="C32" s="38"/>
      <c r="D32" s="51">
        <f>SUM(D26:D31)</f>
        <v>168</v>
      </c>
      <c r="E32" s="51">
        <f>SUM(E26:E31)</f>
        <v>0</v>
      </c>
      <c r="F32" s="52">
        <f>SUM(F26:F31)</f>
        <v>0</v>
      </c>
      <c r="G32" s="51">
        <f>SUM(G26:G31)</f>
        <v>16269</v>
      </c>
      <c r="H32" s="51"/>
      <c r="I32" s="51"/>
      <c r="J32" s="52">
        <f aca="true" t="shared" si="1" ref="J32:O32">SUM(J26:J31)</f>
        <v>12183</v>
      </c>
      <c r="K32" s="51">
        <f t="shared" si="1"/>
        <v>2887</v>
      </c>
      <c r="L32" s="51">
        <f t="shared" si="1"/>
        <v>0</v>
      </c>
      <c r="M32" s="51">
        <f t="shared" si="1"/>
        <v>0</v>
      </c>
      <c r="N32" s="52">
        <f t="shared" si="1"/>
        <v>0</v>
      </c>
      <c r="O32" s="53">
        <f t="shared" si="1"/>
        <v>0</v>
      </c>
      <c r="P32" s="48"/>
      <c r="Q32" s="37" t="s">
        <v>93</v>
      </c>
    </row>
    <row r="33" spans="1:17" s="49" customFormat="1" ht="52.5" customHeight="1">
      <c r="A33" s="34"/>
      <c r="B33" s="37" t="s">
        <v>88</v>
      </c>
      <c r="C33" s="38"/>
      <c r="D33" s="51">
        <f>D25+D32</f>
        <v>2876</v>
      </c>
      <c r="E33" s="51">
        <f>E25+E32</f>
        <v>16400</v>
      </c>
      <c r="F33" s="52">
        <f>F25+F32</f>
        <v>0</v>
      </c>
      <c r="G33" s="51">
        <f>G25+G32</f>
        <v>501381</v>
      </c>
      <c r="H33" s="51"/>
      <c r="I33" s="51"/>
      <c r="J33" s="52">
        <f aca="true" t="shared" si="2" ref="J33:O33">J25+J32</f>
        <v>52186</v>
      </c>
      <c r="K33" s="51">
        <f t="shared" si="2"/>
        <v>261125</v>
      </c>
      <c r="L33" s="51">
        <f t="shared" si="2"/>
        <v>17969</v>
      </c>
      <c r="M33" s="51">
        <f t="shared" si="2"/>
        <v>0</v>
      </c>
      <c r="N33" s="52">
        <f t="shared" si="2"/>
        <v>164322</v>
      </c>
      <c r="O33" s="53">
        <f t="shared" si="2"/>
        <v>164322</v>
      </c>
      <c r="P33" s="48"/>
      <c r="Q33" s="37" t="s">
        <v>88</v>
      </c>
    </row>
    <row r="34" spans="1:18" s="49" customFormat="1" ht="25.5" customHeight="1" thickBot="1">
      <c r="A34" s="39"/>
      <c r="B34" s="40"/>
      <c r="C34" s="41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0"/>
      <c r="Q34" s="39"/>
      <c r="R34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7:F7 J7:N7 O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70" zoomScaleNormal="8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45" customWidth="1"/>
    <col min="2" max="2" width="13.375" style="45" customWidth="1"/>
    <col min="3" max="3" width="1.75390625" style="45" customWidth="1"/>
    <col min="4" max="4" width="14.00390625" style="45" customWidth="1"/>
    <col min="5" max="5" width="12.50390625" style="45" customWidth="1"/>
    <col min="6" max="6" width="12.75390625" style="45" customWidth="1"/>
    <col min="7" max="8" width="13.375" style="45" customWidth="1"/>
    <col min="9" max="9" width="13.125" style="45" customWidth="1"/>
    <col min="10" max="10" width="12.75390625" style="45" customWidth="1"/>
    <col min="11" max="11" width="13.00390625" style="45" customWidth="1"/>
    <col min="12" max="16384" width="9.00390625" style="45" customWidth="1"/>
  </cols>
  <sheetData>
    <row r="1" ht="14.25">
      <c r="B1" s="26" t="s">
        <v>117</v>
      </c>
    </row>
    <row r="4" spans="1:11" ht="24">
      <c r="A4" s="42"/>
      <c r="B4" s="28" t="s">
        <v>116</v>
      </c>
      <c r="C4" s="42"/>
      <c r="D4" s="12"/>
      <c r="E4" s="12"/>
      <c r="F4" s="12"/>
      <c r="G4" s="12"/>
      <c r="H4" s="12"/>
      <c r="I4" s="12"/>
      <c r="J4" s="12"/>
      <c r="K4" s="12"/>
    </row>
    <row r="5" spans="1:11" ht="17.25">
      <c r="A5" s="42"/>
      <c r="B5" s="42"/>
      <c r="C5" s="42"/>
      <c r="D5" s="12"/>
      <c r="E5" s="12"/>
      <c r="F5" s="12"/>
      <c r="G5" s="12"/>
      <c r="H5" s="12"/>
      <c r="I5" s="12"/>
      <c r="J5" s="12"/>
      <c r="K5" s="12"/>
    </row>
    <row r="6" spans="1:11" ht="15" thickBot="1">
      <c r="A6" s="43"/>
      <c r="B6" s="44" t="s">
        <v>56</v>
      </c>
      <c r="C6" s="43"/>
      <c r="D6" s="44"/>
      <c r="E6" s="44"/>
      <c r="F6" s="44"/>
      <c r="G6" s="44"/>
      <c r="H6" s="44"/>
      <c r="I6" s="44"/>
      <c r="J6" s="44"/>
      <c r="K6" s="44" t="s">
        <v>1</v>
      </c>
    </row>
    <row r="7" spans="1:11" ht="13.5">
      <c r="A7" s="12"/>
      <c r="B7" s="13"/>
      <c r="C7" s="14"/>
      <c r="D7" s="19" t="s">
        <v>57</v>
      </c>
      <c r="E7" s="15" t="s">
        <v>94</v>
      </c>
      <c r="F7" s="61" t="s">
        <v>95</v>
      </c>
      <c r="G7" s="62"/>
      <c r="H7" s="63"/>
      <c r="I7" s="15" t="s">
        <v>42</v>
      </c>
      <c r="J7" s="15" t="s">
        <v>52</v>
      </c>
      <c r="K7" s="3"/>
    </row>
    <row r="8" spans="1:11" ht="13.5">
      <c r="A8" s="12"/>
      <c r="B8" s="13"/>
      <c r="C8" s="14"/>
      <c r="D8" s="16" t="s">
        <v>44</v>
      </c>
      <c r="E8" s="4"/>
      <c r="F8" s="16" t="s">
        <v>43</v>
      </c>
      <c r="G8" s="16" t="s">
        <v>44</v>
      </c>
      <c r="H8" s="16" t="s">
        <v>45</v>
      </c>
      <c r="I8" s="4"/>
      <c r="J8" s="4"/>
      <c r="K8" s="4" t="s">
        <v>3</v>
      </c>
    </row>
    <row r="9" spans="1:11" ht="13.5">
      <c r="A9" s="12"/>
      <c r="B9" s="20" t="s">
        <v>96</v>
      </c>
      <c r="C9" s="4"/>
      <c r="D9" s="4" t="s">
        <v>59</v>
      </c>
      <c r="E9" s="4" t="s">
        <v>76</v>
      </c>
      <c r="F9" s="4" t="s">
        <v>71</v>
      </c>
      <c r="G9" s="4" t="s">
        <v>78</v>
      </c>
      <c r="H9" s="4" t="s">
        <v>114</v>
      </c>
      <c r="I9" s="4" t="s">
        <v>97</v>
      </c>
      <c r="J9" s="4" t="s">
        <v>98</v>
      </c>
      <c r="K9" s="4"/>
    </row>
    <row r="10" spans="1:11" ht="13.5">
      <c r="A10" s="12"/>
      <c r="B10" s="13"/>
      <c r="C10" s="14"/>
      <c r="D10" s="4" t="s">
        <v>60</v>
      </c>
      <c r="E10" s="4"/>
      <c r="F10" s="4" t="s">
        <v>77</v>
      </c>
      <c r="G10" s="4" t="s">
        <v>77</v>
      </c>
      <c r="H10" s="4" t="s">
        <v>77</v>
      </c>
      <c r="I10" s="4" t="s">
        <v>99</v>
      </c>
      <c r="J10" s="4" t="s">
        <v>80</v>
      </c>
      <c r="K10" s="4" t="s">
        <v>55</v>
      </c>
    </row>
    <row r="11" spans="1:11" ht="14.25" thickBot="1">
      <c r="A11" s="17"/>
      <c r="B11" s="17"/>
      <c r="C11" s="17"/>
      <c r="D11" s="25"/>
      <c r="E11" s="9"/>
      <c r="F11" s="9"/>
      <c r="G11" s="9"/>
      <c r="H11" s="9"/>
      <c r="I11" s="9"/>
      <c r="J11" s="9"/>
      <c r="K11" s="9"/>
    </row>
    <row r="12" spans="2:13" ht="52.5" customHeight="1">
      <c r="B12" s="35" t="s">
        <v>25</v>
      </c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1106</v>
      </c>
      <c r="K12" s="57">
        <v>212146</v>
      </c>
      <c r="M12" s="49"/>
    </row>
    <row r="13" spans="2:13" ht="35.25" customHeight="1">
      <c r="B13" s="35" t="s">
        <v>26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50521</v>
      </c>
      <c r="M13" s="49"/>
    </row>
    <row r="14" spans="2:13" ht="35.25" customHeight="1">
      <c r="B14" s="35" t="s">
        <v>27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3474</v>
      </c>
      <c r="K14" s="57">
        <v>66766</v>
      </c>
      <c r="M14" s="49"/>
    </row>
    <row r="15" spans="2:13" ht="35.25" customHeight="1">
      <c r="B15" s="35" t="s">
        <v>28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12287</v>
      </c>
      <c r="M15" s="49"/>
    </row>
    <row r="16" spans="2:13" ht="35.25" customHeight="1">
      <c r="B16" s="35" t="s">
        <v>29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M16" s="49"/>
    </row>
    <row r="17" spans="2:13" ht="35.25" customHeight="1">
      <c r="B17" s="35" t="s">
        <v>30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58731</v>
      </c>
      <c r="M17" s="49"/>
    </row>
    <row r="18" spans="2:13" ht="35.25" customHeight="1">
      <c r="B18" s="35" t="s">
        <v>81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M18" s="49"/>
    </row>
    <row r="19" spans="2:13" ht="35.25" customHeight="1">
      <c r="B19" s="35" t="s">
        <v>82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M19" s="49"/>
    </row>
    <row r="20" spans="2:13" ht="35.25" customHeight="1">
      <c r="B20" s="35" t="s">
        <v>83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21713</v>
      </c>
      <c r="M20" s="49"/>
    </row>
    <row r="21" spans="2:13" ht="35.25" customHeight="1">
      <c r="B21" s="35" t="s">
        <v>84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8817</v>
      </c>
      <c r="M21" s="49"/>
    </row>
    <row r="22" spans="2:13" ht="35.25" customHeight="1">
      <c r="B22" s="35" t="s">
        <v>85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30403</v>
      </c>
      <c r="M22" s="49"/>
    </row>
    <row r="23" spans="2:13" ht="35.25" customHeight="1">
      <c r="B23" s="35" t="s">
        <v>86</v>
      </c>
      <c r="D23" s="56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4876</v>
      </c>
      <c r="M23" s="49"/>
    </row>
    <row r="24" spans="2:13" ht="35.25" customHeight="1">
      <c r="B24" s="35" t="s">
        <v>87</v>
      </c>
      <c r="D24" s="56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18852</v>
      </c>
      <c r="M24" s="49"/>
    </row>
    <row r="25" spans="2:13" ht="52.5" customHeight="1">
      <c r="B25" s="37" t="s">
        <v>92</v>
      </c>
      <c r="D25" s="56">
        <f aca="true" t="shared" si="0" ref="D25:J25">SUM(D12:D24)</f>
        <v>0</v>
      </c>
      <c r="E25" s="57">
        <f t="shared" si="0"/>
        <v>0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0</v>
      </c>
      <c r="J25" s="57">
        <f t="shared" si="0"/>
        <v>4580</v>
      </c>
      <c r="K25" s="57">
        <f>SUM(K12:K24)</f>
        <v>485112</v>
      </c>
      <c r="M25" s="49"/>
    </row>
    <row r="26" spans="2:13" ht="52.5" customHeight="1">
      <c r="B26" s="35" t="s">
        <v>31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4714</v>
      </c>
      <c r="M26" s="49"/>
    </row>
    <row r="27" spans="2:13" ht="35.25" customHeight="1">
      <c r="B27" s="35" t="s">
        <v>32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9973</v>
      </c>
      <c r="M27" s="49"/>
    </row>
    <row r="28" spans="2:13" ht="35.25" customHeight="1">
      <c r="B28" s="35" t="s">
        <v>89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M28" s="49"/>
    </row>
    <row r="29" spans="2:13" ht="35.25" customHeight="1">
      <c r="B29" s="35" t="s">
        <v>33</v>
      </c>
      <c r="D29" s="56">
        <v>0</v>
      </c>
      <c r="E29" s="57">
        <v>1181</v>
      </c>
      <c r="F29" s="57">
        <v>1181</v>
      </c>
      <c r="G29" s="57">
        <v>0</v>
      </c>
      <c r="H29" s="57">
        <v>0</v>
      </c>
      <c r="I29" s="57">
        <v>0</v>
      </c>
      <c r="J29" s="57">
        <v>0</v>
      </c>
      <c r="K29" s="57">
        <v>1564</v>
      </c>
      <c r="M29" s="49"/>
    </row>
    <row r="30" spans="2:13" ht="35.25" customHeight="1">
      <c r="B30" s="35" t="s">
        <v>34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M30" s="49"/>
    </row>
    <row r="31" spans="2:13" ht="35.25" customHeight="1">
      <c r="B31" s="35" t="s">
        <v>35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M31" s="49"/>
    </row>
    <row r="32" spans="2:13" ht="52.5" customHeight="1">
      <c r="B32" s="37" t="s">
        <v>93</v>
      </c>
      <c r="D32" s="56">
        <f aca="true" t="shared" si="1" ref="D32:K32">SUM(D26:D31)</f>
        <v>0</v>
      </c>
      <c r="E32" s="57">
        <f t="shared" si="1"/>
        <v>1181</v>
      </c>
      <c r="F32" s="57">
        <f t="shared" si="1"/>
        <v>1181</v>
      </c>
      <c r="G32" s="57">
        <f t="shared" si="1"/>
        <v>0</v>
      </c>
      <c r="H32" s="57">
        <f t="shared" si="1"/>
        <v>0</v>
      </c>
      <c r="I32" s="57">
        <f t="shared" si="1"/>
        <v>0</v>
      </c>
      <c r="J32" s="57">
        <f t="shared" si="1"/>
        <v>0</v>
      </c>
      <c r="K32" s="57">
        <f t="shared" si="1"/>
        <v>16251</v>
      </c>
      <c r="M32" s="49"/>
    </row>
    <row r="33" spans="2:13" ht="52.5" customHeight="1">
      <c r="B33" s="37" t="s">
        <v>88</v>
      </c>
      <c r="D33" s="56">
        <f aca="true" t="shared" si="2" ref="D33:K33">D25+D32</f>
        <v>0</v>
      </c>
      <c r="E33" s="57">
        <f t="shared" si="2"/>
        <v>1181</v>
      </c>
      <c r="F33" s="57">
        <f t="shared" si="2"/>
        <v>1181</v>
      </c>
      <c r="G33" s="57">
        <f t="shared" si="2"/>
        <v>0</v>
      </c>
      <c r="H33" s="57">
        <f t="shared" si="2"/>
        <v>0</v>
      </c>
      <c r="I33" s="57">
        <f t="shared" si="2"/>
        <v>0</v>
      </c>
      <c r="J33" s="57">
        <f t="shared" si="2"/>
        <v>4580</v>
      </c>
      <c r="K33" s="57">
        <f t="shared" si="2"/>
        <v>501363</v>
      </c>
      <c r="M33" s="49"/>
    </row>
    <row r="34" spans="1:11" ht="25.5" customHeight="1" thickBot="1">
      <c r="A34" s="43"/>
      <c r="B34" s="40"/>
      <c r="C34" s="43"/>
      <c r="D34" s="58"/>
      <c r="E34" s="59"/>
      <c r="F34" s="59"/>
      <c r="G34" s="59"/>
      <c r="H34" s="59"/>
      <c r="I34" s="59"/>
      <c r="J34" s="59"/>
      <c r="K34" s="59"/>
    </row>
  </sheetData>
  <sheetProtection/>
  <mergeCells count="1">
    <mergeCell ref="F7:H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69" r:id="rId1"/>
  <ignoredErrors>
    <ignoredError sqref="E7 I7:J7 D8 F8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2018-01-31T04:37:16Z</cp:lastPrinted>
  <dcterms:created xsi:type="dcterms:W3CDTF">1996-12-27T11:06:01Z</dcterms:created>
  <dcterms:modified xsi:type="dcterms:W3CDTF">2019-03-11T06:50:10Z</dcterms:modified>
  <cp:category/>
  <cp:version/>
  <cp:contentType/>
  <cp:contentStatus/>
</cp:coreProperties>
</file>