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0080" windowHeight="8310" activeTab="0"/>
  </bookViews>
  <sheets>
    <sheet name="その１" sheetId="1" r:id="rId1"/>
    <sheet name="その２" sheetId="2" r:id="rId2"/>
  </sheets>
  <definedNames>
    <definedName name="_xlnm.Print_Area" localSheetId="0">'その１'!$A$1:$R$34</definedName>
    <definedName name="_xlnm.Print_Area" localSheetId="1">'その２'!$A$1:$R$34</definedName>
  </definedNames>
  <calcPr fullCalcOnLoad="1"/>
</workbook>
</file>

<file path=xl/sharedStrings.xml><?xml version="1.0" encoding="utf-8"?>
<sst xmlns="http://schemas.openxmlformats.org/spreadsheetml/2006/main" count="148" uniqueCount="71">
  <si>
    <t>第２９表　　貸　　　　　付　　　　　金</t>
  </si>
  <si>
    <t>（単位：千円）</t>
  </si>
  <si>
    <t>Ｂ　　の　　貸　　付　　先　　別　　内　　訳</t>
  </si>
  <si>
    <t>Ｂ の 貸 付 期 間 別 内 訳</t>
  </si>
  <si>
    <t>回　収　元　金</t>
  </si>
  <si>
    <t>調　　整　　額</t>
  </si>
  <si>
    <t>残　　　　　 高</t>
  </si>
  <si>
    <t>歳 出 決算額</t>
  </si>
  <si>
    <t>公 社 ・ 協 会 等</t>
  </si>
  <si>
    <t>地方開発事業団</t>
  </si>
  <si>
    <t>地方公営事業</t>
  </si>
  <si>
    <t>そ　　の　　他</t>
  </si>
  <si>
    <t>年度内回収分</t>
  </si>
  <si>
    <t>年度を 超 えて</t>
  </si>
  <si>
    <t>に 対 す る も の</t>
  </si>
  <si>
    <t>に対する も の</t>
  </si>
  <si>
    <t>貸し付けるもの</t>
  </si>
  <si>
    <t>Ａ　</t>
  </si>
  <si>
    <t>Ｂ　</t>
  </si>
  <si>
    <t>Ｃ　</t>
  </si>
  <si>
    <t>Ｄ　</t>
  </si>
  <si>
    <t>Ａ＋Ｂ－Ｃ＋Ｄ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</si>
  <si>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</si>
  <si>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</si>
  <si>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</si>
  <si>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</si>
  <si>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</si>
  <si>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</si>
  <si>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</si>
  <si>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</si>
  <si>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</si>
  <si>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</si>
  <si>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</si>
  <si>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第２９表　　貸　　　　　付　　　　　金　　（つづき）</t>
  </si>
  <si>
    <t>左　　　　　　　　　　　　　　　　　　　　　の　　　　　　　　　　　　　　　　　　　　　　　　　　　　　　　　　　　　内　　　　　　　　　　　　　　　　　　　　　訳</t>
  </si>
  <si>
    <t>　１</t>
  </si>
  <si>
    <t>　２</t>
  </si>
  <si>
    <t>内　　　　　　　　　　　　　　　　　　　　　　　　　　　　　　　　　　　　　　　　　　訳　　　　　　　　　　　　　　　</t>
  </si>
  <si>
    <t>転　貸　債　に</t>
  </si>
  <si>
    <t>　(1)</t>
  </si>
  <si>
    <t>　(2)</t>
  </si>
  <si>
    <t>　(3)</t>
  </si>
  <si>
    <t>　(4)</t>
  </si>
  <si>
    <t>　(5)</t>
  </si>
  <si>
    <t>　(6)</t>
  </si>
  <si>
    <t>　(7)</t>
  </si>
  <si>
    <t>　(8)</t>
  </si>
  <si>
    <t>係　 る　も　の</t>
  </si>
  <si>
    <t>商　工　関　係</t>
  </si>
  <si>
    <t>農林水産業関係</t>
  </si>
  <si>
    <t>民生 ・労働関係</t>
  </si>
  <si>
    <t>住　宅　関　係</t>
  </si>
  <si>
    <t>観光 ・交通関係</t>
  </si>
  <si>
    <t>開　発　関　係</t>
  </si>
  <si>
    <t>教　育　関　係</t>
  </si>
  <si>
    <t>第２　　　13　積立金、貸付金、投資および出資金の状況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</si>
  <si>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</si>
  <si>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</si>
  <si>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</si>
  <si>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</si>
  <si>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</si>
  <si>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</si>
  <si>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</si>
  <si>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</si>
  <si>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</si>
  <si>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市町名</t>
  </si>
  <si>
    <t>市　　計</t>
  </si>
  <si>
    <t>町　　計</t>
  </si>
  <si>
    <t>平成28年度末</t>
  </si>
  <si>
    <t>平成29年度</t>
  </si>
  <si>
    <t>平成29年度末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</si>
</sst>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>
      <alignment horizontal="right"/>
    </xf>
    <xf numFmtId="38" fontId="6" fillId="0" borderId="0" xfId="48" applyFont="1" applyFill="1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horizontal="centerContinuous"/>
    </xf>
    <xf numFmtId="38" fontId="6" fillId="0" borderId="0" xfId="48" applyFont="1" applyFill="1" applyBorder="1" applyAlignment="1">
      <alignment horizontal="right"/>
    </xf>
    <xf numFmtId="38" fontId="6" fillId="0" borderId="11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6" fillId="0" borderId="10" xfId="48" applyFont="1" applyFill="1" applyBorder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 quotePrefix="1">
      <alignment horizontal="left"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0" fillId="0" borderId="10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38" fontId="6" fillId="0" borderId="0" xfId="48" applyFont="1" applyFill="1" applyBorder="1" applyAlignment="1">
      <alignment horizontal="distributed"/>
    </xf>
    <xf numFmtId="3" fontId="6" fillId="0" borderId="11" xfId="48" applyNumberFormat="1" applyFont="1" applyFill="1" applyBorder="1" applyAlignment="1">
      <alignment/>
    </xf>
    <xf numFmtId="3" fontId="6" fillId="0" borderId="11" xfId="48" applyNumberFormat="1" applyFont="1" applyFill="1" applyBorder="1" applyAlignment="1">
      <alignment horizontal="center"/>
    </xf>
    <xf numFmtId="3" fontId="6" fillId="0" borderId="14" xfId="48" applyNumberFormat="1" applyFont="1" applyFill="1" applyBorder="1" applyAlignment="1">
      <alignment horizontal="right"/>
    </xf>
    <xf numFmtId="38" fontId="6" fillId="0" borderId="0" xfId="48" applyFont="1" applyFill="1" applyBorder="1" applyAlignment="1">
      <alignment horizontal="center"/>
    </xf>
    <xf numFmtId="38" fontId="6" fillId="0" borderId="15" xfId="48" applyFont="1" applyFill="1" applyBorder="1" applyAlignment="1">
      <alignment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right"/>
    </xf>
    <xf numFmtId="38" fontId="6" fillId="0" borderId="18" xfId="48" applyFont="1" applyFill="1" applyBorder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41" fontId="4" fillId="0" borderId="19" xfId="48" applyNumberFormat="1" applyFont="1" applyFill="1" applyBorder="1" applyAlignment="1">
      <alignment/>
    </xf>
    <xf numFmtId="41" fontId="4" fillId="0" borderId="19" xfId="0" applyNumberFormat="1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4" fillId="0" borderId="0" xfId="48" applyFont="1" applyFill="1" applyAlignment="1">
      <alignment/>
    </xf>
    <xf numFmtId="3" fontId="0" fillId="0" borderId="0" xfId="48" applyNumberFormat="1" applyFont="1" applyFill="1" applyAlignment="1">
      <alignment horizontal="right"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" fontId="6" fillId="0" borderId="0" xfId="48" applyNumberFormat="1" applyFont="1" applyFill="1" applyAlignment="1">
      <alignment horizontal="right"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4" fillId="0" borderId="10" xfId="48" applyFont="1" applyFill="1" applyBorder="1" applyAlignment="1">
      <alignment horizontal="right"/>
    </xf>
    <xf numFmtId="3" fontId="4" fillId="0" borderId="10" xfId="48" applyNumberFormat="1" applyFont="1" applyFill="1" applyBorder="1" applyAlignment="1">
      <alignment horizontal="right"/>
    </xf>
    <xf numFmtId="177" fontId="4" fillId="0" borderId="19" xfId="48" applyNumberFormat="1" applyFont="1" applyFill="1" applyBorder="1" applyAlignment="1">
      <alignment horizontal="right"/>
    </xf>
    <xf numFmtId="177" fontId="4" fillId="0" borderId="0" xfId="48" applyNumberFormat="1" applyFont="1" applyFill="1" applyAlignment="1">
      <alignment horizontal="right"/>
    </xf>
    <xf numFmtId="177" fontId="4" fillId="0" borderId="11" xfId="48" applyNumberFormat="1" applyFont="1" applyFill="1" applyBorder="1" applyAlignment="1">
      <alignment horizontal="right"/>
    </xf>
    <xf numFmtId="177" fontId="6" fillId="0" borderId="0" xfId="48" applyNumberFormat="1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177" fontId="0" fillId="0" borderId="11" xfId="48" applyNumberFormat="1" applyFont="1" applyFill="1" applyBorder="1" applyAlignment="1">
      <alignment horizontal="right"/>
    </xf>
    <xf numFmtId="177" fontId="0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/>
    </xf>
    <xf numFmtId="177" fontId="0" fillId="0" borderId="20" xfId="48" applyNumberFormat="1" applyFont="1" applyFill="1" applyBorder="1" applyAlignment="1">
      <alignment horizontal="right"/>
    </xf>
    <xf numFmtId="177" fontId="0" fillId="0" borderId="10" xfId="48" applyNumberFormat="1" applyFont="1" applyFill="1" applyBorder="1" applyAlignment="1">
      <alignment horizontal="right"/>
    </xf>
    <xf numFmtId="177" fontId="0" fillId="0" borderId="14" xfId="48" applyNumberFormat="1" applyFont="1" applyFill="1" applyBorder="1" applyAlignment="1">
      <alignment horizontal="right"/>
    </xf>
    <xf numFmtId="38" fontId="4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41" fontId="4" fillId="0" borderId="0" xfId="0" applyNumberFormat="1" applyFont="1" applyFill="1" applyAlignment="1">
      <alignment horizontal="right"/>
    </xf>
    <xf numFmtId="41" fontId="4" fillId="0" borderId="0" xfId="48" applyNumberFormat="1" applyFont="1" applyFill="1" applyAlignment="1">
      <alignment horizontal="right"/>
    </xf>
    <xf numFmtId="41" fontId="4" fillId="0" borderId="11" xfId="48" applyNumberFormat="1" applyFont="1" applyFill="1" applyBorder="1" applyAlignment="1">
      <alignment horizontal="right"/>
    </xf>
    <xf numFmtId="38" fontId="0" fillId="0" borderId="0" xfId="48" applyFont="1" applyFill="1" applyAlignment="1">
      <alignment/>
    </xf>
    <xf numFmtId="41" fontId="4" fillId="0" borderId="0" xfId="48" applyNumberFormat="1" applyFont="1" applyFill="1" applyAlignment="1">
      <alignment/>
    </xf>
    <xf numFmtId="38" fontId="0" fillId="0" borderId="11" xfId="48" applyFont="1" applyFill="1" applyBorder="1" applyAlignment="1">
      <alignment/>
    </xf>
    <xf numFmtId="38" fontId="0" fillId="0" borderId="20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14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Q30" sqref="Q30"/>
      <selection pane="topRight" activeCell="Q30" sqref="Q30"/>
      <selection pane="bottomLeft" activeCell="Q30" sqref="Q30"/>
      <selection pane="bottomRight" activeCell="B1" sqref="B1"/>
    </sheetView>
  </sheetViews>
  <sheetFormatPr defaultColWidth="9.00390625" defaultRowHeight="13.5"/>
  <cols>
    <col min="1" max="1" width="1.75390625" style="30" customWidth="1"/>
    <col min="2" max="2" width="13.375" style="31" customWidth="1"/>
    <col min="3" max="3" width="1.75390625" style="31" customWidth="1"/>
    <col min="4" max="11" width="15.25390625" style="30" customWidth="1"/>
    <col min="12" max="13" width="15.25390625" style="36" customWidth="1"/>
    <col min="14" max="15" width="15.25390625" style="30" customWidth="1"/>
    <col min="16" max="16" width="1.75390625" style="30" customWidth="1"/>
    <col min="17" max="17" width="13.375" style="30" customWidth="1"/>
    <col min="18" max="18" width="1.75390625" style="30" customWidth="1"/>
    <col min="19" max="21" width="9.00390625" style="30" customWidth="1"/>
    <col min="22" max="22" width="9.875" style="30" customWidth="1"/>
    <col min="23" max="16384" width="9.00390625" style="30" customWidth="1"/>
  </cols>
  <sheetData>
    <row r="1" spans="1:2" ht="14.25">
      <c r="A1" s="34"/>
      <c r="B1" s="35" t="s">
        <v>55</v>
      </c>
    </row>
    <row r="4" spans="1:18" ht="24">
      <c r="A4" s="37"/>
      <c r="B4" s="38" t="s">
        <v>0</v>
      </c>
      <c r="C4" s="37"/>
      <c r="D4" s="4"/>
      <c r="E4" s="4"/>
      <c r="F4" s="4"/>
      <c r="G4" s="4"/>
      <c r="H4" s="4"/>
      <c r="I4" s="4"/>
      <c r="J4" s="4"/>
      <c r="K4" s="4"/>
      <c r="L4" s="39"/>
      <c r="M4" s="39"/>
      <c r="N4" s="4"/>
      <c r="O4" s="4"/>
      <c r="P4" s="4"/>
      <c r="Q4" s="4"/>
      <c r="R4" s="4"/>
    </row>
    <row r="5" spans="1:18" ht="17.25">
      <c r="A5" s="37"/>
      <c r="B5" s="37"/>
      <c r="C5" s="37"/>
      <c r="D5" s="4"/>
      <c r="E5" s="4"/>
      <c r="F5" s="4"/>
      <c r="G5" s="4"/>
      <c r="H5" s="4"/>
      <c r="I5" s="4"/>
      <c r="J5" s="4"/>
      <c r="K5" s="4"/>
      <c r="L5" s="39"/>
      <c r="M5" s="39"/>
      <c r="N5" s="4"/>
      <c r="O5" s="4"/>
      <c r="P5" s="4"/>
      <c r="Q5" s="4"/>
      <c r="R5" s="4"/>
    </row>
    <row r="6" spans="1:18" ht="15" thickBot="1">
      <c r="A6" s="19"/>
      <c r="B6" s="40"/>
      <c r="C6" s="40"/>
      <c r="D6" s="41"/>
      <c r="E6" s="42"/>
      <c r="F6" s="42"/>
      <c r="G6" s="42"/>
      <c r="H6" s="42"/>
      <c r="I6" s="42"/>
      <c r="J6" s="42"/>
      <c r="K6" s="42"/>
      <c r="L6" s="43"/>
      <c r="M6" s="43"/>
      <c r="N6" s="42"/>
      <c r="O6" s="42"/>
      <c r="P6" s="19"/>
      <c r="Q6" s="19"/>
      <c r="R6" s="19" t="s">
        <v>1</v>
      </c>
    </row>
    <row r="7" spans="1:18" ht="13.5">
      <c r="A7" s="4"/>
      <c r="B7" s="5"/>
      <c r="C7" s="5"/>
      <c r="D7" s="26"/>
      <c r="E7" s="6"/>
      <c r="F7" s="7" t="s">
        <v>2</v>
      </c>
      <c r="G7" s="7"/>
      <c r="H7" s="7"/>
      <c r="I7" s="8"/>
      <c r="J7" s="7" t="s">
        <v>3</v>
      </c>
      <c r="K7" s="8"/>
      <c r="L7" s="22"/>
      <c r="M7" s="22"/>
      <c r="N7" s="6"/>
      <c r="O7" s="29"/>
      <c r="P7" s="9"/>
      <c r="Q7" s="5"/>
      <c r="R7" s="4"/>
    </row>
    <row r="8" spans="1:18" ht="13.5">
      <c r="A8" s="4"/>
      <c r="B8" s="5"/>
      <c r="C8" s="5"/>
      <c r="D8" s="27" t="s">
        <v>68</v>
      </c>
      <c r="E8" s="10" t="s">
        <v>69</v>
      </c>
      <c r="F8" s="10"/>
      <c r="G8" s="10"/>
      <c r="H8" s="10"/>
      <c r="I8" s="10"/>
      <c r="J8" s="10"/>
      <c r="K8" s="10"/>
      <c r="L8" s="23" t="s">
        <v>4</v>
      </c>
      <c r="M8" s="23" t="s">
        <v>5</v>
      </c>
      <c r="N8" s="10" t="s">
        <v>70</v>
      </c>
      <c r="O8" s="10"/>
      <c r="P8" s="9"/>
      <c r="Q8" s="5"/>
      <c r="R8" s="4"/>
    </row>
    <row r="9" spans="1:18" ht="13.5">
      <c r="A9" s="4"/>
      <c r="B9" s="21" t="s">
        <v>65</v>
      </c>
      <c r="C9" s="25"/>
      <c r="D9" s="27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" t="s">
        <v>13</v>
      </c>
      <c r="L9" s="23"/>
      <c r="M9" s="23"/>
      <c r="N9" s="10" t="s">
        <v>6</v>
      </c>
      <c r="O9" s="10"/>
      <c r="P9" s="9"/>
      <c r="Q9" s="21" t="s">
        <v>65</v>
      </c>
      <c r="R9" s="4"/>
    </row>
    <row r="10" spans="1:18" s="31" customFormat="1" ht="13.5">
      <c r="A10" s="11"/>
      <c r="B10" s="5"/>
      <c r="C10" s="5"/>
      <c r="D10" s="27"/>
      <c r="E10" s="10"/>
      <c r="F10" s="10" t="s">
        <v>14</v>
      </c>
      <c r="G10" s="10" t="s">
        <v>14</v>
      </c>
      <c r="H10" s="10" t="s">
        <v>15</v>
      </c>
      <c r="I10" s="10"/>
      <c r="J10" s="10"/>
      <c r="K10" s="10" t="s">
        <v>16</v>
      </c>
      <c r="L10" s="23"/>
      <c r="M10" s="23"/>
      <c r="N10" s="10"/>
      <c r="O10" s="10"/>
      <c r="P10" s="5"/>
      <c r="Q10" s="5"/>
      <c r="R10" s="11"/>
    </row>
    <row r="11" spans="1:18" ht="14.25" thickBot="1">
      <c r="A11" s="2"/>
      <c r="B11" s="12"/>
      <c r="C11" s="12"/>
      <c r="D11" s="28" t="s">
        <v>17</v>
      </c>
      <c r="E11" s="13" t="s">
        <v>18</v>
      </c>
      <c r="F11" s="13"/>
      <c r="G11" s="13"/>
      <c r="H11" s="13"/>
      <c r="I11" s="13"/>
      <c r="J11" s="13"/>
      <c r="K11" s="13"/>
      <c r="L11" s="24" t="s">
        <v>19</v>
      </c>
      <c r="M11" s="24" t="s">
        <v>20</v>
      </c>
      <c r="N11" s="14" t="s">
        <v>21</v>
      </c>
      <c r="O11" s="13"/>
      <c r="P11" s="2"/>
      <c r="Q11" s="12"/>
      <c r="R11" s="2"/>
    </row>
    <row r="12" spans="1:18" ht="52.5" customHeight="1">
      <c r="A12" s="4"/>
      <c r="B12" s="21" t="s">
        <v>22</v>
      </c>
      <c r="C12" s="21"/>
      <c r="D12" s="44">
        <v>509337</v>
      </c>
      <c r="E12" s="45">
        <v>66025</v>
      </c>
      <c r="F12" s="45">
        <v>0</v>
      </c>
      <c r="G12" s="45">
        <v>0</v>
      </c>
      <c r="H12" s="45">
        <v>0</v>
      </c>
      <c r="I12" s="45">
        <v>66025</v>
      </c>
      <c r="J12" s="45">
        <v>3800</v>
      </c>
      <c r="K12" s="45">
        <v>62225</v>
      </c>
      <c r="L12" s="45">
        <v>58654</v>
      </c>
      <c r="M12" s="45">
        <v>0</v>
      </c>
      <c r="N12" s="45">
        <v>516708</v>
      </c>
      <c r="O12" s="46"/>
      <c r="P12" s="47"/>
      <c r="Q12" s="21" t="s">
        <v>22</v>
      </c>
      <c r="R12" s="4"/>
    </row>
    <row r="13" spans="2:17" ht="34.5" customHeight="1">
      <c r="B13" s="48" t="s">
        <v>23</v>
      </c>
      <c r="D13" s="44">
        <v>181996</v>
      </c>
      <c r="E13" s="45">
        <v>1397</v>
      </c>
      <c r="F13" s="45">
        <v>0</v>
      </c>
      <c r="G13" s="45">
        <v>0</v>
      </c>
      <c r="H13" s="45">
        <v>0</v>
      </c>
      <c r="I13" s="45">
        <v>1397</v>
      </c>
      <c r="J13" s="45">
        <v>1397</v>
      </c>
      <c r="K13" s="45">
        <v>0</v>
      </c>
      <c r="L13" s="45">
        <v>13333</v>
      </c>
      <c r="M13" s="45">
        <v>-126</v>
      </c>
      <c r="N13" s="45">
        <v>169934</v>
      </c>
      <c r="O13" s="49"/>
      <c r="P13" s="50"/>
      <c r="Q13" s="48" t="s">
        <v>23</v>
      </c>
    </row>
    <row r="14" spans="2:17" ht="34.5" customHeight="1">
      <c r="B14" s="48" t="s">
        <v>24</v>
      </c>
      <c r="D14" s="44">
        <v>282765</v>
      </c>
      <c r="E14" s="45">
        <v>244350</v>
      </c>
      <c r="F14" s="45">
        <v>0</v>
      </c>
      <c r="G14" s="45">
        <v>0</v>
      </c>
      <c r="H14" s="45">
        <v>0</v>
      </c>
      <c r="I14" s="45">
        <v>244350</v>
      </c>
      <c r="J14" s="45">
        <v>44350</v>
      </c>
      <c r="K14" s="45">
        <v>200000</v>
      </c>
      <c r="L14" s="45">
        <v>87262</v>
      </c>
      <c r="M14" s="45">
        <v>-2481</v>
      </c>
      <c r="N14" s="45">
        <v>437372</v>
      </c>
      <c r="O14" s="49"/>
      <c r="P14" s="50"/>
      <c r="Q14" s="48" t="s">
        <v>24</v>
      </c>
    </row>
    <row r="15" spans="2:17" ht="34.5" customHeight="1">
      <c r="B15" s="48" t="s">
        <v>25</v>
      </c>
      <c r="D15" s="44">
        <v>25528</v>
      </c>
      <c r="E15" s="45">
        <v>12000</v>
      </c>
      <c r="F15" s="45">
        <v>0</v>
      </c>
      <c r="G15" s="45">
        <v>0</v>
      </c>
      <c r="H15" s="45">
        <v>0</v>
      </c>
      <c r="I15" s="45">
        <v>12000</v>
      </c>
      <c r="J15" s="45">
        <v>12000</v>
      </c>
      <c r="K15" s="45">
        <v>0</v>
      </c>
      <c r="L15" s="45">
        <v>13719</v>
      </c>
      <c r="M15" s="45">
        <v>0</v>
      </c>
      <c r="N15" s="45">
        <v>23809</v>
      </c>
      <c r="O15" s="49"/>
      <c r="P15" s="50"/>
      <c r="Q15" s="48" t="s">
        <v>25</v>
      </c>
    </row>
    <row r="16" spans="2:17" ht="34.5" customHeight="1">
      <c r="B16" s="48" t="s">
        <v>26</v>
      </c>
      <c r="D16" s="44">
        <v>999</v>
      </c>
      <c r="E16" s="45">
        <v>310875</v>
      </c>
      <c r="F16" s="45">
        <v>0</v>
      </c>
      <c r="G16" s="45">
        <v>0</v>
      </c>
      <c r="H16" s="45">
        <v>307875</v>
      </c>
      <c r="I16" s="45">
        <v>3000</v>
      </c>
      <c r="J16" s="45">
        <v>3000</v>
      </c>
      <c r="K16" s="45">
        <v>307875</v>
      </c>
      <c r="L16" s="45">
        <v>3251</v>
      </c>
      <c r="M16" s="45">
        <v>0</v>
      </c>
      <c r="N16" s="45">
        <v>308623</v>
      </c>
      <c r="O16" s="49"/>
      <c r="P16" s="50"/>
      <c r="Q16" s="48" t="s">
        <v>26</v>
      </c>
    </row>
    <row r="17" spans="2:17" ht="34.5" customHeight="1">
      <c r="B17" s="48" t="s">
        <v>27</v>
      </c>
      <c r="D17" s="44">
        <v>100000</v>
      </c>
      <c r="E17" s="45">
        <v>1000</v>
      </c>
      <c r="F17" s="45">
        <v>0</v>
      </c>
      <c r="G17" s="45">
        <v>0</v>
      </c>
      <c r="H17" s="45">
        <v>0</v>
      </c>
      <c r="I17" s="45">
        <v>1000</v>
      </c>
      <c r="J17" s="45">
        <v>1000</v>
      </c>
      <c r="K17" s="45">
        <v>0</v>
      </c>
      <c r="L17" s="45">
        <v>1000</v>
      </c>
      <c r="M17" s="45">
        <v>0</v>
      </c>
      <c r="N17" s="45">
        <v>100000</v>
      </c>
      <c r="O17" s="49"/>
      <c r="P17" s="50"/>
      <c r="Q17" s="48" t="s">
        <v>27</v>
      </c>
    </row>
    <row r="18" spans="2:17" ht="34.5" customHeight="1">
      <c r="B18" s="48" t="s">
        <v>56</v>
      </c>
      <c r="D18" s="44">
        <v>1636383</v>
      </c>
      <c r="E18" s="45">
        <v>3700</v>
      </c>
      <c r="F18" s="45">
        <v>0</v>
      </c>
      <c r="G18" s="45">
        <v>0</v>
      </c>
      <c r="H18" s="45">
        <v>0</v>
      </c>
      <c r="I18" s="45">
        <v>3700</v>
      </c>
      <c r="J18" s="45">
        <v>3700</v>
      </c>
      <c r="K18" s="45">
        <v>0</v>
      </c>
      <c r="L18" s="45">
        <v>23700</v>
      </c>
      <c r="M18" s="45">
        <v>0</v>
      </c>
      <c r="N18" s="45">
        <v>1616383</v>
      </c>
      <c r="O18" s="49"/>
      <c r="P18" s="50"/>
      <c r="Q18" s="48" t="s">
        <v>56</v>
      </c>
    </row>
    <row r="19" spans="2:17" ht="34.5" customHeight="1">
      <c r="B19" s="48" t="s">
        <v>57</v>
      </c>
      <c r="D19" s="44">
        <v>769751</v>
      </c>
      <c r="E19" s="45">
        <v>7496</v>
      </c>
      <c r="F19" s="45">
        <v>0</v>
      </c>
      <c r="G19" s="45">
        <v>0</v>
      </c>
      <c r="H19" s="45">
        <v>0</v>
      </c>
      <c r="I19" s="45">
        <v>7496</v>
      </c>
      <c r="J19" s="45">
        <v>6500</v>
      </c>
      <c r="K19" s="45">
        <v>996</v>
      </c>
      <c r="L19" s="45">
        <v>8510</v>
      </c>
      <c r="M19" s="45">
        <v>0</v>
      </c>
      <c r="N19" s="45">
        <v>768737</v>
      </c>
      <c r="O19" s="49"/>
      <c r="P19" s="50"/>
      <c r="Q19" s="48" t="s">
        <v>57</v>
      </c>
    </row>
    <row r="20" spans="2:17" ht="34.5" customHeight="1">
      <c r="B20" s="48" t="s">
        <v>58</v>
      </c>
      <c r="D20" s="44">
        <v>374561</v>
      </c>
      <c r="E20" s="45">
        <v>51300</v>
      </c>
      <c r="F20" s="45">
        <v>0</v>
      </c>
      <c r="G20" s="45">
        <v>0</v>
      </c>
      <c r="H20" s="45">
        <v>50000</v>
      </c>
      <c r="I20" s="45">
        <v>1300</v>
      </c>
      <c r="J20" s="45">
        <v>1300</v>
      </c>
      <c r="K20" s="45">
        <v>50000</v>
      </c>
      <c r="L20" s="45">
        <v>75800</v>
      </c>
      <c r="M20" s="45">
        <v>0</v>
      </c>
      <c r="N20" s="45">
        <v>350061</v>
      </c>
      <c r="O20" s="49"/>
      <c r="P20" s="50"/>
      <c r="Q20" s="48" t="s">
        <v>58</v>
      </c>
    </row>
    <row r="21" spans="2:17" ht="34.5" customHeight="1">
      <c r="B21" s="48" t="s">
        <v>59</v>
      </c>
      <c r="D21" s="44">
        <v>23573</v>
      </c>
      <c r="E21" s="45">
        <v>3000</v>
      </c>
      <c r="F21" s="45">
        <v>0</v>
      </c>
      <c r="G21" s="45">
        <v>0</v>
      </c>
      <c r="H21" s="45">
        <v>0</v>
      </c>
      <c r="I21" s="45">
        <v>3000</v>
      </c>
      <c r="J21" s="45">
        <v>3000</v>
      </c>
      <c r="K21" s="45">
        <v>0</v>
      </c>
      <c r="L21" s="45">
        <v>3750</v>
      </c>
      <c r="M21" s="45">
        <v>-2350</v>
      </c>
      <c r="N21" s="45">
        <v>20473</v>
      </c>
      <c r="O21" s="49"/>
      <c r="P21" s="50"/>
      <c r="Q21" s="48" t="s">
        <v>59</v>
      </c>
    </row>
    <row r="22" spans="2:17" ht="34.5" customHeight="1">
      <c r="B22" s="48" t="s">
        <v>60</v>
      </c>
      <c r="D22" s="44">
        <v>63728</v>
      </c>
      <c r="E22" s="45">
        <v>91500</v>
      </c>
      <c r="F22" s="45">
        <v>0</v>
      </c>
      <c r="G22" s="45">
        <v>0</v>
      </c>
      <c r="H22" s="45">
        <v>76500</v>
      </c>
      <c r="I22" s="45">
        <v>15000</v>
      </c>
      <c r="J22" s="45">
        <v>15000</v>
      </c>
      <c r="K22" s="45">
        <v>76500</v>
      </c>
      <c r="L22" s="45">
        <v>15893</v>
      </c>
      <c r="M22" s="45">
        <v>0</v>
      </c>
      <c r="N22" s="45">
        <v>139335</v>
      </c>
      <c r="O22" s="49"/>
      <c r="P22" s="50"/>
      <c r="Q22" s="48" t="s">
        <v>60</v>
      </c>
    </row>
    <row r="23" spans="2:17" ht="34.5" customHeight="1">
      <c r="B23" s="48" t="s">
        <v>61</v>
      </c>
      <c r="D23" s="44">
        <v>568132</v>
      </c>
      <c r="E23" s="45">
        <v>13360</v>
      </c>
      <c r="F23" s="45">
        <v>0</v>
      </c>
      <c r="G23" s="45">
        <v>0</v>
      </c>
      <c r="H23" s="45">
        <v>0</v>
      </c>
      <c r="I23" s="45">
        <v>13360</v>
      </c>
      <c r="J23" s="45">
        <v>10000</v>
      </c>
      <c r="K23" s="45">
        <v>3360</v>
      </c>
      <c r="L23" s="45">
        <v>104555</v>
      </c>
      <c r="M23" s="45">
        <v>-6472</v>
      </c>
      <c r="N23" s="45">
        <v>470465</v>
      </c>
      <c r="O23" s="49"/>
      <c r="P23" s="50"/>
      <c r="Q23" s="48" t="s">
        <v>61</v>
      </c>
    </row>
    <row r="24" spans="2:17" ht="34.5" customHeight="1">
      <c r="B24" s="48" t="s">
        <v>62</v>
      </c>
      <c r="D24" s="44">
        <v>221991</v>
      </c>
      <c r="E24" s="45">
        <v>79592</v>
      </c>
      <c r="F24" s="45">
        <v>0</v>
      </c>
      <c r="G24" s="45">
        <v>0</v>
      </c>
      <c r="H24" s="45">
        <v>0</v>
      </c>
      <c r="I24" s="45">
        <v>79592</v>
      </c>
      <c r="J24" s="45">
        <v>6592</v>
      </c>
      <c r="K24" s="45">
        <v>73000</v>
      </c>
      <c r="L24" s="45">
        <v>17737</v>
      </c>
      <c r="M24" s="45">
        <v>0</v>
      </c>
      <c r="N24" s="45">
        <v>283846</v>
      </c>
      <c r="O24" s="49"/>
      <c r="P24" s="50"/>
      <c r="Q24" s="48" t="s">
        <v>62</v>
      </c>
    </row>
    <row r="25" spans="2:17" ht="52.5" customHeight="1">
      <c r="B25" s="51" t="s">
        <v>66</v>
      </c>
      <c r="D25" s="44">
        <f>SUM(D12:D24)</f>
        <v>4758744</v>
      </c>
      <c r="E25" s="45">
        <f>SUM(E12:E24)</f>
        <v>885595</v>
      </c>
      <c r="F25" s="45">
        <f aca="true" t="shared" si="0" ref="F25:N25">SUM(F12:F24)</f>
        <v>0</v>
      </c>
      <c r="G25" s="45">
        <f>SUM(G12:G24)</f>
        <v>0</v>
      </c>
      <c r="H25" s="45">
        <f t="shared" si="0"/>
        <v>434375</v>
      </c>
      <c r="I25" s="45">
        <f t="shared" si="0"/>
        <v>451220</v>
      </c>
      <c r="J25" s="45">
        <f t="shared" si="0"/>
        <v>111639</v>
      </c>
      <c r="K25" s="45">
        <f t="shared" si="0"/>
        <v>773956</v>
      </c>
      <c r="L25" s="45">
        <f t="shared" si="0"/>
        <v>427164</v>
      </c>
      <c r="M25" s="45">
        <f t="shared" si="0"/>
        <v>-11429</v>
      </c>
      <c r="N25" s="45">
        <f t="shared" si="0"/>
        <v>5205746</v>
      </c>
      <c r="O25" s="49"/>
      <c r="P25" s="50"/>
      <c r="Q25" s="51" t="s">
        <v>66</v>
      </c>
    </row>
    <row r="26" spans="2:17" ht="51.75" customHeight="1">
      <c r="B26" s="48" t="s">
        <v>28</v>
      </c>
      <c r="D26" s="44">
        <v>338038</v>
      </c>
      <c r="E26" s="45">
        <v>2960</v>
      </c>
      <c r="F26" s="45">
        <v>0</v>
      </c>
      <c r="G26" s="45">
        <v>0</v>
      </c>
      <c r="H26" s="45">
        <v>0</v>
      </c>
      <c r="I26" s="45">
        <v>2960</v>
      </c>
      <c r="J26" s="45">
        <v>2000</v>
      </c>
      <c r="K26" s="45">
        <v>960</v>
      </c>
      <c r="L26" s="45">
        <v>4520</v>
      </c>
      <c r="M26" s="45">
        <v>0</v>
      </c>
      <c r="N26" s="45">
        <v>336478</v>
      </c>
      <c r="O26" s="49"/>
      <c r="P26" s="50"/>
      <c r="Q26" s="48" t="s">
        <v>28</v>
      </c>
    </row>
    <row r="27" spans="2:17" ht="34.5" customHeight="1">
      <c r="B27" s="48" t="s">
        <v>29</v>
      </c>
      <c r="D27" s="44">
        <v>0</v>
      </c>
      <c r="E27" s="45">
        <v>1000</v>
      </c>
      <c r="F27" s="45">
        <v>0</v>
      </c>
      <c r="G27" s="45">
        <v>0</v>
      </c>
      <c r="H27" s="45">
        <v>0</v>
      </c>
      <c r="I27" s="45">
        <v>1000</v>
      </c>
      <c r="J27" s="45">
        <v>1000</v>
      </c>
      <c r="K27" s="45">
        <v>0</v>
      </c>
      <c r="L27" s="45">
        <v>1000</v>
      </c>
      <c r="M27" s="45">
        <v>0</v>
      </c>
      <c r="N27" s="45">
        <v>0</v>
      </c>
      <c r="O27" s="49"/>
      <c r="P27" s="50"/>
      <c r="Q27" s="48" t="s">
        <v>29</v>
      </c>
    </row>
    <row r="28" spans="2:17" ht="34.5" customHeight="1">
      <c r="B28" s="48" t="s">
        <v>64</v>
      </c>
      <c r="D28" s="44">
        <v>69337</v>
      </c>
      <c r="E28" s="45">
        <v>1028</v>
      </c>
      <c r="F28" s="45">
        <v>0</v>
      </c>
      <c r="G28" s="45">
        <v>0</v>
      </c>
      <c r="H28" s="45">
        <v>0</v>
      </c>
      <c r="I28" s="45">
        <v>1028</v>
      </c>
      <c r="J28" s="45">
        <v>1028</v>
      </c>
      <c r="K28" s="45">
        <v>0</v>
      </c>
      <c r="L28" s="45">
        <v>8543</v>
      </c>
      <c r="M28" s="45">
        <v>0</v>
      </c>
      <c r="N28" s="45">
        <v>61822</v>
      </c>
      <c r="O28" s="49"/>
      <c r="P28" s="50"/>
      <c r="Q28" s="48" t="s">
        <v>64</v>
      </c>
    </row>
    <row r="29" spans="2:17" ht="34.5" customHeight="1">
      <c r="B29" s="48" t="s">
        <v>30</v>
      </c>
      <c r="D29" s="44">
        <v>55488</v>
      </c>
      <c r="E29" s="45">
        <v>762</v>
      </c>
      <c r="F29" s="45">
        <v>0</v>
      </c>
      <c r="G29" s="45">
        <v>0</v>
      </c>
      <c r="H29" s="45">
        <v>0</v>
      </c>
      <c r="I29" s="45">
        <v>762</v>
      </c>
      <c r="J29" s="45">
        <v>762</v>
      </c>
      <c r="K29" s="45">
        <v>0</v>
      </c>
      <c r="L29" s="45">
        <v>4951</v>
      </c>
      <c r="M29" s="45">
        <v>0</v>
      </c>
      <c r="N29" s="45">
        <v>51299</v>
      </c>
      <c r="O29" s="49"/>
      <c r="P29" s="50"/>
      <c r="Q29" s="48" t="s">
        <v>30</v>
      </c>
    </row>
    <row r="30" spans="2:17" ht="34.5" customHeight="1">
      <c r="B30" s="48" t="s">
        <v>31</v>
      </c>
      <c r="D30" s="44">
        <v>142598</v>
      </c>
      <c r="E30" s="45">
        <v>1254</v>
      </c>
      <c r="F30" s="45">
        <v>0</v>
      </c>
      <c r="G30" s="45">
        <v>0</v>
      </c>
      <c r="H30" s="45">
        <v>0</v>
      </c>
      <c r="I30" s="45">
        <v>1254</v>
      </c>
      <c r="J30" s="45">
        <v>1254</v>
      </c>
      <c r="K30" s="45">
        <v>0</v>
      </c>
      <c r="L30" s="45">
        <v>6079</v>
      </c>
      <c r="M30" s="45">
        <v>-291</v>
      </c>
      <c r="N30" s="45">
        <v>137482</v>
      </c>
      <c r="O30" s="49"/>
      <c r="P30" s="50"/>
      <c r="Q30" s="48" t="s">
        <v>31</v>
      </c>
    </row>
    <row r="31" spans="2:17" ht="34.5" customHeight="1">
      <c r="B31" s="48" t="s">
        <v>32</v>
      </c>
      <c r="D31" s="44">
        <v>0</v>
      </c>
      <c r="E31" s="45">
        <v>250</v>
      </c>
      <c r="F31" s="45">
        <v>0</v>
      </c>
      <c r="G31" s="45">
        <v>0</v>
      </c>
      <c r="H31" s="45">
        <v>0</v>
      </c>
      <c r="I31" s="45">
        <v>250</v>
      </c>
      <c r="J31" s="45">
        <v>250</v>
      </c>
      <c r="K31" s="45">
        <v>0</v>
      </c>
      <c r="L31" s="45">
        <v>250</v>
      </c>
      <c r="M31" s="45">
        <v>0</v>
      </c>
      <c r="N31" s="45">
        <v>0</v>
      </c>
      <c r="O31" s="49"/>
      <c r="P31" s="50"/>
      <c r="Q31" s="48" t="s">
        <v>32</v>
      </c>
    </row>
    <row r="32" spans="2:17" ht="52.5" customHeight="1">
      <c r="B32" s="51" t="s">
        <v>67</v>
      </c>
      <c r="D32" s="44">
        <f aca="true" t="shared" si="1" ref="D32:N32">SUM(D26:D31)</f>
        <v>605461</v>
      </c>
      <c r="E32" s="45">
        <f t="shared" si="1"/>
        <v>7254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7254</v>
      </c>
      <c r="J32" s="45">
        <f t="shared" si="1"/>
        <v>6294</v>
      </c>
      <c r="K32" s="45">
        <f t="shared" si="1"/>
        <v>960</v>
      </c>
      <c r="L32" s="45">
        <f t="shared" si="1"/>
        <v>25343</v>
      </c>
      <c r="M32" s="45">
        <f t="shared" si="1"/>
        <v>-291</v>
      </c>
      <c r="N32" s="45">
        <f t="shared" si="1"/>
        <v>587081</v>
      </c>
      <c r="O32" s="49"/>
      <c r="P32" s="50"/>
      <c r="Q32" s="51" t="s">
        <v>67</v>
      </c>
    </row>
    <row r="33" spans="2:17" ht="52.5" customHeight="1">
      <c r="B33" s="51" t="s">
        <v>63</v>
      </c>
      <c r="D33" s="44">
        <f aca="true" t="shared" si="2" ref="D33:N33">D25+D32</f>
        <v>5364205</v>
      </c>
      <c r="E33" s="45">
        <f t="shared" si="2"/>
        <v>892849</v>
      </c>
      <c r="F33" s="45">
        <f t="shared" si="2"/>
        <v>0</v>
      </c>
      <c r="G33" s="45">
        <f t="shared" si="2"/>
        <v>0</v>
      </c>
      <c r="H33" s="45">
        <f t="shared" si="2"/>
        <v>434375</v>
      </c>
      <c r="I33" s="45">
        <f t="shared" si="2"/>
        <v>458474</v>
      </c>
      <c r="J33" s="45">
        <f t="shared" si="2"/>
        <v>117933</v>
      </c>
      <c r="K33" s="45">
        <f t="shared" si="2"/>
        <v>774916</v>
      </c>
      <c r="L33" s="45">
        <f t="shared" si="2"/>
        <v>452507</v>
      </c>
      <c r="M33" s="45">
        <f t="shared" si="2"/>
        <v>-11720</v>
      </c>
      <c r="N33" s="45">
        <f t="shared" si="2"/>
        <v>5792827</v>
      </c>
      <c r="O33" s="49"/>
      <c r="P33" s="50"/>
      <c r="Q33" s="51" t="s">
        <v>63</v>
      </c>
    </row>
    <row r="34" spans="1:18" ht="26.25" customHeight="1" thickBot="1">
      <c r="A34" s="19"/>
      <c r="B34" s="52"/>
      <c r="C34" s="40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4"/>
      <c r="Q34" s="52"/>
      <c r="R34" s="19"/>
    </row>
    <row r="35" spans="4:16" ht="13.5"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4:16" ht="13.5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4:16" ht="13.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B1" sqref="B1"/>
    </sheetView>
  </sheetViews>
  <sheetFormatPr defaultColWidth="9.00390625" defaultRowHeight="13.5"/>
  <cols>
    <col min="1" max="1" width="1.75390625" style="20" customWidth="1"/>
    <col min="2" max="2" width="13.375" style="20" customWidth="1"/>
    <col min="3" max="3" width="1.75390625" style="20" customWidth="1"/>
    <col min="4" max="4" width="15.25390625" style="20" customWidth="1"/>
    <col min="5" max="5" width="15.25390625" style="57" customWidth="1"/>
    <col min="6" max="7" width="15.25390625" style="20" customWidth="1"/>
    <col min="8" max="8" width="15.25390625" style="57" customWidth="1"/>
    <col min="9" max="10" width="15.25390625" style="20" customWidth="1"/>
    <col min="11" max="12" width="15.25390625" style="57" customWidth="1"/>
    <col min="13" max="15" width="15.25390625" style="20" customWidth="1"/>
    <col min="16" max="16" width="1.75390625" style="20" customWidth="1"/>
    <col min="17" max="17" width="13.375" style="20" customWidth="1"/>
    <col min="18" max="18" width="1.75390625" style="20" customWidth="1"/>
    <col min="19" max="19" width="9.00390625" style="20" customWidth="1"/>
    <col min="20" max="21" width="5.75390625" style="20" customWidth="1"/>
    <col min="22" max="16384" width="9.00390625" style="20" customWidth="1"/>
  </cols>
  <sheetData>
    <row r="1" ht="14.25">
      <c r="B1" s="56" t="s">
        <v>55</v>
      </c>
    </row>
    <row r="4" spans="1:18" ht="24">
      <c r="A4" s="58"/>
      <c r="B4" s="59" t="s">
        <v>33</v>
      </c>
      <c r="C4" s="5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7.25">
      <c r="A5" s="58"/>
      <c r="B5" s="58"/>
      <c r="C5" s="5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thickBot="1">
      <c r="A6" s="17"/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7"/>
      <c r="Q6" s="17"/>
      <c r="R6" s="19" t="s">
        <v>1</v>
      </c>
    </row>
    <row r="7" spans="1:18" ht="13.5">
      <c r="A7" s="3"/>
      <c r="B7" s="15"/>
      <c r="C7" s="15"/>
      <c r="D7" s="26"/>
      <c r="E7" s="7" t="s">
        <v>34</v>
      </c>
      <c r="F7" s="7"/>
      <c r="G7" s="7"/>
      <c r="H7" s="7"/>
      <c r="I7" s="7"/>
      <c r="J7" s="7"/>
      <c r="K7" s="7"/>
      <c r="L7" s="7"/>
      <c r="M7" s="7"/>
      <c r="N7" s="8"/>
      <c r="O7" s="29"/>
      <c r="P7" s="15"/>
      <c r="Q7" s="15"/>
      <c r="R7" s="3"/>
    </row>
    <row r="8" spans="1:18" ht="13.5">
      <c r="A8" s="3"/>
      <c r="B8" s="15"/>
      <c r="C8" s="15"/>
      <c r="D8" s="27" t="s">
        <v>70</v>
      </c>
      <c r="E8" s="16" t="s">
        <v>35</v>
      </c>
      <c r="F8" s="16" t="s">
        <v>36</v>
      </c>
      <c r="G8" s="7" t="s">
        <v>37</v>
      </c>
      <c r="H8" s="7"/>
      <c r="I8" s="7"/>
      <c r="J8" s="7"/>
      <c r="K8" s="7"/>
      <c r="L8" s="7"/>
      <c r="M8" s="7"/>
      <c r="N8" s="8"/>
      <c r="O8" s="10"/>
      <c r="P8" s="15"/>
      <c r="Q8" s="15"/>
      <c r="R8" s="3"/>
    </row>
    <row r="9" spans="1:18" ht="13.5">
      <c r="A9" s="3"/>
      <c r="B9" s="21" t="s">
        <v>65</v>
      </c>
      <c r="C9" s="25"/>
      <c r="D9" s="27" t="s">
        <v>6</v>
      </c>
      <c r="E9" s="10" t="s">
        <v>38</v>
      </c>
      <c r="F9" s="10" t="s">
        <v>11</v>
      </c>
      <c r="G9" s="16" t="s">
        <v>39</v>
      </c>
      <c r="H9" s="16" t="s">
        <v>40</v>
      </c>
      <c r="I9" s="16" t="s">
        <v>41</v>
      </c>
      <c r="J9" s="16" t="s">
        <v>42</v>
      </c>
      <c r="K9" s="16" t="s">
        <v>43</v>
      </c>
      <c r="L9" s="16" t="s">
        <v>44</v>
      </c>
      <c r="M9" s="16" t="s">
        <v>45</v>
      </c>
      <c r="N9" s="16" t="s">
        <v>46</v>
      </c>
      <c r="O9" s="10"/>
      <c r="P9" s="15"/>
      <c r="Q9" s="21" t="s">
        <v>65</v>
      </c>
      <c r="R9" s="3"/>
    </row>
    <row r="10" spans="1:18" ht="13.5">
      <c r="A10" s="3"/>
      <c r="B10" s="15"/>
      <c r="C10" s="15"/>
      <c r="D10" s="27"/>
      <c r="E10" s="10" t="s">
        <v>47</v>
      </c>
      <c r="F10" s="10"/>
      <c r="G10" s="10" t="s">
        <v>48</v>
      </c>
      <c r="H10" s="10" t="s">
        <v>49</v>
      </c>
      <c r="I10" s="10" t="s">
        <v>50</v>
      </c>
      <c r="J10" s="10" t="s">
        <v>51</v>
      </c>
      <c r="K10" s="10" t="s">
        <v>52</v>
      </c>
      <c r="L10" s="10" t="s">
        <v>53</v>
      </c>
      <c r="M10" s="10" t="s">
        <v>54</v>
      </c>
      <c r="N10" s="10" t="s">
        <v>11</v>
      </c>
      <c r="O10" s="10"/>
      <c r="P10" s="15"/>
      <c r="Q10" s="15"/>
      <c r="R10" s="3"/>
    </row>
    <row r="11" spans="1:18" ht="14.25" thickBot="1">
      <c r="A11" s="1"/>
      <c r="B11" s="1"/>
      <c r="C11" s="1"/>
      <c r="D11" s="28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"/>
      <c r="Q11" s="1"/>
      <c r="R11" s="1"/>
    </row>
    <row r="12" spans="1:21" ht="52.5" customHeight="1">
      <c r="A12" s="3"/>
      <c r="B12" s="21" t="s">
        <v>22</v>
      </c>
      <c r="C12" s="21"/>
      <c r="D12" s="33">
        <f>その１!N12</f>
        <v>516708</v>
      </c>
      <c r="E12" s="60">
        <v>0</v>
      </c>
      <c r="F12" s="60">
        <v>516708</v>
      </c>
      <c r="G12" s="60">
        <v>0</v>
      </c>
      <c r="H12" s="60">
        <v>0</v>
      </c>
      <c r="I12" s="60">
        <v>508613</v>
      </c>
      <c r="J12" s="61">
        <v>8095</v>
      </c>
      <c r="K12" s="61">
        <v>0</v>
      </c>
      <c r="L12" s="61">
        <v>0</v>
      </c>
      <c r="M12" s="61">
        <v>0</v>
      </c>
      <c r="N12" s="61">
        <v>0</v>
      </c>
      <c r="O12" s="62"/>
      <c r="P12" s="9"/>
      <c r="Q12" s="21" t="s">
        <v>22</v>
      </c>
      <c r="R12" s="3"/>
      <c r="T12" s="63"/>
      <c r="U12" s="63"/>
    </row>
    <row r="13" spans="2:21" ht="34.5" customHeight="1">
      <c r="B13" s="48" t="s">
        <v>23</v>
      </c>
      <c r="D13" s="33">
        <f>その１!N13</f>
        <v>169934</v>
      </c>
      <c r="E13" s="64">
        <v>0</v>
      </c>
      <c r="F13" s="64">
        <v>169934</v>
      </c>
      <c r="G13" s="64">
        <v>2000</v>
      </c>
      <c r="H13" s="64">
        <v>0</v>
      </c>
      <c r="I13" s="64">
        <v>0</v>
      </c>
      <c r="J13" s="64">
        <v>72997</v>
      </c>
      <c r="K13" s="64">
        <v>0</v>
      </c>
      <c r="L13" s="64">
        <v>0</v>
      </c>
      <c r="M13" s="64">
        <v>120</v>
      </c>
      <c r="N13" s="64">
        <v>94817</v>
      </c>
      <c r="O13" s="65"/>
      <c r="Q13" s="48" t="s">
        <v>23</v>
      </c>
      <c r="U13" s="63"/>
    </row>
    <row r="14" spans="2:21" ht="34.5" customHeight="1">
      <c r="B14" s="48" t="s">
        <v>24</v>
      </c>
      <c r="D14" s="33">
        <f>その１!N14</f>
        <v>437372</v>
      </c>
      <c r="E14" s="64">
        <v>0</v>
      </c>
      <c r="F14" s="64">
        <v>437372</v>
      </c>
      <c r="G14" s="64">
        <v>200000</v>
      </c>
      <c r="H14" s="64">
        <v>0</v>
      </c>
      <c r="I14" s="64">
        <v>0</v>
      </c>
      <c r="J14" s="64">
        <v>237372</v>
      </c>
      <c r="K14" s="64">
        <v>0</v>
      </c>
      <c r="L14" s="64">
        <v>0</v>
      </c>
      <c r="M14" s="64">
        <v>0</v>
      </c>
      <c r="N14" s="64">
        <v>0</v>
      </c>
      <c r="O14" s="65"/>
      <c r="Q14" s="48" t="s">
        <v>24</v>
      </c>
      <c r="U14" s="63"/>
    </row>
    <row r="15" spans="2:21" ht="34.5" customHeight="1">
      <c r="B15" s="48" t="s">
        <v>25</v>
      </c>
      <c r="D15" s="33">
        <f>その１!N15</f>
        <v>23809</v>
      </c>
      <c r="E15" s="64">
        <v>0</v>
      </c>
      <c r="F15" s="64">
        <v>23809</v>
      </c>
      <c r="G15" s="64">
        <v>0</v>
      </c>
      <c r="H15" s="64">
        <v>0</v>
      </c>
      <c r="I15" s="64">
        <v>0</v>
      </c>
      <c r="J15" s="64">
        <v>23809</v>
      </c>
      <c r="K15" s="64">
        <v>0</v>
      </c>
      <c r="L15" s="64">
        <v>0</v>
      </c>
      <c r="M15" s="64">
        <v>0</v>
      </c>
      <c r="N15" s="64">
        <v>0</v>
      </c>
      <c r="O15" s="65"/>
      <c r="Q15" s="48" t="s">
        <v>25</v>
      </c>
      <c r="U15" s="63"/>
    </row>
    <row r="16" spans="2:21" ht="34.5" customHeight="1">
      <c r="B16" s="48" t="s">
        <v>26</v>
      </c>
      <c r="D16" s="33">
        <f>その１!N16</f>
        <v>308623</v>
      </c>
      <c r="E16" s="64">
        <v>0</v>
      </c>
      <c r="F16" s="64">
        <v>308623</v>
      </c>
      <c r="G16" s="64">
        <v>0</v>
      </c>
      <c r="H16" s="64">
        <v>0</v>
      </c>
      <c r="I16" s="64">
        <v>0</v>
      </c>
      <c r="J16" s="64">
        <v>748</v>
      </c>
      <c r="K16" s="64">
        <v>0</v>
      </c>
      <c r="L16" s="64">
        <v>0</v>
      </c>
      <c r="M16" s="64">
        <v>0</v>
      </c>
      <c r="N16" s="64">
        <v>307875</v>
      </c>
      <c r="O16" s="65"/>
      <c r="Q16" s="48" t="s">
        <v>26</v>
      </c>
      <c r="U16" s="63"/>
    </row>
    <row r="17" spans="2:21" ht="34.5" customHeight="1">
      <c r="B17" s="48" t="s">
        <v>27</v>
      </c>
      <c r="D17" s="33">
        <f>その１!N17</f>
        <v>100000</v>
      </c>
      <c r="E17" s="64">
        <v>0</v>
      </c>
      <c r="F17" s="64">
        <v>100000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100000</v>
      </c>
      <c r="O17" s="65"/>
      <c r="Q17" s="48" t="s">
        <v>27</v>
      </c>
      <c r="U17" s="63"/>
    </row>
    <row r="18" spans="2:21" ht="34.5" customHeight="1">
      <c r="B18" s="48" t="s">
        <v>56</v>
      </c>
      <c r="D18" s="33">
        <f>その１!N18</f>
        <v>1616383</v>
      </c>
      <c r="E18" s="64">
        <v>0</v>
      </c>
      <c r="F18" s="64">
        <v>1616383</v>
      </c>
      <c r="G18" s="64">
        <v>1610000</v>
      </c>
      <c r="H18" s="64">
        <v>0</v>
      </c>
      <c r="I18" s="64">
        <v>430</v>
      </c>
      <c r="J18" s="64">
        <v>5953</v>
      </c>
      <c r="K18" s="64">
        <v>0</v>
      </c>
      <c r="L18" s="64">
        <v>0</v>
      </c>
      <c r="M18" s="64">
        <v>0</v>
      </c>
      <c r="N18" s="64">
        <v>0</v>
      </c>
      <c r="O18" s="65"/>
      <c r="Q18" s="48" t="s">
        <v>56</v>
      </c>
      <c r="U18" s="63"/>
    </row>
    <row r="19" spans="2:21" ht="34.5" customHeight="1">
      <c r="B19" s="48" t="s">
        <v>57</v>
      </c>
      <c r="D19" s="33">
        <f>その１!N19</f>
        <v>768737</v>
      </c>
      <c r="E19" s="64">
        <v>0</v>
      </c>
      <c r="F19" s="64">
        <v>768737</v>
      </c>
      <c r="G19" s="64">
        <v>3172</v>
      </c>
      <c r="H19" s="64">
        <v>0</v>
      </c>
      <c r="I19" s="64">
        <v>12487</v>
      </c>
      <c r="J19" s="64">
        <v>11568</v>
      </c>
      <c r="K19" s="64">
        <v>0</v>
      </c>
      <c r="L19" s="64">
        <v>0</v>
      </c>
      <c r="M19" s="64">
        <v>1510</v>
      </c>
      <c r="N19" s="64">
        <v>740000</v>
      </c>
      <c r="O19" s="65"/>
      <c r="Q19" s="48" t="s">
        <v>57</v>
      </c>
      <c r="U19" s="63"/>
    </row>
    <row r="20" spans="2:21" ht="34.5" customHeight="1">
      <c r="B20" s="48" t="s">
        <v>58</v>
      </c>
      <c r="D20" s="33">
        <f>その１!N20</f>
        <v>350061</v>
      </c>
      <c r="E20" s="64">
        <v>0</v>
      </c>
      <c r="F20" s="64">
        <v>350061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350061</v>
      </c>
      <c r="O20" s="65"/>
      <c r="Q20" s="48" t="s">
        <v>58</v>
      </c>
      <c r="U20" s="63"/>
    </row>
    <row r="21" spans="2:21" ht="34.5" customHeight="1">
      <c r="B21" s="48" t="s">
        <v>59</v>
      </c>
      <c r="D21" s="33">
        <f>その１!N21</f>
        <v>20473</v>
      </c>
      <c r="E21" s="64">
        <v>0</v>
      </c>
      <c r="F21" s="64">
        <v>20473</v>
      </c>
      <c r="G21" s="64">
        <v>0</v>
      </c>
      <c r="H21" s="64">
        <v>0</v>
      </c>
      <c r="I21" s="64">
        <v>1501</v>
      </c>
      <c r="J21" s="64">
        <v>17025</v>
      </c>
      <c r="K21" s="64">
        <v>0</v>
      </c>
      <c r="L21" s="64">
        <v>0</v>
      </c>
      <c r="M21" s="64">
        <v>1947</v>
      </c>
      <c r="N21" s="64">
        <v>0</v>
      </c>
      <c r="O21" s="65"/>
      <c r="Q21" s="48" t="s">
        <v>59</v>
      </c>
      <c r="U21" s="63"/>
    </row>
    <row r="22" spans="2:21" ht="34.5" customHeight="1">
      <c r="B22" s="48" t="s">
        <v>60</v>
      </c>
      <c r="D22" s="33">
        <f>その１!N22</f>
        <v>139335</v>
      </c>
      <c r="E22" s="64">
        <v>0</v>
      </c>
      <c r="F22" s="64">
        <v>139335</v>
      </c>
      <c r="G22" s="64">
        <v>0</v>
      </c>
      <c r="H22" s="64">
        <v>0</v>
      </c>
      <c r="I22" s="64">
        <v>0</v>
      </c>
      <c r="J22" s="64">
        <v>5260</v>
      </c>
      <c r="K22" s="64">
        <v>0</v>
      </c>
      <c r="L22" s="64">
        <v>0</v>
      </c>
      <c r="M22" s="64">
        <v>0</v>
      </c>
      <c r="N22" s="64">
        <v>134075</v>
      </c>
      <c r="O22" s="65"/>
      <c r="Q22" s="48" t="s">
        <v>60</v>
      </c>
      <c r="U22" s="63"/>
    </row>
    <row r="23" spans="2:21" ht="34.5" customHeight="1">
      <c r="B23" s="48" t="s">
        <v>61</v>
      </c>
      <c r="D23" s="33">
        <f>その１!N23</f>
        <v>470465</v>
      </c>
      <c r="E23" s="64">
        <v>0</v>
      </c>
      <c r="F23" s="64">
        <v>470465</v>
      </c>
      <c r="G23" s="64">
        <v>0</v>
      </c>
      <c r="H23" s="64">
        <v>80030</v>
      </c>
      <c r="I23" s="64">
        <v>247677</v>
      </c>
      <c r="J23" s="64">
        <v>111072</v>
      </c>
      <c r="K23" s="64">
        <v>0</v>
      </c>
      <c r="L23" s="64">
        <v>0</v>
      </c>
      <c r="M23" s="64">
        <v>31686</v>
      </c>
      <c r="N23" s="64">
        <v>0</v>
      </c>
      <c r="O23" s="65"/>
      <c r="Q23" s="48" t="s">
        <v>61</v>
      </c>
      <c r="U23" s="63"/>
    </row>
    <row r="24" spans="2:21" ht="34.5" customHeight="1">
      <c r="B24" s="48" t="s">
        <v>62</v>
      </c>
      <c r="D24" s="33">
        <f>その１!N24</f>
        <v>283846</v>
      </c>
      <c r="E24" s="64">
        <v>0</v>
      </c>
      <c r="F24" s="64">
        <v>283846</v>
      </c>
      <c r="G24" s="64">
        <v>0</v>
      </c>
      <c r="H24" s="64">
        <v>0</v>
      </c>
      <c r="I24" s="64">
        <v>256508</v>
      </c>
      <c r="J24" s="64">
        <v>27338</v>
      </c>
      <c r="K24" s="64">
        <v>0</v>
      </c>
      <c r="L24" s="64">
        <v>0</v>
      </c>
      <c r="M24" s="64">
        <v>0</v>
      </c>
      <c r="N24" s="64">
        <v>0</v>
      </c>
      <c r="O24" s="65"/>
      <c r="Q24" s="48" t="s">
        <v>62</v>
      </c>
      <c r="U24" s="63"/>
    </row>
    <row r="25" spans="2:21" ht="52.5" customHeight="1">
      <c r="B25" s="51" t="s">
        <v>66</v>
      </c>
      <c r="D25" s="32">
        <f aca="true" t="shared" si="0" ref="D25:N25">SUM(D12:D24)</f>
        <v>5205746</v>
      </c>
      <c r="E25" s="64">
        <f t="shared" si="0"/>
        <v>0</v>
      </c>
      <c r="F25" s="64">
        <f t="shared" si="0"/>
        <v>5205746</v>
      </c>
      <c r="G25" s="64">
        <f t="shared" si="0"/>
        <v>1815172</v>
      </c>
      <c r="H25" s="64">
        <f t="shared" si="0"/>
        <v>80030</v>
      </c>
      <c r="I25" s="64">
        <f t="shared" si="0"/>
        <v>1027216</v>
      </c>
      <c r="J25" s="64">
        <f t="shared" si="0"/>
        <v>521237</v>
      </c>
      <c r="K25" s="64">
        <f t="shared" si="0"/>
        <v>0</v>
      </c>
      <c r="L25" s="64">
        <f t="shared" si="0"/>
        <v>0</v>
      </c>
      <c r="M25" s="64">
        <f t="shared" si="0"/>
        <v>35263</v>
      </c>
      <c r="N25" s="64">
        <f t="shared" si="0"/>
        <v>1726828</v>
      </c>
      <c r="O25" s="65"/>
      <c r="Q25" s="51" t="s">
        <v>66</v>
      </c>
      <c r="U25" s="63"/>
    </row>
    <row r="26" spans="2:21" ht="51.75" customHeight="1">
      <c r="B26" s="48" t="s">
        <v>28</v>
      </c>
      <c r="D26" s="32">
        <f>その１!N26</f>
        <v>336478</v>
      </c>
      <c r="E26" s="64">
        <v>0</v>
      </c>
      <c r="F26" s="64">
        <v>336478</v>
      </c>
      <c r="G26" s="64">
        <v>0</v>
      </c>
      <c r="H26" s="64">
        <v>0</v>
      </c>
      <c r="I26" s="64">
        <v>0</v>
      </c>
      <c r="J26" s="64">
        <v>330793</v>
      </c>
      <c r="K26" s="64">
        <v>0</v>
      </c>
      <c r="L26" s="64">
        <v>0</v>
      </c>
      <c r="M26" s="64">
        <v>5685</v>
      </c>
      <c r="N26" s="64">
        <v>0</v>
      </c>
      <c r="O26" s="65"/>
      <c r="Q26" s="48" t="s">
        <v>28</v>
      </c>
      <c r="U26" s="63"/>
    </row>
    <row r="27" spans="2:21" ht="34.5" customHeight="1">
      <c r="B27" s="48" t="s">
        <v>29</v>
      </c>
      <c r="D27" s="32">
        <f>その１!N27</f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5"/>
      <c r="Q27" s="48" t="s">
        <v>29</v>
      </c>
      <c r="U27" s="63"/>
    </row>
    <row r="28" spans="2:21" ht="34.5" customHeight="1">
      <c r="B28" s="48" t="s">
        <v>64</v>
      </c>
      <c r="D28" s="32">
        <f>その１!N28</f>
        <v>61822</v>
      </c>
      <c r="E28" s="64">
        <v>0</v>
      </c>
      <c r="F28" s="64">
        <v>61822</v>
      </c>
      <c r="G28" s="64">
        <v>0</v>
      </c>
      <c r="H28" s="64">
        <v>0</v>
      </c>
      <c r="I28" s="64">
        <v>1578</v>
      </c>
      <c r="J28" s="64">
        <v>22780</v>
      </c>
      <c r="K28" s="64">
        <v>0</v>
      </c>
      <c r="L28" s="64">
        <v>0</v>
      </c>
      <c r="M28" s="64">
        <v>0</v>
      </c>
      <c r="N28" s="64">
        <v>37464</v>
      </c>
      <c r="O28" s="65"/>
      <c r="Q28" s="48" t="s">
        <v>64</v>
      </c>
      <c r="U28" s="63"/>
    </row>
    <row r="29" spans="2:21" ht="34.5" customHeight="1">
      <c r="B29" s="48" t="s">
        <v>30</v>
      </c>
      <c r="D29" s="32">
        <f>その１!N29</f>
        <v>51299</v>
      </c>
      <c r="E29" s="64">
        <v>0</v>
      </c>
      <c r="F29" s="64">
        <v>51299</v>
      </c>
      <c r="G29" s="64">
        <v>0</v>
      </c>
      <c r="H29" s="64">
        <v>0</v>
      </c>
      <c r="I29" s="64">
        <v>541</v>
      </c>
      <c r="J29" s="64">
        <v>50758</v>
      </c>
      <c r="K29" s="64">
        <v>0</v>
      </c>
      <c r="L29" s="64">
        <v>0</v>
      </c>
      <c r="M29" s="64">
        <v>0</v>
      </c>
      <c r="N29" s="64">
        <v>0</v>
      </c>
      <c r="O29" s="65"/>
      <c r="Q29" s="48" t="s">
        <v>30</v>
      </c>
      <c r="U29" s="63"/>
    </row>
    <row r="30" spans="2:21" ht="34.5" customHeight="1">
      <c r="B30" s="48" t="s">
        <v>31</v>
      </c>
      <c r="D30" s="32">
        <f>その１!N30</f>
        <v>137482</v>
      </c>
      <c r="E30" s="64">
        <v>0</v>
      </c>
      <c r="F30" s="64">
        <v>137482</v>
      </c>
      <c r="G30" s="64">
        <v>0</v>
      </c>
      <c r="H30" s="64">
        <v>0</v>
      </c>
      <c r="I30" s="64">
        <v>1</v>
      </c>
      <c r="J30" s="64">
        <v>137481</v>
      </c>
      <c r="K30" s="64">
        <v>0</v>
      </c>
      <c r="L30" s="64">
        <v>0</v>
      </c>
      <c r="M30" s="64">
        <v>0</v>
      </c>
      <c r="N30" s="64">
        <v>0</v>
      </c>
      <c r="O30" s="65"/>
      <c r="Q30" s="48" t="s">
        <v>31</v>
      </c>
      <c r="U30" s="63"/>
    </row>
    <row r="31" spans="2:21" ht="34.5" customHeight="1">
      <c r="B31" s="48" t="s">
        <v>32</v>
      </c>
      <c r="D31" s="32">
        <f>その１!N31</f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5"/>
      <c r="Q31" s="48" t="s">
        <v>32</v>
      </c>
      <c r="U31" s="63"/>
    </row>
    <row r="32" spans="2:21" ht="52.5" customHeight="1">
      <c r="B32" s="51" t="s">
        <v>67</v>
      </c>
      <c r="D32" s="32">
        <f aca="true" t="shared" si="1" ref="D32:N32">SUM(D26:D31)</f>
        <v>587081</v>
      </c>
      <c r="E32" s="64">
        <f t="shared" si="1"/>
        <v>0</v>
      </c>
      <c r="F32" s="64">
        <f t="shared" si="1"/>
        <v>587081</v>
      </c>
      <c r="G32" s="64">
        <f t="shared" si="1"/>
        <v>0</v>
      </c>
      <c r="H32" s="64">
        <f t="shared" si="1"/>
        <v>0</v>
      </c>
      <c r="I32" s="64">
        <f t="shared" si="1"/>
        <v>2120</v>
      </c>
      <c r="J32" s="64">
        <f t="shared" si="1"/>
        <v>541812</v>
      </c>
      <c r="K32" s="64">
        <f t="shared" si="1"/>
        <v>0</v>
      </c>
      <c r="L32" s="64">
        <f t="shared" si="1"/>
        <v>0</v>
      </c>
      <c r="M32" s="64">
        <f t="shared" si="1"/>
        <v>5685</v>
      </c>
      <c r="N32" s="64">
        <f t="shared" si="1"/>
        <v>37464</v>
      </c>
      <c r="O32" s="65"/>
      <c r="Q32" s="51" t="s">
        <v>67</v>
      </c>
      <c r="U32" s="63"/>
    </row>
    <row r="33" spans="2:21" ht="52.5" customHeight="1">
      <c r="B33" s="51" t="s">
        <v>63</v>
      </c>
      <c r="D33" s="32">
        <f aca="true" t="shared" si="2" ref="D33:N33">D25+D32</f>
        <v>5792827</v>
      </c>
      <c r="E33" s="64">
        <f t="shared" si="2"/>
        <v>0</v>
      </c>
      <c r="F33" s="64">
        <f t="shared" si="2"/>
        <v>5792827</v>
      </c>
      <c r="G33" s="64">
        <f t="shared" si="2"/>
        <v>1815172</v>
      </c>
      <c r="H33" s="64">
        <f t="shared" si="2"/>
        <v>80030</v>
      </c>
      <c r="I33" s="64">
        <f t="shared" si="2"/>
        <v>1029336</v>
      </c>
      <c r="J33" s="64">
        <f t="shared" si="2"/>
        <v>1063049</v>
      </c>
      <c r="K33" s="64">
        <f t="shared" si="2"/>
        <v>0</v>
      </c>
      <c r="L33" s="64">
        <f t="shared" si="2"/>
        <v>0</v>
      </c>
      <c r="M33" s="64">
        <f t="shared" si="2"/>
        <v>40948</v>
      </c>
      <c r="N33" s="64">
        <f t="shared" si="2"/>
        <v>1764292</v>
      </c>
      <c r="O33" s="65"/>
      <c r="Q33" s="51" t="s">
        <v>63</v>
      </c>
      <c r="U33" s="63"/>
    </row>
    <row r="34" spans="1:18" ht="26.25" customHeight="1" thickBot="1">
      <c r="A34" s="17"/>
      <c r="B34" s="52"/>
      <c r="C34" s="17"/>
      <c r="D34" s="66"/>
      <c r="E34" s="67"/>
      <c r="F34" s="17"/>
      <c r="G34" s="17"/>
      <c r="H34" s="67"/>
      <c r="I34" s="17"/>
      <c r="J34" s="17"/>
      <c r="K34" s="67"/>
      <c r="L34" s="67"/>
      <c r="M34" s="17"/>
      <c r="N34" s="17"/>
      <c r="O34" s="68"/>
      <c r="P34" s="17"/>
      <c r="Q34" s="52"/>
      <c r="R34" s="1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E8:F8 G9:N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2019-03-01T06:43:06Z</cp:lastPrinted>
  <dcterms:created xsi:type="dcterms:W3CDTF">1996-12-27T11:06:01Z</dcterms:created>
  <dcterms:modified xsi:type="dcterms:W3CDTF">2019-03-08T08:09:05Z</dcterms:modified>
  <cp:category/>
  <cp:version/>
  <cp:contentType/>
  <cp:contentStatus/>
</cp:coreProperties>
</file>