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0455" windowHeight="8775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'その３'!$A$1:$I$34</definedName>
  </definedNames>
  <calcPr fullCalcOnLoad="1"/>
</workbook>
</file>

<file path=xl/sharedStrings.xml><?xml version="1.0" encoding="utf-8"?>
<sst xmlns="http://schemas.openxmlformats.org/spreadsheetml/2006/main" count="185" uniqueCount="78">
  <si>
    <t>第２６表　　繰　　　　　出　　　　　金</t>
  </si>
  <si>
    <t>（単位：千円）</t>
  </si>
  <si>
    <t>１　　　　　法　　　　　　　　適　　　　　　　　用　　　　　　　　企　　　　　　　　業</t>
  </si>
  <si>
    <t>２　　　　　法　　　　　　　　非　　　　　　　　適　　　　　　　　用　　　　　　　　企　　　　　　　　業</t>
  </si>
  <si>
    <t>　(1)</t>
  </si>
  <si>
    <t>　(2)</t>
  </si>
  <si>
    <t>　(3)</t>
  </si>
  <si>
    <t>　(4)</t>
  </si>
  <si>
    <t>　(5)</t>
  </si>
  <si>
    <t>　(6)</t>
  </si>
  <si>
    <t>上水道事業</t>
  </si>
  <si>
    <t>病　院　事　業</t>
  </si>
  <si>
    <t>観光施設事業</t>
  </si>
  <si>
    <t>計</t>
  </si>
  <si>
    <t>簡易水道事業</t>
  </si>
  <si>
    <t>市　場　事　業</t>
  </si>
  <si>
    <t>と 畜 場 事 業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</si>
  <si>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</si>
  <si>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</si>
  <si>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</si>
  <si>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</si>
  <si>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</si>
  <si>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</si>
  <si>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</si>
  <si>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</si>
  <si>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</si>
  <si>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</si>
  <si>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</si>
  <si>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第２６表　　繰　　　　　出　　　　　金　（つづき）</t>
  </si>
  <si>
    <t>２　　法　　　非　　　適　　　用　　　企　　　業　　（つづき）</t>
  </si>
  <si>
    <t>３　国民健康保険事業会計</t>
  </si>
  <si>
    <t>　(7)</t>
  </si>
  <si>
    <t>　(8)</t>
  </si>
  <si>
    <t>　(9)</t>
  </si>
  <si>
    <t>合　　　　　計</t>
  </si>
  <si>
    <t>事　業　勘　定</t>
  </si>
  <si>
    <t>直　診　勘　定</t>
  </si>
  <si>
    <t>農　業　共　済</t>
  </si>
  <si>
    <t>収益事業会計</t>
  </si>
  <si>
    <t>交通災害共済</t>
  </si>
  <si>
    <t>基　　　　　金</t>
  </si>
  <si>
    <t>事　業　会　計</t>
  </si>
  <si>
    <t>総　　　　　計</t>
  </si>
  <si>
    <t>財　　産　　区</t>
  </si>
  <si>
    <t>第２　　　12　繰出金および繰入金の状況</t>
  </si>
  <si>
    <t>介護サービス</t>
  </si>
  <si>
    <t>事  業  勘  定</t>
  </si>
  <si>
    <t>保　　　　　 険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</si>
  <si>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</si>
  <si>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</si>
  <si>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</si>
  <si>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</si>
  <si>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</si>
  <si>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</si>
  <si>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</si>
  <si>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</si>
  <si>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</si>
  <si>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宅地造成事業</t>
  </si>
  <si>
    <t>介護サービス事業</t>
  </si>
  <si>
    <t>下水道事業</t>
  </si>
  <si>
    <t>市町名</t>
  </si>
  <si>
    <t>市町名</t>
  </si>
  <si>
    <t>市　　計</t>
  </si>
  <si>
    <t>町　　計</t>
  </si>
  <si>
    <t>市町名</t>
  </si>
  <si>
    <t>整　備　事　業</t>
  </si>
  <si>
    <t>駐　　車　　場</t>
  </si>
  <si>
    <t>その他事業</t>
  </si>
  <si>
    <t>後期高齢者医療</t>
  </si>
  <si>
    <t>４　介護保険事業会計</t>
  </si>
  <si>
    <t>　５</t>
  </si>
  <si>
    <t>　６</t>
  </si>
  <si>
    <t>　７</t>
  </si>
  <si>
    <t>　８</t>
  </si>
  <si>
    <t>　９</t>
  </si>
  <si>
    <t>　１０</t>
  </si>
  <si>
    <t>（ １～８ ）</t>
  </si>
  <si>
    <t>（ １～１０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</si>
</sst>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;&quot;▲ &quot;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>
      <alignment horizontal="center"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11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 quotePrefix="1">
      <alignment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centerContinuous"/>
    </xf>
    <xf numFmtId="38" fontId="6" fillId="0" borderId="16" xfId="48" applyFont="1" applyFill="1" applyBorder="1" applyAlignment="1" quotePrefix="1">
      <alignment horizontal="left"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18" xfId="48" applyFont="1" applyFill="1" applyBorder="1" applyAlignment="1">
      <alignment/>
    </xf>
    <xf numFmtId="38" fontId="6" fillId="0" borderId="0" xfId="48" applyFont="1" applyFill="1" applyBorder="1" applyAlignment="1" quotePrefix="1">
      <alignment horizontal="left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Border="1" applyAlignment="1" quotePrefix="1">
      <alignment/>
    </xf>
    <xf numFmtId="38" fontId="6" fillId="0" borderId="19" xfId="48" applyFont="1" applyFill="1" applyBorder="1" applyAlignment="1">
      <alignment horizontal="right"/>
    </xf>
    <xf numFmtId="38" fontId="6" fillId="0" borderId="20" xfId="48" applyFont="1" applyFill="1" applyBorder="1" applyAlignment="1">
      <alignment horizontal="right"/>
    </xf>
    <xf numFmtId="38" fontId="6" fillId="0" borderId="20" xfId="48" applyFont="1" applyFill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6" fillId="0" borderId="19" xfId="48" applyFont="1" applyFill="1" applyBorder="1" applyAlignment="1">
      <alignment/>
    </xf>
    <xf numFmtId="38" fontId="6" fillId="0" borderId="20" xfId="48" applyFont="1" applyFill="1" applyBorder="1" applyAlignment="1">
      <alignment/>
    </xf>
    <xf numFmtId="38" fontId="6" fillId="0" borderId="21" xfId="48" applyFont="1" applyFill="1" applyBorder="1" applyAlignment="1">
      <alignment/>
    </xf>
    <xf numFmtId="38" fontId="6" fillId="0" borderId="11" xfId="48" applyFont="1" applyFill="1" applyBorder="1" applyAlignment="1">
      <alignment horizontal="center" shrinkToFit="1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1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1" xfId="48" applyFont="1" applyFill="1" applyBorder="1" applyAlignment="1">
      <alignment horizontal="center" wrapText="1"/>
    </xf>
    <xf numFmtId="41" fontId="4" fillId="0" borderId="0" xfId="48" applyNumberFormat="1" applyFont="1" applyFill="1" applyBorder="1" applyAlignment="1">
      <alignment/>
    </xf>
    <xf numFmtId="3" fontId="6" fillId="0" borderId="0" xfId="48" applyNumberFormat="1" applyFont="1" applyFill="1" applyAlignment="1">
      <alignment/>
    </xf>
    <xf numFmtId="38" fontId="6" fillId="0" borderId="22" xfId="48" applyFont="1" applyFill="1" applyBorder="1" applyAlignment="1">
      <alignment/>
    </xf>
    <xf numFmtId="38" fontId="9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41" fontId="4" fillId="0" borderId="20" xfId="48" applyNumberFormat="1" applyFont="1" applyFill="1" applyBorder="1" applyAlignment="1">
      <alignment horizontal="right"/>
    </xf>
    <xf numFmtId="41" fontId="4" fillId="0" borderId="0" xfId="48" applyNumberFormat="1" applyFont="1" applyFill="1" applyAlignment="1">
      <alignment horizontal="right"/>
    </xf>
    <xf numFmtId="41" fontId="4" fillId="0" borderId="23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8" fontId="0" fillId="0" borderId="20" xfId="48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/>
    </xf>
    <xf numFmtId="38" fontId="0" fillId="0" borderId="21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20" xfId="48" applyNumberFormat="1" applyFont="1" applyFill="1" applyBorder="1" applyAlignment="1">
      <alignment/>
    </xf>
    <xf numFmtId="38" fontId="0" fillId="0" borderId="20" xfId="48" applyFont="1" applyFill="1" applyBorder="1" applyAlignment="1">
      <alignment/>
    </xf>
    <xf numFmtId="38" fontId="0" fillId="0" borderId="2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" fontId="0" fillId="0" borderId="0" xfId="48" applyNumberFormat="1" applyFont="1" applyFill="1" applyAlignment="1">
      <alignment/>
    </xf>
    <xf numFmtId="38" fontId="6" fillId="0" borderId="11" xfId="48" applyFont="1" applyFill="1" applyBorder="1" applyAlignment="1">
      <alignment horizontal="distributed"/>
    </xf>
    <xf numFmtId="41" fontId="4" fillId="0" borderId="0" xfId="48" applyNumberFormat="1" applyFont="1" applyFill="1" applyBorder="1" applyAlignment="1">
      <alignment horizontal="right"/>
    </xf>
    <xf numFmtId="3" fontId="4" fillId="0" borderId="0" xfId="48" applyNumberFormat="1" applyFont="1" applyFill="1" applyAlignment="1">
      <alignment/>
    </xf>
    <xf numFmtId="38" fontId="45" fillId="0" borderId="0" xfId="48" applyFont="1" applyFill="1" applyAlignment="1">
      <alignment horizontal="right"/>
    </xf>
    <xf numFmtId="41" fontId="46" fillId="0" borderId="0" xfId="48" applyNumberFormat="1" applyFont="1" applyFill="1" applyAlignment="1">
      <alignment/>
    </xf>
    <xf numFmtId="38" fontId="47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6" fillId="0" borderId="0" xfId="48" applyFont="1" applyFill="1" applyAlignment="1">
      <alignment/>
    </xf>
    <xf numFmtId="38" fontId="0" fillId="0" borderId="14" xfId="48" applyFont="1" applyFill="1" applyBorder="1" applyAlignment="1">
      <alignment/>
    </xf>
    <xf numFmtId="38" fontId="0" fillId="0" borderId="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8" customWidth="1"/>
    <col min="3" max="3" width="1.75390625" style="38" customWidth="1"/>
    <col min="4" max="4" width="15.25390625" style="37" customWidth="1"/>
    <col min="5" max="8" width="15.25390625" style="49" customWidth="1"/>
    <col min="9" max="12" width="15.25390625" style="37" customWidth="1"/>
    <col min="13" max="13" width="15.25390625" style="49" customWidth="1"/>
    <col min="14" max="15" width="15.25390625" style="37" customWidth="1"/>
    <col min="16" max="16" width="1.75390625" style="37" customWidth="1"/>
    <col min="17" max="17" width="13.375" style="37" customWidth="1"/>
    <col min="18" max="18" width="1.75390625" style="37" customWidth="1"/>
    <col min="19" max="21" width="9.00390625" style="37" customWidth="1"/>
    <col min="22" max="22" width="11.125" style="37" customWidth="1"/>
    <col min="23" max="23" width="11.625" style="37" bestFit="1" customWidth="1"/>
    <col min="24" max="16384" width="9.00390625" style="37" customWidth="1"/>
  </cols>
  <sheetData>
    <row r="1" spans="1:2" ht="14.25">
      <c r="A1" s="49"/>
      <c r="B1" s="50" t="s">
        <v>44</v>
      </c>
    </row>
    <row r="4" spans="1:18" ht="24">
      <c r="A4" s="51"/>
      <c r="B4" s="52" t="s">
        <v>0</v>
      </c>
      <c r="C4" s="5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51"/>
      <c r="B5" s="51"/>
      <c r="C5" s="5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53"/>
      <c r="B6" s="54"/>
      <c r="C6" s="54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3"/>
      <c r="Q6" s="53"/>
      <c r="R6" s="53" t="s">
        <v>1</v>
      </c>
    </row>
    <row r="7" spans="1:18" ht="13.5">
      <c r="A7" s="1"/>
      <c r="B7" s="7"/>
      <c r="C7" s="7"/>
      <c r="D7" s="21" t="s">
        <v>2</v>
      </c>
      <c r="E7" s="9"/>
      <c r="F7" s="9"/>
      <c r="G7" s="9"/>
      <c r="H7" s="9"/>
      <c r="I7" s="10"/>
      <c r="J7" s="9" t="s">
        <v>3</v>
      </c>
      <c r="K7" s="9"/>
      <c r="L7" s="9"/>
      <c r="M7" s="9"/>
      <c r="N7" s="9"/>
      <c r="O7" s="9"/>
      <c r="P7" s="29"/>
      <c r="Q7" s="7"/>
      <c r="R7" s="1"/>
    </row>
    <row r="8" spans="1:18" ht="13.5">
      <c r="A8" s="1"/>
      <c r="B8" s="7"/>
      <c r="C8" s="7"/>
      <c r="D8" s="22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2"/>
      <c r="J8" s="11" t="s">
        <v>4</v>
      </c>
      <c r="K8" s="11" t="s">
        <v>5</v>
      </c>
      <c r="L8" s="11" t="s">
        <v>6</v>
      </c>
      <c r="M8" s="11" t="s">
        <v>7</v>
      </c>
      <c r="N8" s="11" t="s">
        <v>8</v>
      </c>
      <c r="O8" s="26" t="s">
        <v>9</v>
      </c>
      <c r="P8" s="30"/>
      <c r="Q8" s="7"/>
      <c r="R8" s="1"/>
    </row>
    <row r="9" spans="1:18" ht="13.5">
      <c r="A9" s="1"/>
      <c r="B9" s="18" t="s">
        <v>60</v>
      </c>
      <c r="C9" s="20"/>
      <c r="D9" s="23" t="s">
        <v>10</v>
      </c>
      <c r="E9" s="12" t="s">
        <v>11</v>
      </c>
      <c r="F9" s="12" t="s">
        <v>59</v>
      </c>
      <c r="G9" s="36" t="s">
        <v>58</v>
      </c>
      <c r="H9" s="12" t="s">
        <v>67</v>
      </c>
      <c r="I9" s="12" t="s">
        <v>13</v>
      </c>
      <c r="J9" s="12" t="s">
        <v>14</v>
      </c>
      <c r="K9" s="12" t="s">
        <v>15</v>
      </c>
      <c r="L9" s="12" t="s">
        <v>16</v>
      </c>
      <c r="M9" s="12" t="s">
        <v>12</v>
      </c>
      <c r="N9" s="12" t="s">
        <v>57</v>
      </c>
      <c r="O9" s="20" t="s">
        <v>59</v>
      </c>
      <c r="P9" s="30"/>
      <c r="Q9" s="18" t="s">
        <v>61</v>
      </c>
      <c r="R9" s="1"/>
    </row>
    <row r="10" spans="1:24" s="38" customFormat="1" ht="13.5">
      <c r="A10" s="3"/>
      <c r="B10" s="7"/>
      <c r="C10" s="7"/>
      <c r="D10" s="2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0"/>
      <c r="P10" s="31"/>
      <c r="Q10" s="7"/>
      <c r="R10" s="3"/>
      <c r="X10" s="47"/>
    </row>
    <row r="11" spans="1:24" ht="14.25" thickBot="1">
      <c r="A11" s="4"/>
      <c r="B11" s="13"/>
      <c r="C11" s="13"/>
      <c r="D11" s="2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7"/>
      <c r="P11" s="32"/>
      <c r="Q11" s="13"/>
      <c r="R11" s="4"/>
      <c r="X11" s="48"/>
    </row>
    <row r="12" spans="1:18" ht="52.5" customHeight="1">
      <c r="A12" s="1"/>
      <c r="B12" s="18" t="s">
        <v>17</v>
      </c>
      <c r="C12" s="18"/>
      <c r="D12" s="57">
        <v>202682</v>
      </c>
      <c r="E12" s="58">
        <v>0</v>
      </c>
      <c r="F12" s="58">
        <v>1056124</v>
      </c>
      <c r="G12" s="58">
        <v>0</v>
      </c>
      <c r="H12" s="58">
        <v>0</v>
      </c>
      <c r="I12" s="58">
        <f>SUM(C12:H12)</f>
        <v>1258806</v>
      </c>
      <c r="J12" s="58">
        <v>0</v>
      </c>
      <c r="K12" s="58">
        <v>37200</v>
      </c>
      <c r="L12" s="58">
        <v>0</v>
      </c>
      <c r="M12" s="58">
        <v>0</v>
      </c>
      <c r="N12" s="58">
        <v>0</v>
      </c>
      <c r="O12" s="59">
        <v>0</v>
      </c>
      <c r="P12" s="30"/>
      <c r="Q12" s="18" t="s">
        <v>17</v>
      </c>
      <c r="R12" s="1"/>
    </row>
    <row r="13" spans="2:17" ht="35.25" customHeight="1">
      <c r="B13" s="60" t="s">
        <v>18</v>
      </c>
      <c r="D13" s="57">
        <v>18587</v>
      </c>
      <c r="E13" s="58">
        <v>1823724</v>
      </c>
      <c r="F13" s="58">
        <v>0</v>
      </c>
      <c r="G13" s="58">
        <v>0</v>
      </c>
      <c r="H13" s="58">
        <v>0</v>
      </c>
      <c r="I13" s="58">
        <f aca="true" t="shared" si="0" ref="I13:I33">SUM(C13:H13)</f>
        <v>1842311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2558371</v>
      </c>
      <c r="P13" s="61"/>
      <c r="Q13" s="60" t="s">
        <v>18</v>
      </c>
    </row>
    <row r="14" spans="2:17" ht="35.25" customHeight="1">
      <c r="B14" s="60" t="s">
        <v>19</v>
      </c>
      <c r="D14" s="57">
        <v>183632</v>
      </c>
      <c r="E14" s="58">
        <v>1672575</v>
      </c>
      <c r="F14" s="58">
        <v>0</v>
      </c>
      <c r="G14" s="58">
        <v>2511</v>
      </c>
      <c r="H14" s="58">
        <v>0</v>
      </c>
      <c r="I14" s="58">
        <f t="shared" si="0"/>
        <v>1858718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2554939</v>
      </c>
      <c r="P14" s="61"/>
      <c r="Q14" s="60" t="s">
        <v>19</v>
      </c>
    </row>
    <row r="15" spans="2:17" ht="35.25" customHeight="1">
      <c r="B15" s="60" t="s">
        <v>20</v>
      </c>
      <c r="D15" s="57">
        <v>43918</v>
      </c>
      <c r="E15" s="58">
        <v>1160357</v>
      </c>
      <c r="F15" s="58">
        <v>1143884</v>
      </c>
      <c r="G15" s="58">
        <v>0</v>
      </c>
      <c r="H15" s="58">
        <v>0</v>
      </c>
      <c r="I15" s="58">
        <f t="shared" si="0"/>
        <v>2348159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61"/>
      <c r="Q15" s="60" t="s">
        <v>20</v>
      </c>
    </row>
    <row r="16" spans="2:17" ht="35.25" customHeight="1">
      <c r="B16" s="60" t="s">
        <v>21</v>
      </c>
      <c r="D16" s="57">
        <v>10887</v>
      </c>
      <c r="E16" s="58">
        <v>0</v>
      </c>
      <c r="F16" s="58">
        <v>1596735</v>
      </c>
      <c r="G16" s="58">
        <v>0</v>
      </c>
      <c r="H16" s="58">
        <v>0</v>
      </c>
      <c r="I16" s="58">
        <f t="shared" si="0"/>
        <v>1607622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61"/>
      <c r="Q16" s="60" t="s">
        <v>21</v>
      </c>
    </row>
    <row r="17" spans="2:17" ht="35.25" customHeight="1">
      <c r="B17" s="60" t="s">
        <v>22</v>
      </c>
      <c r="D17" s="57">
        <v>44556</v>
      </c>
      <c r="E17" s="58">
        <v>577650</v>
      </c>
      <c r="F17" s="58">
        <v>429514</v>
      </c>
      <c r="G17" s="58">
        <v>0</v>
      </c>
      <c r="H17" s="58">
        <v>0</v>
      </c>
      <c r="I17" s="58">
        <f t="shared" si="0"/>
        <v>1051720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173008</v>
      </c>
      <c r="P17" s="61"/>
      <c r="Q17" s="60" t="s">
        <v>22</v>
      </c>
    </row>
    <row r="18" spans="2:17" ht="35.25" customHeight="1">
      <c r="B18" s="60" t="s">
        <v>48</v>
      </c>
      <c r="D18" s="57">
        <v>2643</v>
      </c>
      <c r="E18" s="58">
        <v>0</v>
      </c>
      <c r="F18" s="58">
        <v>506353</v>
      </c>
      <c r="G18" s="58">
        <v>0</v>
      </c>
      <c r="H18" s="58">
        <v>0</v>
      </c>
      <c r="I18" s="58">
        <f t="shared" si="0"/>
        <v>508996</v>
      </c>
      <c r="J18" s="58">
        <v>0</v>
      </c>
      <c r="K18" s="58">
        <v>0</v>
      </c>
      <c r="L18" s="58">
        <v>0</v>
      </c>
      <c r="M18" s="58">
        <v>0</v>
      </c>
      <c r="N18" s="58">
        <v>21846</v>
      </c>
      <c r="O18" s="58">
        <v>29379</v>
      </c>
      <c r="P18" s="61"/>
      <c r="Q18" s="60" t="s">
        <v>48</v>
      </c>
    </row>
    <row r="19" spans="2:17" ht="35.25" customHeight="1">
      <c r="B19" s="60" t="s">
        <v>49</v>
      </c>
      <c r="D19" s="57">
        <v>155826</v>
      </c>
      <c r="E19" s="58">
        <v>947794</v>
      </c>
      <c r="F19" s="58">
        <v>2023324</v>
      </c>
      <c r="G19" s="58">
        <v>131000</v>
      </c>
      <c r="H19" s="58">
        <v>85000</v>
      </c>
      <c r="I19" s="58">
        <f t="shared" si="0"/>
        <v>3342944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61"/>
      <c r="Q19" s="60" t="s">
        <v>49</v>
      </c>
    </row>
    <row r="20" spans="2:17" ht="35.25" customHeight="1">
      <c r="B20" s="60" t="s">
        <v>50</v>
      </c>
      <c r="D20" s="57">
        <v>4963</v>
      </c>
      <c r="E20" s="58">
        <v>56946</v>
      </c>
      <c r="F20" s="58">
        <v>713818</v>
      </c>
      <c r="G20" s="58">
        <v>0</v>
      </c>
      <c r="H20" s="58">
        <v>0</v>
      </c>
      <c r="I20" s="58">
        <f t="shared" si="0"/>
        <v>775727</v>
      </c>
      <c r="J20" s="58">
        <v>0</v>
      </c>
      <c r="K20" s="58">
        <v>0</v>
      </c>
      <c r="L20" s="58">
        <v>0</v>
      </c>
      <c r="M20" s="58">
        <v>0</v>
      </c>
      <c r="N20" s="58">
        <v>30000</v>
      </c>
      <c r="O20" s="58">
        <v>0</v>
      </c>
      <c r="P20" s="61"/>
      <c r="Q20" s="60" t="s">
        <v>50</v>
      </c>
    </row>
    <row r="21" spans="2:17" ht="35.25" customHeight="1">
      <c r="B21" s="60" t="s">
        <v>51</v>
      </c>
      <c r="D21" s="57">
        <v>14896</v>
      </c>
      <c r="E21" s="58">
        <v>294084</v>
      </c>
      <c r="F21" s="58">
        <v>660000</v>
      </c>
      <c r="G21" s="58">
        <v>0</v>
      </c>
      <c r="H21" s="58">
        <v>0</v>
      </c>
      <c r="I21" s="58">
        <f t="shared" si="0"/>
        <v>968980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61"/>
      <c r="Q21" s="60" t="s">
        <v>51</v>
      </c>
    </row>
    <row r="22" spans="2:17" ht="35.25" customHeight="1">
      <c r="B22" s="60" t="s">
        <v>52</v>
      </c>
      <c r="D22" s="57">
        <v>221470</v>
      </c>
      <c r="E22" s="58">
        <v>650265</v>
      </c>
      <c r="F22" s="58">
        <v>1802362</v>
      </c>
      <c r="G22" s="58">
        <v>59345</v>
      </c>
      <c r="H22" s="58">
        <v>0</v>
      </c>
      <c r="I22" s="58">
        <f t="shared" si="0"/>
        <v>2733442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61"/>
      <c r="Q22" s="60" t="s">
        <v>52</v>
      </c>
    </row>
    <row r="23" spans="2:17" ht="35.25" customHeight="1">
      <c r="B23" s="60" t="s">
        <v>53</v>
      </c>
      <c r="D23" s="57">
        <v>132394</v>
      </c>
      <c r="E23" s="58">
        <v>200000</v>
      </c>
      <c r="F23" s="58">
        <v>1000000</v>
      </c>
      <c r="G23" s="58">
        <v>0</v>
      </c>
      <c r="H23" s="58">
        <v>0</v>
      </c>
      <c r="I23" s="58">
        <f t="shared" si="0"/>
        <v>1332394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757000</v>
      </c>
      <c r="P23" s="61"/>
      <c r="Q23" s="60" t="s">
        <v>53</v>
      </c>
    </row>
    <row r="24" spans="2:17" ht="35.25" customHeight="1">
      <c r="B24" s="60" t="s">
        <v>54</v>
      </c>
      <c r="D24" s="57">
        <v>42568</v>
      </c>
      <c r="E24" s="58">
        <v>0</v>
      </c>
      <c r="F24" s="58">
        <v>0</v>
      </c>
      <c r="G24" s="58">
        <v>0</v>
      </c>
      <c r="H24" s="58">
        <v>0</v>
      </c>
      <c r="I24" s="58">
        <f t="shared" si="0"/>
        <v>42568</v>
      </c>
      <c r="J24" s="58">
        <v>0</v>
      </c>
      <c r="K24" s="58">
        <v>0</v>
      </c>
      <c r="L24" s="58">
        <v>0</v>
      </c>
      <c r="M24" s="58">
        <v>0</v>
      </c>
      <c r="N24" s="58">
        <v>392574</v>
      </c>
      <c r="O24" s="58">
        <v>1387394</v>
      </c>
      <c r="P24" s="61"/>
      <c r="Q24" s="60" t="s">
        <v>54</v>
      </c>
    </row>
    <row r="25" spans="2:17" ht="52.5" customHeight="1">
      <c r="B25" s="62" t="s">
        <v>62</v>
      </c>
      <c r="D25" s="57">
        <f>SUM(D12:D24)</f>
        <v>1079022</v>
      </c>
      <c r="E25" s="58">
        <f>SUM(E12:E24)</f>
        <v>7383395</v>
      </c>
      <c r="F25" s="58">
        <f>SUM(F12:F24)</f>
        <v>10932114</v>
      </c>
      <c r="G25" s="58">
        <f>SUM(G12:G24)</f>
        <v>192856</v>
      </c>
      <c r="H25" s="58">
        <f>SUM(H12:H24)</f>
        <v>85000</v>
      </c>
      <c r="I25" s="58">
        <f t="shared" si="0"/>
        <v>19672387</v>
      </c>
      <c r="J25" s="58">
        <f aca="true" t="shared" si="1" ref="J25:O25">SUM(J12:J24)</f>
        <v>0</v>
      </c>
      <c r="K25" s="58">
        <f t="shared" si="1"/>
        <v>37200</v>
      </c>
      <c r="L25" s="58">
        <f t="shared" si="1"/>
        <v>0</v>
      </c>
      <c r="M25" s="58">
        <f t="shared" si="1"/>
        <v>0</v>
      </c>
      <c r="N25" s="58">
        <f t="shared" si="1"/>
        <v>444420</v>
      </c>
      <c r="O25" s="58">
        <f t="shared" si="1"/>
        <v>7460091</v>
      </c>
      <c r="P25" s="61"/>
      <c r="Q25" s="62" t="s">
        <v>62</v>
      </c>
    </row>
    <row r="26" spans="2:17" ht="52.5" customHeight="1">
      <c r="B26" s="60" t="s">
        <v>23</v>
      </c>
      <c r="D26" s="57">
        <v>15244</v>
      </c>
      <c r="E26" s="58">
        <v>0</v>
      </c>
      <c r="F26" s="58">
        <v>0</v>
      </c>
      <c r="G26" s="58">
        <v>0</v>
      </c>
      <c r="H26" s="58">
        <v>0</v>
      </c>
      <c r="I26" s="58">
        <f t="shared" si="0"/>
        <v>15244</v>
      </c>
      <c r="J26" s="58">
        <v>9393</v>
      </c>
      <c r="K26" s="58">
        <v>0</v>
      </c>
      <c r="L26" s="58">
        <v>0</v>
      </c>
      <c r="M26" s="58">
        <v>0</v>
      </c>
      <c r="N26" s="58">
        <v>0</v>
      </c>
      <c r="O26" s="58">
        <v>388376</v>
      </c>
      <c r="P26" s="61"/>
      <c r="Q26" s="60" t="s">
        <v>23</v>
      </c>
    </row>
    <row r="27" spans="2:17" ht="35.25" customHeight="1">
      <c r="B27" s="60" t="s">
        <v>24</v>
      </c>
      <c r="D27" s="57">
        <v>34155</v>
      </c>
      <c r="E27" s="58">
        <v>0</v>
      </c>
      <c r="F27" s="58">
        <v>0</v>
      </c>
      <c r="G27" s="58">
        <v>0</v>
      </c>
      <c r="H27" s="58">
        <v>0</v>
      </c>
      <c r="I27" s="58">
        <f t="shared" si="0"/>
        <v>34155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285953</v>
      </c>
      <c r="P27" s="61"/>
      <c r="Q27" s="60" t="s">
        <v>24</v>
      </c>
    </row>
    <row r="28" spans="2:17" ht="35.25" customHeight="1">
      <c r="B28" s="60" t="s">
        <v>56</v>
      </c>
      <c r="D28" s="57">
        <v>1895</v>
      </c>
      <c r="E28" s="58">
        <v>0</v>
      </c>
      <c r="F28" s="58">
        <v>0</v>
      </c>
      <c r="G28" s="58">
        <v>0</v>
      </c>
      <c r="H28" s="58">
        <v>0</v>
      </c>
      <c r="I28" s="58">
        <f t="shared" si="0"/>
        <v>1895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499800</v>
      </c>
      <c r="P28" s="61"/>
      <c r="Q28" s="60" t="s">
        <v>56</v>
      </c>
    </row>
    <row r="29" spans="2:17" ht="35.25" customHeight="1">
      <c r="B29" s="60" t="s">
        <v>25</v>
      </c>
      <c r="D29" s="57">
        <v>72416</v>
      </c>
      <c r="E29" s="58">
        <v>0</v>
      </c>
      <c r="F29" s="58">
        <v>0</v>
      </c>
      <c r="G29" s="58">
        <v>0</v>
      </c>
      <c r="H29" s="58">
        <v>0</v>
      </c>
      <c r="I29" s="58">
        <f t="shared" si="0"/>
        <v>72416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150776</v>
      </c>
      <c r="P29" s="61"/>
      <c r="Q29" s="60" t="s">
        <v>25</v>
      </c>
    </row>
    <row r="30" spans="2:17" ht="35.25" customHeight="1">
      <c r="B30" s="60" t="s">
        <v>26</v>
      </c>
      <c r="D30" s="57">
        <v>5244</v>
      </c>
      <c r="E30" s="58">
        <v>0</v>
      </c>
      <c r="F30" s="58">
        <v>0</v>
      </c>
      <c r="G30" s="58">
        <v>0</v>
      </c>
      <c r="H30" s="58">
        <v>0</v>
      </c>
      <c r="I30" s="58">
        <f t="shared" si="0"/>
        <v>5244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211763</v>
      </c>
      <c r="P30" s="61"/>
      <c r="Q30" s="60" t="s">
        <v>26</v>
      </c>
    </row>
    <row r="31" spans="2:17" ht="35.25" customHeight="1">
      <c r="B31" s="60" t="s">
        <v>27</v>
      </c>
      <c r="D31" s="57">
        <v>58890</v>
      </c>
      <c r="E31" s="58">
        <v>0</v>
      </c>
      <c r="F31" s="58">
        <v>0</v>
      </c>
      <c r="G31" s="58">
        <v>0</v>
      </c>
      <c r="H31" s="58">
        <v>0</v>
      </c>
      <c r="I31" s="58">
        <f t="shared" si="0"/>
        <v>58890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163008</v>
      </c>
      <c r="P31" s="61"/>
      <c r="Q31" s="60" t="s">
        <v>27</v>
      </c>
    </row>
    <row r="32" spans="2:17" ht="52.5" customHeight="1">
      <c r="B32" s="62" t="s">
        <v>63</v>
      </c>
      <c r="D32" s="57">
        <f>SUM(D26:D31)</f>
        <v>187844</v>
      </c>
      <c r="E32" s="58">
        <f>SUM(E26:E31)</f>
        <v>0</v>
      </c>
      <c r="F32" s="58">
        <f>SUM(F26:F31)</f>
        <v>0</v>
      </c>
      <c r="G32" s="58">
        <f>SUM(G26:G31)</f>
        <v>0</v>
      </c>
      <c r="H32" s="58">
        <f>SUM(H26:H31)</f>
        <v>0</v>
      </c>
      <c r="I32" s="58">
        <f t="shared" si="0"/>
        <v>187844</v>
      </c>
      <c r="J32" s="58">
        <f aca="true" t="shared" si="2" ref="J32:O32">SUM(J26:J31)</f>
        <v>9393</v>
      </c>
      <c r="K32" s="58">
        <f t="shared" si="2"/>
        <v>0</v>
      </c>
      <c r="L32" s="58">
        <f t="shared" si="2"/>
        <v>0</v>
      </c>
      <c r="M32" s="58">
        <f t="shared" si="2"/>
        <v>0</v>
      </c>
      <c r="N32" s="58">
        <f t="shared" si="2"/>
        <v>0</v>
      </c>
      <c r="O32" s="58">
        <f t="shared" si="2"/>
        <v>1699676</v>
      </c>
      <c r="P32" s="61"/>
      <c r="Q32" s="62" t="s">
        <v>63</v>
      </c>
    </row>
    <row r="33" spans="2:17" ht="52.5" customHeight="1">
      <c r="B33" s="62" t="s">
        <v>55</v>
      </c>
      <c r="D33" s="57">
        <f>D25+D32</f>
        <v>1266866</v>
      </c>
      <c r="E33" s="58">
        <f>E25+E32</f>
        <v>7383395</v>
      </c>
      <c r="F33" s="58">
        <f>F25+F32</f>
        <v>10932114</v>
      </c>
      <c r="G33" s="58">
        <f>G25+G32</f>
        <v>192856</v>
      </c>
      <c r="H33" s="58">
        <f>H25+H32</f>
        <v>85000</v>
      </c>
      <c r="I33" s="58">
        <f t="shared" si="0"/>
        <v>19860231</v>
      </c>
      <c r="J33" s="58">
        <f aca="true" t="shared" si="3" ref="J33:O33">J25+J32</f>
        <v>9393</v>
      </c>
      <c r="K33" s="58">
        <f t="shared" si="3"/>
        <v>37200</v>
      </c>
      <c r="L33" s="58">
        <f t="shared" si="3"/>
        <v>0</v>
      </c>
      <c r="M33" s="58">
        <f t="shared" si="3"/>
        <v>0</v>
      </c>
      <c r="N33" s="58">
        <f t="shared" si="3"/>
        <v>444420</v>
      </c>
      <c r="O33" s="58">
        <f t="shared" si="3"/>
        <v>9159767</v>
      </c>
      <c r="P33" s="61"/>
      <c r="Q33" s="62" t="s">
        <v>55</v>
      </c>
    </row>
    <row r="34" spans="1:18" ht="25.5" customHeight="1" thickBot="1">
      <c r="A34" s="53"/>
      <c r="B34" s="63"/>
      <c r="C34" s="54"/>
      <c r="D34" s="64"/>
      <c r="E34" s="65"/>
      <c r="F34" s="65"/>
      <c r="G34" s="65"/>
      <c r="H34" s="65"/>
      <c r="I34" s="53"/>
      <c r="J34" s="53"/>
      <c r="K34" s="53"/>
      <c r="L34" s="53"/>
      <c r="M34" s="65"/>
      <c r="N34" s="53"/>
      <c r="O34" s="53"/>
      <c r="P34" s="64"/>
      <c r="Q34" s="63"/>
      <c r="R34" s="5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8:H8 J8:O8" numberStoredAsText="1"/>
    <ignoredError sqref="I25 I32:I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B1" sqref="B1"/>
    </sheetView>
  </sheetViews>
  <sheetFormatPr defaultColWidth="9.00390625" defaultRowHeight="13.5"/>
  <cols>
    <col min="1" max="1" width="1.75390625" style="39" customWidth="1"/>
    <col min="2" max="2" width="13.375" style="39" customWidth="1"/>
    <col min="3" max="3" width="1.75390625" style="39" customWidth="1"/>
    <col min="4" max="4" width="15.25390625" style="39" customWidth="1"/>
    <col min="5" max="6" width="15.25390625" style="67" customWidth="1"/>
    <col min="7" max="11" width="15.25390625" style="39" customWidth="1"/>
    <col min="12" max="12" width="15.25390625" style="67" customWidth="1"/>
    <col min="13" max="13" width="15.25390625" style="39" customWidth="1"/>
    <col min="14" max="14" width="15.25390625" style="67" customWidth="1"/>
    <col min="15" max="15" width="15.25390625" style="39" customWidth="1"/>
    <col min="16" max="16" width="1.75390625" style="39" customWidth="1"/>
    <col min="17" max="17" width="13.375" style="39" customWidth="1"/>
    <col min="18" max="18" width="1.75390625" style="39" customWidth="1"/>
    <col min="19" max="16384" width="9.00390625" style="39" customWidth="1"/>
  </cols>
  <sheetData>
    <row r="1" ht="14.25">
      <c r="B1" s="66" t="s">
        <v>44</v>
      </c>
    </row>
    <row r="4" spans="1:18" ht="24">
      <c r="A4" s="68"/>
      <c r="B4" s="69" t="s">
        <v>28</v>
      </c>
      <c r="C4" s="6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68"/>
      <c r="B5" s="68"/>
      <c r="C5" s="6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70"/>
      <c r="B6" s="70"/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0"/>
      <c r="Q6" s="70"/>
      <c r="R6" s="53" t="s">
        <v>1</v>
      </c>
    </row>
    <row r="7" spans="1:18" ht="13.5" customHeight="1">
      <c r="A7" s="5"/>
      <c r="B7" s="16"/>
      <c r="C7" s="16"/>
      <c r="D7" s="21" t="s">
        <v>29</v>
      </c>
      <c r="E7" s="9"/>
      <c r="F7" s="9"/>
      <c r="G7" s="10"/>
      <c r="H7" s="9" t="s">
        <v>30</v>
      </c>
      <c r="I7" s="10"/>
      <c r="J7" s="9" t="s">
        <v>69</v>
      </c>
      <c r="K7" s="10"/>
      <c r="L7" s="17" t="s">
        <v>70</v>
      </c>
      <c r="M7" s="17" t="s">
        <v>71</v>
      </c>
      <c r="N7" s="17" t="s">
        <v>72</v>
      </c>
      <c r="O7" s="28"/>
      <c r="P7" s="33"/>
      <c r="Q7" s="16"/>
      <c r="R7" s="5"/>
    </row>
    <row r="8" spans="1:18" ht="13.5">
      <c r="A8" s="5"/>
      <c r="B8" s="16"/>
      <c r="C8" s="40"/>
      <c r="D8" s="11" t="s">
        <v>31</v>
      </c>
      <c r="E8" s="11" t="s">
        <v>32</v>
      </c>
      <c r="F8" s="11" t="s">
        <v>33</v>
      </c>
      <c r="G8" s="12"/>
      <c r="H8" s="12"/>
      <c r="I8" s="12"/>
      <c r="J8" s="12"/>
      <c r="K8" s="12"/>
      <c r="L8" s="12"/>
      <c r="M8" s="12"/>
      <c r="N8" s="12"/>
      <c r="O8" s="20"/>
      <c r="P8" s="34"/>
      <c r="Q8" s="16"/>
      <c r="R8" s="5"/>
    </row>
    <row r="9" spans="1:18" ht="13.5">
      <c r="A9" s="5"/>
      <c r="B9" s="18" t="s">
        <v>64</v>
      </c>
      <c r="C9" s="12"/>
      <c r="D9" s="12" t="s">
        <v>66</v>
      </c>
      <c r="E9" s="12" t="s">
        <v>58</v>
      </c>
      <c r="F9" s="12" t="s">
        <v>67</v>
      </c>
      <c r="G9" s="12" t="s">
        <v>13</v>
      </c>
      <c r="H9" s="12" t="s">
        <v>35</v>
      </c>
      <c r="I9" s="12" t="s">
        <v>36</v>
      </c>
      <c r="J9" s="12" t="s">
        <v>47</v>
      </c>
      <c r="K9" s="12" t="s">
        <v>45</v>
      </c>
      <c r="L9" s="12" t="s">
        <v>37</v>
      </c>
      <c r="M9" s="42" t="s">
        <v>68</v>
      </c>
      <c r="N9" s="12" t="s">
        <v>38</v>
      </c>
      <c r="O9" s="20"/>
      <c r="P9" s="34"/>
      <c r="Q9" s="18" t="s">
        <v>64</v>
      </c>
      <c r="R9" s="5"/>
    </row>
    <row r="10" spans="1:18" ht="13.5">
      <c r="A10" s="5"/>
      <c r="B10" s="16"/>
      <c r="C10" s="40"/>
      <c r="D10" s="12" t="s">
        <v>65</v>
      </c>
      <c r="E10" s="12"/>
      <c r="F10" s="12"/>
      <c r="G10" s="12"/>
      <c r="H10" s="12"/>
      <c r="I10" s="12"/>
      <c r="J10" s="12" t="s">
        <v>46</v>
      </c>
      <c r="K10" s="12" t="s">
        <v>46</v>
      </c>
      <c r="L10" s="12" t="s">
        <v>41</v>
      </c>
      <c r="M10" s="12" t="s">
        <v>41</v>
      </c>
      <c r="N10" s="12"/>
      <c r="O10" s="20"/>
      <c r="P10" s="34"/>
      <c r="Q10" s="16"/>
      <c r="R10" s="5"/>
    </row>
    <row r="11" spans="1:18" ht="14.25" thickBot="1">
      <c r="A11" s="6"/>
      <c r="B11" s="6"/>
      <c r="C11" s="4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4"/>
      <c r="P11" s="35"/>
      <c r="Q11" s="6"/>
      <c r="R11" s="6"/>
    </row>
    <row r="12" spans="1:20" ht="52.5" customHeight="1">
      <c r="A12" s="5"/>
      <c r="B12" s="18" t="s">
        <v>17</v>
      </c>
      <c r="C12" s="18"/>
      <c r="D12" s="57">
        <v>77000</v>
      </c>
      <c r="E12" s="58">
        <v>106069</v>
      </c>
      <c r="F12" s="58">
        <v>291572</v>
      </c>
      <c r="G12" s="58">
        <f>その１!J12+その１!K12+その１!L12+その１!M12+その１!N12+その１!O12+その２!D12+その２!E12+その２!F12</f>
        <v>511841</v>
      </c>
      <c r="H12" s="58">
        <v>2463867</v>
      </c>
      <c r="I12" s="58">
        <v>0</v>
      </c>
      <c r="J12" s="58">
        <v>3657037</v>
      </c>
      <c r="K12" s="58">
        <v>0</v>
      </c>
      <c r="L12" s="58">
        <v>0</v>
      </c>
      <c r="M12" s="58">
        <v>3822987</v>
      </c>
      <c r="N12" s="58">
        <v>0</v>
      </c>
      <c r="O12" s="58"/>
      <c r="P12" s="30"/>
      <c r="Q12" s="18" t="s">
        <v>17</v>
      </c>
      <c r="R12" s="5"/>
      <c r="T12" s="72"/>
    </row>
    <row r="13" spans="2:20" ht="35.25" customHeight="1">
      <c r="B13" s="60" t="s">
        <v>18</v>
      </c>
      <c r="D13" s="73">
        <v>0</v>
      </c>
      <c r="E13" s="72">
        <v>0</v>
      </c>
      <c r="F13" s="72">
        <v>0</v>
      </c>
      <c r="G13" s="72">
        <f>その１!J13+その１!K13+その１!L13+その１!M13+その１!N13+その１!O13+その２!D13+その２!E13+その２!F13</f>
        <v>2558371</v>
      </c>
      <c r="H13" s="72">
        <v>905287</v>
      </c>
      <c r="I13" s="72">
        <v>0</v>
      </c>
      <c r="J13" s="72">
        <v>1248938</v>
      </c>
      <c r="K13" s="72">
        <v>50521</v>
      </c>
      <c r="L13" s="72">
        <v>0</v>
      </c>
      <c r="M13" s="72">
        <v>1210521</v>
      </c>
      <c r="N13" s="72">
        <v>0</v>
      </c>
      <c r="O13" s="72"/>
      <c r="P13" s="74"/>
      <c r="Q13" s="60" t="s">
        <v>18</v>
      </c>
      <c r="T13" s="72"/>
    </row>
    <row r="14" spans="2:20" ht="35.25" customHeight="1">
      <c r="B14" s="60" t="s">
        <v>19</v>
      </c>
      <c r="D14" s="73">
        <v>0</v>
      </c>
      <c r="E14" s="72">
        <v>0</v>
      </c>
      <c r="F14" s="72">
        <v>0</v>
      </c>
      <c r="G14" s="72">
        <f>その１!J14+その１!K14+その１!L14+その１!M14+その１!N14+その１!O14+その２!D14+その２!E14+その２!F14</f>
        <v>2554939</v>
      </c>
      <c r="H14" s="72">
        <v>887205</v>
      </c>
      <c r="I14" s="72">
        <v>92313</v>
      </c>
      <c r="J14" s="72">
        <v>1554614</v>
      </c>
      <c r="K14" s="72">
        <v>61922</v>
      </c>
      <c r="L14" s="72">
        <v>0</v>
      </c>
      <c r="M14" s="72">
        <v>1515065</v>
      </c>
      <c r="N14" s="72">
        <v>0</v>
      </c>
      <c r="O14" s="72"/>
      <c r="P14" s="74"/>
      <c r="Q14" s="60" t="s">
        <v>19</v>
      </c>
      <c r="T14" s="72"/>
    </row>
    <row r="15" spans="2:20" ht="35.25" customHeight="1">
      <c r="B15" s="60" t="s">
        <v>20</v>
      </c>
      <c r="D15" s="73">
        <v>0</v>
      </c>
      <c r="E15" s="72">
        <v>0</v>
      </c>
      <c r="F15" s="72">
        <v>0</v>
      </c>
      <c r="G15" s="72">
        <f>その１!J15+その１!K15+その１!L15+その１!M15+その１!N15+その１!O15+その２!D15+その２!E15+その２!F15</f>
        <v>0</v>
      </c>
      <c r="H15" s="72">
        <v>607411</v>
      </c>
      <c r="I15" s="72">
        <v>0</v>
      </c>
      <c r="J15" s="72">
        <v>873519</v>
      </c>
      <c r="K15" s="72">
        <v>844</v>
      </c>
      <c r="L15" s="72">
        <v>0</v>
      </c>
      <c r="M15" s="72">
        <v>1040430</v>
      </c>
      <c r="N15" s="72">
        <v>0</v>
      </c>
      <c r="O15" s="72"/>
      <c r="P15" s="74"/>
      <c r="Q15" s="60" t="s">
        <v>20</v>
      </c>
      <c r="T15" s="72"/>
    </row>
    <row r="16" spans="2:20" ht="35.25" customHeight="1">
      <c r="B16" s="60" t="s">
        <v>21</v>
      </c>
      <c r="D16" s="73">
        <v>1195</v>
      </c>
      <c r="E16" s="72">
        <v>0</v>
      </c>
      <c r="F16" s="72">
        <v>0</v>
      </c>
      <c r="G16" s="72">
        <f>その１!J16+その１!K16+その１!L16+その１!M16+その１!N16+その１!O16+その２!D16+その２!E16+その２!F16</f>
        <v>1195</v>
      </c>
      <c r="H16" s="72">
        <v>942236</v>
      </c>
      <c r="I16" s="72">
        <v>0</v>
      </c>
      <c r="J16" s="72">
        <v>1278934</v>
      </c>
      <c r="K16" s="72">
        <v>0</v>
      </c>
      <c r="L16" s="72">
        <v>0</v>
      </c>
      <c r="M16" s="72">
        <v>1151414</v>
      </c>
      <c r="N16" s="72">
        <v>0</v>
      </c>
      <c r="O16" s="72"/>
      <c r="P16" s="74"/>
      <c r="Q16" s="60" t="s">
        <v>21</v>
      </c>
      <c r="T16" s="72"/>
    </row>
    <row r="17" spans="2:20" ht="35.25" customHeight="1">
      <c r="B17" s="60" t="s">
        <v>22</v>
      </c>
      <c r="D17" s="73">
        <v>0</v>
      </c>
      <c r="E17" s="72">
        <v>0</v>
      </c>
      <c r="F17" s="72">
        <v>0</v>
      </c>
      <c r="G17" s="72">
        <f>その１!J17+その１!K17+その１!L17+その１!M17+その１!N17+その１!O17+その２!D17+その２!E17+その２!F17</f>
        <v>173008</v>
      </c>
      <c r="H17" s="72">
        <v>480020</v>
      </c>
      <c r="I17" s="72">
        <v>0</v>
      </c>
      <c r="J17" s="72">
        <v>714192</v>
      </c>
      <c r="K17" s="72">
        <v>33445</v>
      </c>
      <c r="L17" s="72">
        <v>0</v>
      </c>
      <c r="M17" s="72">
        <v>699680</v>
      </c>
      <c r="N17" s="72">
        <v>0</v>
      </c>
      <c r="O17" s="72"/>
      <c r="P17" s="74"/>
      <c r="Q17" s="60" t="s">
        <v>22</v>
      </c>
      <c r="T17" s="72"/>
    </row>
    <row r="18" spans="2:20" ht="35.25" customHeight="1">
      <c r="B18" s="60" t="s">
        <v>48</v>
      </c>
      <c r="D18" s="73">
        <v>0</v>
      </c>
      <c r="E18" s="72">
        <v>10878</v>
      </c>
      <c r="F18" s="72">
        <v>0</v>
      </c>
      <c r="G18" s="72">
        <f>その１!J18+その１!K18+その１!L18+その１!M18+その１!N18+その１!O18+その２!D18+その２!E18+その２!F18</f>
        <v>62103</v>
      </c>
      <c r="H18" s="72">
        <v>427973</v>
      </c>
      <c r="I18" s="72">
        <v>0</v>
      </c>
      <c r="J18" s="72">
        <v>544522</v>
      </c>
      <c r="K18" s="72">
        <v>0</v>
      </c>
      <c r="L18" s="72">
        <v>0</v>
      </c>
      <c r="M18" s="72">
        <v>500559</v>
      </c>
      <c r="N18" s="72">
        <v>0</v>
      </c>
      <c r="O18" s="72"/>
      <c r="P18" s="74"/>
      <c r="Q18" s="60" t="s">
        <v>48</v>
      </c>
      <c r="T18" s="72"/>
    </row>
    <row r="19" spans="2:20" ht="35.25" customHeight="1">
      <c r="B19" s="60" t="s">
        <v>49</v>
      </c>
      <c r="D19" s="73">
        <v>0</v>
      </c>
      <c r="E19" s="72">
        <v>0</v>
      </c>
      <c r="F19" s="72">
        <v>0</v>
      </c>
      <c r="G19" s="72">
        <f>その１!J19+その１!K19+その１!L19+その１!M19+その１!N19+その１!O19+その２!D19+その２!E19+その２!F19</f>
        <v>0</v>
      </c>
      <c r="H19" s="72">
        <v>547071</v>
      </c>
      <c r="I19" s="72">
        <v>0</v>
      </c>
      <c r="J19" s="72">
        <v>1068103</v>
      </c>
      <c r="K19" s="72">
        <v>0</v>
      </c>
      <c r="L19" s="72">
        <v>0</v>
      </c>
      <c r="M19" s="72">
        <v>1146404</v>
      </c>
      <c r="N19" s="72">
        <v>0</v>
      </c>
      <c r="O19" s="72"/>
      <c r="P19" s="74"/>
      <c r="Q19" s="60" t="s">
        <v>49</v>
      </c>
      <c r="T19" s="72"/>
    </row>
    <row r="20" spans="2:20" ht="35.25" customHeight="1">
      <c r="B20" s="60" t="s">
        <v>50</v>
      </c>
      <c r="D20" s="73">
        <v>0</v>
      </c>
      <c r="E20" s="72">
        <v>0</v>
      </c>
      <c r="F20" s="72">
        <v>0</v>
      </c>
      <c r="G20" s="72">
        <f>その１!J20+その１!K20+その１!L20+その１!M20+その１!N20+その１!O20+その２!D20+その２!E20+その２!F20</f>
        <v>30000</v>
      </c>
      <c r="H20" s="72">
        <v>322595</v>
      </c>
      <c r="I20" s="72">
        <v>0</v>
      </c>
      <c r="J20" s="72">
        <v>601749</v>
      </c>
      <c r="K20" s="72">
        <v>6698</v>
      </c>
      <c r="L20" s="72">
        <v>0</v>
      </c>
      <c r="M20" s="72">
        <v>527310</v>
      </c>
      <c r="N20" s="72">
        <v>0</v>
      </c>
      <c r="O20" s="72"/>
      <c r="P20" s="74"/>
      <c r="Q20" s="60" t="s">
        <v>50</v>
      </c>
      <c r="T20" s="72"/>
    </row>
    <row r="21" spans="2:20" ht="35.25" customHeight="1">
      <c r="B21" s="60" t="s">
        <v>51</v>
      </c>
      <c r="D21" s="73">
        <v>0</v>
      </c>
      <c r="E21" s="72">
        <v>0</v>
      </c>
      <c r="F21" s="72">
        <v>0</v>
      </c>
      <c r="G21" s="72">
        <f>その１!J21+その１!K21+その１!L21+その１!M21+その１!N21+その１!O21+その２!D21+その２!E21+その２!F21</f>
        <v>0</v>
      </c>
      <c r="H21" s="72">
        <v>388059</v>
      </c>
      <c r="I21" s="72">
        <v>95000</v>
      </c>
      <c r="J21" s="72">
        <v>435574</v>
      </c>
      <c r="K21" s="72">
        <v>0</v>
      </c>
      <c r="L21" s="72">
        <v>0</v>
      </c>
      <c r="M21" s="72">
        <v>454103</v>
      </c>
      <c r="N21" s="72">
        <v>0</v>
      </c>
      <c r="O21" s="72"/>
      <c r="P21" s="74"/>
      <c r="Q21" s="60" t="s">
        <v>51</v>
      </c>
      <c r="T21" s="72"/>
    </row>
    <row r="22" spans="2:20" ht="35.25" customHeight="1">
      <c r="B22" s="60" t="s">
        <v>52</v>
      </c>
      <c r="D22" s="73">
        <v>0</v>
      </c>
      <c r="E22" s="72">
        <v>5474</v>
      </c>
      <c r="F22" s="72">
        <v>0</v>
      </c>
      <c r="G22" s="72">
        <f>その１!J22+その１!K22+その１!L22+その１!M22+その１!N22+その１!O22+その２!D22+その２!E22+その２!F22</f>
        <v>5474</v>
      </c>
      <c r="H22" s="72">
        <v>507022</v>
      </c>
      <c r="I22" s="72">
        <v>0</v>
      </c>
      <c r="J22" s="72">
        <v>737351</v>
      </c>
      <c r="K22" s="72">
        <v>11669</v>
      </c>
      <c r="L22" s="72">
        <v>0</v>
      </c>
      <c r="M22" s="72">
        <v>775251</v>
      </c>
      <c r="N22" s="72">
        <v>0</v>
      </c>
      <c r="O22" s="72"/>
      <c r="P22" s="74"/>
      <c r="Q22" s="60" t="s">
        <v>52</v>
      </c>
      <c r="T22" s="72"/>
    </row>
    <row r="23" spans="2:20" ht="35.25" customHeight="1">
      <c r="B23" s="60" t="s">
        <v>53</v>
      </c>
      <c r="D23" s="73">
        <v>0</v>
      </c>
      <c r="E23" s="72">
        <v>0</v>
      </c>
      <c r="F23" s="72">
        <v>0</v>
      </c>
      <c r="G23" s="72">
        <f>その１!J23+その１!K23+その１!L23+その１!M23+その１!N23+その１!O23+その２!D23+その２!E23+その２!F23</f>
        <v>757000</v>
      </c>
      <c r="H23" s="72">
        <v>989487</v>
      </c>
      <c r="I23" s="72">
        <v>361434</v>
      </c>
      <c r="J23" s="72">
        <v>1144540</v>
      </c>
      <c r="K23" s="72">
        <v>4876</v>
      </c>
      <c r="L23" s="72">
        <v>0</v>
      </c>
      <c r="M23" s="72">
        <v>1301961</v>
      </c>
      <c r="N23" s="72">
        <v>0</v>
      </c>
      <c r="O23" s="72"/>
      <c r="P23" s="74"/>
      <c r="Q23" s="60" t="s">
        <v>53</v>
      </c>
      <c r="T23" s="72"/>
    </row>
    <row r="24" spans="2:20" ht="35.25" customHeight="1">
      <c r="B24" s="60" t="s">
        <v>54</v>
      </c>
      <c r="D24" s="73">
        <v>0</v>
      </c>
      <c r="E24" s="72">
        <v>0</v>
      </c>
      <c r="F24" s="72">
        <v>0</v>
      </c>
      <c r="G24" s="72">
        <f>その１!J24+その１!K24+その１!L24+その１!M24+その１!N24+その１!O24+その２!D24+その２!E24+その２!F24</f>
        <v>1779968</v>
      </c>
      <c r="H24" s="72">
        <v>275848</v>
      </c>
      <c r="I24" s="72">
        <v>0</v>
      </c>
      <c r="J24" s="72">
        <v>564524</v>
      </c>
      <c r="K24" s="72">
        <v>11573</v>
      </c>
      <c r="L24" s="72">
        <v>0</v>
      </c>
      <c r="M24" s="72">
        <v>533855</v>
      </c>
      <c r="N24" s="72">
        <v>0</v>
      </c>
      <c r="O24" s="72"/>
      <c r="P24" s="74"/>
      <c r="Q24" s="60" t="s">
        <v>54</v>
      </c>
      <c r="T24" s="72"/>
    </row>
    <row r="25" spans="2:20" ht="52.5" customHeight="1">
      <c r="B25" s="62" t="s">
        <v>62</v>
      </c>
      <c r="D25" s="73">
        <f>SUM(D12:D24)</f>
        <v>78195</v>
      </c>
      <c r="E25" s="72">
        <f>SUM(E12:E24)</f>
        <v>122421</v>
      </c>
      <c r="F25" s="72">
        <f>SUM(F12:F24)</f>
        <v>291572</v>
      </c>
      <c r="G25" s="72">
        <f>その１!J25+その１!K25+その１!L25+その１!M25+その１!N25+その１!O25+その２!D25+その２!E25+その２!F25</f>
        <v>8433899</v>
      </c>
      <c r="H25" s="72">
        <f aca="true" t="shared" si="0" ref="H25:N25">SUM(H12:H24)</f>
        <v>9744081</v>
      </c>
      <c r="I25" s="72">
        <f t="shared" si="0"/>
        <v>548747</v>
      </c>
      <c r="J25" s="72">
        <f>SUM(J12:J24)</f>
        <v>14423597</v>
      </c>
      <c r="K25" s="72">
        <f>SUM(K12:K24)</f>
        <v>181548</v>
      </c>
      <c r="L25" s="72">
        <f>SUM(L12:L24)</f>
        <v>0</v>
      </c>
      <c r="M25" s="72">
        <f t="shared" si="0"/>
        <v>14679540</v>
      </c>
      <c r="N25" s="72">
        <f t="shared" si="0"/>
        <v>0</v>
      </c>
      <c r="O25" s="72"/>
      <c r="P25" s="74"/>
      <c r="Q25" s="62" t="s">
        <v>62</v>
      </c>
      <c r="T25" s="72"/>
    </row>
    <row r="26" spans="2:20" ht="52.5" customHeight="1">
      <c r="B26" s="60" t="s">
        <v>23</v>
      </c>
      <c r="D26" s="73">
        <v>0</v>
      </c>
      <c r="E26" s="72">
        <v>0</v>
      </c>
      <c r="F26" s="72">
        <v>0</v>
      </c>
      <c r="G26" s="72">
        <f>その１!J26+その１!K26+その１!L26+その１!M26+その１!N26+その１!O26+その２!D26+その２!E26+その２!F26</f>
        <v>397769</v>
      </c>
      <c r="H26" s="72">
        <v>156804</v>
      </c>
      <c r="I26" s="72">
        <v>0</v>
      </c>
      <c r="J26" s="72">
        <v>290709</v>
      </c>
      <c r="K26" s="72">
        <v>0</v>
      </c>
      <c r="L26" s="72">
        <v>0</v>
      </c>
      <c r="M26" s="72">
        <v>318963</v>
      </c>
      <c r="N26" s="72">
        <v>0</v>
      </c>
      <c r="O26" s="72"/>
      <c r="P26" s="74"/>
      <c r="Q26" s="60" t="s">
        <v>23</v>
      </c>
      <c r="T26" s="72"/>
    </row>
    <row r="27" spans="2:20" ht="35.25" customHeight="1">
      <c r="B27" s="60" t="s">
        <v>24</v>
      </c>
      <c r="D27" s="73">
        <v>0</v>
      </c>
      <c r="E27" s="72">
        <v>0</v>
      </c>
      <c r="F27" s="72">
        <v>0</v>
      </c>
      <c r="G27" s="72">
        <f>その１!J27+その１!K27+その１!L27+その１!M27+その１!N27+その１!O27+その２!D27+その２!E27+その２!F27</f>
        <v>285953</v>
      </c>
      <c r="H27" s="72">
        <v>71868</v>
      </c>
      <c r="I27" s="72">
        <v>3002</v>
      </c>
      <c r="J27" s="72">
        <v>141593</v>
      </c>
      <c r="K27" s="72">
        <v>7123</v>
      </c>
      <c r="L27" s="72">
        <v>0</v>
      </c>
      <c r="M27" s="72">
        <v>152899</v>
      </c>
      <c r="N27" s="72">
        <v>0</v>
      </c>
      <c r="O27" s="72"/>
      <c r="P27" s="74"/>
      <c r="Q27" s="60" t="s">
        <v>24</v>
      </c>
      <c r="T27" s="72"/>
    </row>
    <row r="28" spans="2:20" ht="35.25" customHeight="1">
      <c r="B28" s="60" t="s">
        <v>56</v>
      </c>
      <c r="D28" s="73">
        <v>0</v>
      </c>
      <c r="E28" s="72">
        <v>0</v>
      </c>
      <c r="F28" s="72">
        <v>0</v>
      </c>
      <c r="G28" s="72">
        <f>その１!J28+その１!K28+その１!L28+その１!M28+その１!N28+その１!O28+その２!D28+その２!E28+その２!F28</f>
        <v>499800</v>
      </c>
      <c r="H28" s="72">
        <v>154749</v>
      </c>
      <c r="I28" s="72">
        <v>0</v>
      </c>
      <c r="J28" s="72">
        <v>236568</v>
      </c>
      <c r="K28" s="72">
        <v>0</v>
      </c>
      <c r="L28" s="72">
        <v>0</v>
      </c>
      <c r="M28" s="72">
        <v>213334</v>
      </c>
      <c r="N28" s="72">
        <v>0</v>
      </c>
      <c r="O28" s="72"/>
      <c r="P28" s="74"/>
      <c r="Q28" s="60" t="s">
        <v>56</v>
      </c>
      <c r="T28" s="72"/>
    </row>
    <row r="29" spans="2:20" ht="35.25" customHeight="1">
      <c r="B29" s="60" t="s">
        <v>25</v>
      </c>
      <c r="D29" s="73">
        <v>0</v>
      </c>
      <c r="E29" s="72">
        <v>0</v>
      </c>
      <c r="F29" s="72">
        <v>0</v>
      </c>
      <c r="G29" s="72">
        <f>その１!J29+その１!K29+その１!L29+その１!M29+その１!N29+その１!O29+その２!D29+その２!E29+その２!F29</f>
        <v>150776</v>
      </c>
      <c r="H29" s="72">
        <v>84517</v>
      </c>
      <c r="I29" s="72">
        <v>0</v>
      </c>
      <c r="J29" s="72">
        <v>119726</v>
      </c>
      <c r="K29" s="72">
        <v>0</v>
      </c>
      <c r="L29" s="72">
        <v>0</v>
      </c>
      <c r="M29" s="72">
        <v>111098</v>
      </c>
      <c r="N29" s="72">
        <v>0</v>
      </c>
      <c r="O29" s="72"/>
      <c r="P29" s="74"/>
      <c r="Q29" s="60" t="s">
        <v>25</v>
      </c>
      <c r="T29" s="72"/>
    </row>
    <row r="30" spans="2:20" ht="35.25" customHeight="1">
      <c r="B30" s="60" t="s">
        <v>26</v>
      </c>
      <c r="D30" s="73">
        <v>0</v>
      </c>
      <c r="E30" s="72">
        <v>0</v>
      </c>
      <c r="F30" s="72">
        <v>0</v>
      </c>
      <c r="G30" s="72">
        <f>その１!J30+その１!K30+その１!L30+その１!M30+その１!N30+その１!O30+その２!D30+その２!E30+その２!F30</f>
        <v>211763</v>
      </c>
      <c r="H30" s="72">
        <v>98544</v>
      </c>
      <c r="I30" s="72">
        <v>0</v>
      </c>
      <c r="J30" s="72">
        <v>120364</v>
      </c>
      <c r="K30" s="72">
        <v>0</v>
      </c>
      <c r="L30" s="72">
        <v>0</v>
      </c>
      <c r="M30" s="72">
        <v>118633</v>
      </c>
      <c r="N30" s="72">
        <v>0</v>
      </c>
      <c r="O30" s="72"/>
      <c r="P30" s="74"/>
      <c r="Q30" s="60" t="s">
        <v>26</v>
      </c>
      <c r="T30" s="72"/>
    </row>
    <row r="31" spans="2:20" ht="35.25" customHeight="1">
      <c r="B31" s="60" t="s">
        <v>27</v>
      </c>
      <c r="D31" s="73">
        <v>0</v>
      </c>
      <c r="E31" s="72">
        <v>0</v>
      </c>
      <c r="F31" s="72">
        <v>0</v>
      </c>
      <c r="G31" s="72">
        <f>その１!J31+その１!K31+その１!L31+その１!M31+その１!N31+その１!O31+その２!D31+その２!E31+その２!F31</f>
        <v>163008</v>
      </c>
      <c r="H31" s="72">
        <v>64626</v>
      </c>
      <c r="I31" s="72">
        <v>0</v>
      </c>
      <c r="J31" s="72">
        <v>125059</v>
      </c>
      <c r="K31" s="72">
        <v>0</v>
      </c>
      <c r="L31" s="72">
        <v>0</v>
      </c>
      <c r="M31" s="72">
        <v>124428</v>
      </c>
      <c r="N31" s="72">
        <v>0</v>
      </c>
      <c r="O31" s="72"/>
      <c r="P31" s="74"/>
      <c r="Q31" s="60" t="s">
        <v>27</v>
      </c>
      <c r="T31" s="72"/>
    </row>
    <row r="32" spans="2:20" ht="52.5" customHeight="1">
      <c r="B32" s="62" t="s">
        <v>63</v>
      </c>
      <c r="D32" s="73">
        <f>SUM(D26:D31)</f>
        <v>0</v>
      </c>
      <c r="E32" s="72">
        <f>SUM(E26:E31)</f>
        <v>0</v>
      </c>
      <c r="F32" s="72">
        <f>SUM(F26:F31)</f>
        <v>0</v>
      </c>
      <c r="G32" s="72">
        <f>その１!J32+その１!K32+その１!L32+その１!M32+その１!N32+その１!O32+その２!D32+その２!E32+その２!F32</f>
        <v>1709069</v>
      </c>
      <c r="H32" s="72">
        <f aca="true" t="shared" si="1" ref="H32:N32">SUM(H26:H31)</f>
        <v>631108</v>
      </c>
      <c r="I32" s="72">
        <f t="shared" si="1"/>
        <v>3002</v>
      </c>
      <c r="J32" s="72">
        <f>SUM(J26:J31)</f>
        <v>1034019</v>
      </c>
      <c r="K32" s="72">
        <f>SUM(K26:K31)</f>
        <v>7123</v>
      </c>
      <c r="L32" s="72">
        <f>SUM(L26:L31)</f>
        <v>0</v>
      </c>
      <c r="M32" s="72">
        <f t="shared" si="1"/>
        <v>1039355</v>
      </c>
      <c r="N32" s="72">
        <f t="shared" si="1"/>
        <v>0</v>
      </c>
      <c r="O32" s="72"/>
      <c r="P32" s="74"/>
      <c r="Q32" s="62" t="s">
        <v>63</v>
      </c>
      <c r="T32" s="72"/>
    </row>
    <row r="33" spans="2:20" ht="52.5" customHeight="1">
      <c r="B33" s="62" t="s">
        <v>55</v>
      </c>
      <c r="D33" s="73">
        <f>D25+D32</f>
        <v>78195</v>
      </c>
      <c r="E33" s="72">
        <f>E25+E32</f>
        <v>122421</v>
      </c>
      <c r="F33" s="72">
        <f>F25+F32</f>
        <v>291572</v>
      </c>
      <c r="G33" s="72">
        <f>その１!J33+その１!K33+その１!L33+その１!M33+その１!N33+その１!O33+その２!D33+その２!E33+その２!F33</f>
        <v>10142968</v>
      </c>
      <c r="H33" s="72">
        <f aca="true" t="shared" si="2" ref="H33:N33">H25+H32</f>
        <v>10375189</v>
      </c>
      <c r="I33" s="72">
        <f t="shared" si="2"/>
        <v>551749</v>
      </c>
      <c r="J33" s="72">
        <f>J25+J32</f>
        <v>15457616</v>
      </c>
      <c r="K33" s="72">
        <f>K25+K32</f>
        <v>188671</v>
      </c>
      <c r="L33" s="72">
        <f>L25+L32</f>
        <v>0</v>
      </c>
      <c r="M33" s="72">
        <f t="shared" si="2"/>
        <v>15718895</v>
      </c>
      <c r="N33" s="72">
        <f t="shared" si="2"/>
        <v>0</v>
      </c>
      <c r="O33" s="72"/>
      <c r="P33" s="74"/>
      <c r="Q33" s="62" t="s">
        <v>55</v>
      </c>
      <c r="T33" s="72"/>
    </row>
    <row r="34" spans="1:18" ht="25.5" customHeight="1" thickBot="1">
      <c r="A34" s="70"/>
      <c r="B34" s="63"/>
      <c r="C34" s="70"/>
      <c r="D34" s="75"/>
      <c r="E34" s="76"/>
      <c r="F34" s="76"/>
      <c r="G34" s="70"/>
      <c r="H34" s="70"/>
      <c r="I34" s="70"/>
      <c r="J34" s="70"/>
      <c r="K34" s="70"/>
      <c r="L34" s="76"/>
      <c r="M34" s="70"/>
      <c r="N34" s="76"/>
      <c r="O34" s="70"/>
      <c r="P34" s="75"/>
      <c r="Q34" s="63"/>
      <c r="R34" s="7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33" man="1"/>
  </colBreaks>
  <ignoredErrors>
    <ignoredError sqref="L7:N7 D8:F8" numberStoredAsText="1"/>
    <ignoredError sqref="G25 G32:G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8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B1" sqref="B1"/>
    </sheetView>
  </sheetViews>
  <sheetFormatPr defaultColWidth="9.00390625" defaultRowHeight="13.5"/>
  <cols>
    <col min="1" max="1" width="1.75390625" style="39" customWidth="1"/>
    <col min="2" max="2" width="13.375" style="39" customWidth="1"/>
    <col min="3" max="3" width="1.75390625" style="39" customWidth="1"/>
    <col min="4" max="4" width="15.25390625" style="67" customWidth="1"/>
    <col min="5" max="6" width="15.25390625" style="39" customWidth="1"/>
    <col min="7" max="7" width="15.25390625" style="67" customWidth="1"/>
    <col min="8" max="9" width="15.25390625" style="39" customWidth="1"/>
    <col min="10" max="11" width="9.00390625" style="39" customWidth="1"/>
    <col min="12" max="12" width="14.50390625" style="39" customWidth="1"/>
    <col min="13" max="13" width="13.00390625" style="77" bestFit="1" customWidth="1"/>
    <col min="14" max="14" width="9.00390625" style="39" customWidth="1"/>
    <col min="15" max="17" width="12.50390625" style="66" customWidth="1"/>
    <col min="18" max="18" width="12.50390625" style="39" customWidth="1"/>
    <col min="19" max="16384" width="9.00390625" style="39" customWidth="1"/>
  </cols>
  <sheetData>
    <row r="1" ht="14.25">
      <c r="B1" s="66" t="s">
        <v>44</v>
      </c>
    </row>
    <row r="4" spans="1:19" ht="24">
      <c r="A4" s="68"/>
      <c r="B4" s="69" t="s">
        <v>28</v>
      </c>
      <c r="C4" s="68"/>
      <c r="D4" s="5"/>
      <c r="E4" s="5"/>
      <c r="F4" s="5"/>
      <c r="G4" s="5"/>
      <c r="H4" s="5"/>
      <c r="I4" s="5"/>
      <c r="J4" s="5"/>
      <c r="K4" s="5"/>
      <c r="L4" s="5"/>
      <c r="M4" s="44"/>
      <c r="N4" s="5"/>
      <c r="O4" s="46"/>
      <c r="P4" s="46"/>
      <c r="Q4" s="46"/>
      <c r="R4" s="5"/>
      <c r="S4" s="5"/>
    </row>
    <row r="5" spans="1:19" ht="17.25">
      <c r="A5" s="68"/>
      <c r="B5" s="68"/>
      <c r="C5" s="68"/>
      <c r="D5" s="5"/>
      <c r="E5" s="5"/>
      <c r="F5" s="5"/>
      <c r="G5" s="5"/>
      <c r="H5" s="5"/>
      <c r="I5" s="5"/>
      <c r="J5" s="5"/>
      <c r="K5" s="5"/>
      <c r="L5" s="5"/>
      <c r="M5" s="44"/>
      <c r="N5" s="5"/>
      <c r="O5" s="46"/>
      <c r="P5" s="46"/>
      <c r="Q5" s="46"/>
      <c r="R5" s="5"/>
      <c r="S5" s="5"/>
    </row>
    <row r="6" spans="1:9" ht="15" thickBot="1">
      <c r="A6" s="70"/>
      <c r="B6" s="70"/>
      <c r="C6" s="70"/>
      <c r="D6" s="71"/>
      <c r="E6" s="71"/>
      <c r="F6" s="71"/>
      <c r="G6" s="71"/>
      <c r="H6" s="71"/>
      <c r="I6" s="53" t="s">
        <v>1</v>
      </c>
    </row>
    <row r="7" spans="1:19" ht="14.25">
      <c r="A7" s="5"/>
      <c r="B7" s="16"/>
      <c r="C7" s="45"/>
      <c r="D7" s="28" t="s">
        <v>73</v>
      </c>
      <c r="E7" s="25"/>
      <c r="F7" s="17" t="s">
        <v>74</v>
      </c>
      <c r="G7" s="17" t="s">
        <v>75</v>
      </c>
      <c r="H7" s="8"/>
      <c r="I7" s="3"/>
      <c r="J7" s="5"/>
      <c r="K7" s="5"/>
      <c r="L7" s="5"/>
      <c r="M7" s="44"/>
      <c r="N7" s="5"/>
      <c r="O7" s="46"/>
      <c r="P7" s="46"/>
      <c r="Q7" s="46"/>
      <c r="R7" s="5"/>
      <c r="S7" s="5"/>
    </row>
    <row r="8" spans="1:19" ht="14.25">
      <c r="A8" s="5"/>
      <c r="B8" s="16"/>
      <c r="C8" s="40"/>
      <c r="D8" s="20"/>
      <c r="E8" s="23" t="s">
        <v>34</v>
      </c>
      <c r="F8" s="12"/>
      <c r="G8" s="12"/>
      <c r="H8" s="12" t="s">
        <v>42</v>
      </c>
      <c r="I8" s="2"/>
      <c r="J8" s="5"/>
      <c r="K8" s="5"/>
      <c r="L8" s="5"/>
      <c r="M8" s="44"/>
      <c r="N8" s="5"/>
      <c r="O8" s="46"/>
      <c r="P8" s="46"/>
      <c r="Q8" s="46"/>
      <c r="R8" s="5"/>
      <c r="S8" s="5"/>
    </row>
    <row r="9" spans="1:19" ht="14.25">
      <c r="A9" s="5"/>
      <c r="B9" s="18" t="s">
        <v>60</v>
      </c>
      <c r="C9" s="12"/>
      <c r="D9" s="20" t="s">
        <v>39</v>
      </c>
      <c r="E9" s="23"/>
      <c r="F9" s="12" t="s">
        <v>40</v>
      </c>
      <c r="G9" s="12" t="s">
        <v>43</v>
      </c>
      <c r="H9" s="12"/>
      <c r="I9" s="2"/>
      <c r="J9" s="5"/>
      <c r="K9" s="5"/>
      <c r="L9" s="5"/>
      <c r="M9" s="44"/>
      <c r="N9" s="5"/>
      <c r="O9" s="46"/>
      <c r="P9" s="46"/>
      <c r="Q9" s="46"/>
      <c r="R9" s="19"/>
      <c r="S9" s="5"/>
    </row>
    <row r="10" spans="1:19" ht="14.25">
      <c r="A10" s="5"/>
      <c r="B10" s="16"/>
      <c r="C10" s="40"/>
      <c r="D10" s="20" t="s">
        <v>41</v>
      </c>
      <c r="E10" s="23" t="s">
        <v>76</v>
      </c>
      <c r="F10" s="12"/>
      <c r="G10" s="12"/>
      <c r="H10" s="12" t="s">
        <v>77</v>
      </c>
      <c r="I10" s="2"/>
      <c r="J10" s="5"/>
      <c r="K10" s="5"/>
      <c r="L10" s="5"/>
      <c r="M10" s="44"/>
      <c r="N10" s="5"/>
      <c r="O10" s="46"/>
      <c r="P10" s="46"/>
      <c r="Q10" s="46"/>
      <c r="R10" s="5"/>
      <c r="S10" s="5"/>
    </row>
    <row r="11" spans="1:19" ht="15" thickBot="1">
      <c r="A11" s="6"/>
      <c r="B11" s="6"/>
      <c r="C11" s="41"/>
      <c r="D11" s="4"/>
      <c r="E11" s="24"/>
      <c r="F11" s="14"/>
      <c r="G11" s="14"/>
      <c r="H11" s="14"/>
      <c r="I11" s="4"/>
      <c r="J11" s="5"/>
      <c r="K11" s="5"/>
      <c r="L11" s="5"/>
      <c r="M11" s="44"/>
      <c r="N11" s="5"/>
      <c r="O11" s="46"/>
      <c r="P11" s="46"/>
      <c r="Q11" s="46"/>
      <c r="R11" s="5"/>
      <c r="S11" s="5"/>
    </row>
    <row r="12" spans="1:19" ht="52.5" customHeight="1">
      <c r="A12" s="5"/>
      <c r="B12" s="18" t="s">
        <v>17</v>
      </c>
      <c r="C12" s="78"/>
      <c r="D12" s="59">
        <v>0</v>
      </c>
      <c r="E12" s="79">
        <f>その１!I12+その２!G12+その２!H12+その２!I12+その２!M12+その２!J12+その２!K12+その２!L12+その２!N12+その３!D12</f>
        <v>11714538</v>
      </c>
      <c r="F12" s="59">
        <v>57</v>
      </c>
      <c r="G12" s="59">
        <v>0</v>
      </c>
      <c r="H12" s="58">
        <f>SUM(E12:G12)</f>
        <v>11714595</v>
      </c>
      <c r="I12" s="58"/>
      <c r="J12" s="72"/>
      <c r="K12" s="72"/>
      <c r="L12" s="72"/>
      <c r="M12" s="80"/>
      <c r="N12" s="72"/>
      <c r="O12" s="81"/>
      <c r="P12" s="82"/>
      <c r="Q12" s="83"/>
      <c r="R12" s="5"/>
      <c r="S12" s="5"/>
    </row>
    <row r="13" spans="2:17" ht="35.25" customHeight="1">
      <c r="B13" s="60" t="s">
        <v>18</v>
      </c>
      <c r="C13" s="84"/>
      <c r="D13" s="43">
        <v>0</v>
      </c>
      <c r="E13" s="79">
        <f>その１!I13+その２!G13+その２!H13+その２!I13+その２!M13+その２!J13+その２!K13+その２!L13+その２!N13+その３!D13</f>
        <v>7815949</v>
      </c>
      <c r="F13" s="72">
        <v>0</v>
      </c>
      <c r="G13" s="43">
        <v>0</v>
      </c>
      <c r="H13" s="72">
        <f aca="true" t="shared" si="0" ref="H13:H33">SUM(E13:G13)</f>
        <v>7815949</v>
      </c>
      <c r="I13" s="72"/>
      <c r="J13" s="72"/>
      <c r="K13" s="72"/>
      <c r="L13" s="72"/>
      <c r="M13" s="80"/>
      <c r="N13" s="72"/>
      <c r="O13" s="82"/>
      <c r="P13" s="82"/>
      <c r="Q13" s="85"/>
    </row>
    <row r="14" spans="2:17" ht="35.25" customHeight="1">
      <c r="B14" s="60" t="s">
        <v>19</v>
      </c>
      <c r="C14" s="84"/>
      <c r="D14" s="43">
        <v>0</v>
      </c>
      <c r="E14" s="79">
        <f>その１!I14+その２!G14+その２!H14+その２!I14+その２!M14+その２!J14+その２!K14+その２!L14+その２!N14+その３!D14</f>
        <v>8524776</v>
      </c>
      <c r="F14" s="72">
        <v>100000</v>
      </c>
      <c r="G14" s="43">
        <v>0</v>
      </c>
      <c r="H14" s="72">
        <f t="shared" si="0"/>
        <v>8624776</v>
      </c>
      <c r="I14" s="72"/>
      <c r="J14" s="72"/>
      <c r="K14" s="72"/>
      <c r="L14" s="72"/>
      <c r="M14" s="80"/>
      <c r="N14" s="72"/>
      <c r="O14" s="82"/>
      <c r="P14" s="82"/>
      <c r="Q14" s="85"/>
    </row>
    <row r="15" spans="2:17" ht="35.25" customHeight="1">
      <c r="B15" s="60" t="s">
        <v>20</v>
      </c>
      <c r="C15" s="84"/>
      <c r="D15" s="43">
        <v>0</v>
      </c>
      <c r="E15" s="79">
        <f>その１!I15+その２!G15+その２!H15+その２!I15+その２!M15+その２!J15+その２!K15+その２!L15+その２!N15+その３!D15</f>
        <v>4870363</v>
      </c>
      <c r="F15" s="72">
        <v>2376</v>
      </c>
      <c r="G15" s="43">
        <v>0</v>
      </c>
      <c r="H15" s="72">
        <f t="shared" si="0"/>
        <v>4872739</v>
      </c>
      <c r="I15" s="72"/>
      <c r="J15" s="72"/>
      <c r="K15" s="72"/>
      <c r="L15" s="72"/>
      <c r="M15" s="80"/>
      <c r="N15" s="72"/>
      <c r="O15" s="82"/>
      <c r="P15" s="82"/>
      <c r="Q15" s="85"/>
    </row>
    <row r="16" spans="2:17" ht="35.25" customHeight="1">
      <c r="B16" s="60" t="s">
        <v>21</v>
      </c>
      <c r="C16" s="84"/>
      <c r="D16" s="43">
        <v>0</v>
      </c>
      <c r="E16" s="79">
        <f>その１!I16+その２!G16+その２!H16+その２!I16+その２!M16+その２!J16+その２!K16+その２!L16+その２!N16+その３!D16</f>
        <v>4981401</v>
      </c>
      <c r="F16" s="72">
        <v>0</v>
      </c>
      <c r="G16" s="43">
        <v>48</v>
      </c>
      <c r="H16" s="72">
        <f t="shared" si="0"/>
        <v>4981449</v>
      </c>
      <c r="I16" s="72"/>
      <c r="J16" s="72"/>
      <c r="K16" s="72"/>
      <c r="L16" s="72"/>
      <c r="M16" s="80"/>
      <c r="N16" s="72"/>
      <c r="O16" s="82"/>
      <c r="P16" s="82"/>
      <c r="Q16" s="85"/>
    </row>
    <row r="17" spans="2:17" ht="35.25" customHeight="1">
      <c r="B17" s="60" t="s">
        <v>22</v>
      </c>
      <c r="C17" s="84"/>
      <c r="D17" s="43">
        <v>0</v>
      </c>
      <c r="E17" s="79">
        <f>その１!I17+その２!G17+その２!H17+その２!I17+その２!M17+その２!J17+その２!K17+その２!L17+その２!N17+その３!D17</f>
        <v>3152065</v>
      </c>
      <c r="F17" s="72">
        <v>386</v>
      </c>
      <c r="G17" s="43">
        <v>0</v>
      </c>
      <c r="H17" s="72">
        <f t="shared" si="0"/>
        <v>3152451</v>
      </c>
      <c r="I17" s="72"/>
      <c r="J17" s="72"/>
      <c r="K17" s="72"/>
      <c r="L17" s="72"/>
      <c r="M17" s="80"/>
      <c r="N17" s="72"/>
      <c r="O17" s="82"/>
      <c r="P17" s="82"/>
      <c r="Q17" s="85"/>
    </row>
    <row r="18" spans="2:17" ht="35.25" customHeight="1">
      <c r="B18" s="60" t="s">
        <v>48</v>
      </c>
      <c r="C18" s="84"/>
      <c r="D18" s="43">
        <v>0</v>
      </c>
      <c r="E18" s="79">
        <f>その１!I18+その２!G18+その２!H18+その２!I18+その２!M18+その２!J18+その２!K18+その２!L18+その２!N18+その３!D18</f>
        <v>2044153</v>
      </c>
      <c r="F18" s="72">
        <v>12</v>
      </c>
      <c r="G18" s="43">
        <v>0</v>
      </c>
      <c r="H18" s="72">
        <f t="shared" si="0"/>
        <v>2044165</v>
      </c>
      <c r="I18" s="72"/>
      <c r="J18" s="72"/>
      <c r="K18" s="72"/>
      <c r="L18" s="72"/>
      <c r="M18" s="80"/>
      <c r="N18" s="72"/>
      <c r="O18" s="82"/>
      <c r="P18" s="82"/>
      <c r="Q18" s="85"/>
    </row>
    <row r="19" spans="2:17" ht="35.25" customHeight="1">
      <c r="B19" s="60" t="s">
        <v>49</v>
      </c>
      <c r="C19" s="84"/>
      <c r="D19" s="43">
        <v>0</v>
      </c>
      <c r="E19" s="79">
        <f>その１!I19+その２!G19+その２!H19+その２!I19+その２!M19+その２!J19+その２!K19+その２!L19+その２!N19+その３!D19</f>
        <v>6104522</v>
      </c>
      <c r="F19" s="72">
        <v>0</v>
      </c>
      <c r="G19" s="43">
        <v>0</v>
      </c>
      <c r="H19" s="72">
        <f t="shared" si="0"/>
        <v>6104522</v>
      </c>
      <c r="I19" s="72"/>
      <c r="J19" s="72"/>
      <c r="K19" s="72"/>
      <c r="L19" s="72"/>
      <c r="M19" s="80"/>
      <c r="N19" s="72"/>
      <c r="O19" s="82"/>
      <c r="P19" s="82"/>
      <c r="Q19" s="85"/>
    </row>
    <row r="20" spans="2:17" ht="35.25" customHeight="1">
      <c r="B20" s="60" t="s">
        <v>50</v>
      </c>
      <c r="C20" s="84"/>
      <c r="D20" s="43">
        <v>0</v>
      </c>
      <c r="E20" s="79">
        <f>その１!I20+その２!G20+その２!H20+その２!I20+その２!M20+その２!J20+その２!K20+その２!L20+その２!N20+その３!D20</f>
        <v>2264079</v>
      </c>
      <c r="F20" s="72">
        <v>0</v>
      </c>
      <c r="G20" s="43">
        <v>0</v>
      </c>
      <c r="H20" s="72">
        <f t="shared" si="0"/>
        <v>2264079</v>
      </c>
      <c r="I20" s="72"/>
      <c r="J20" s="72"/>
      <c r="K20" s="72"/>
      <c r="L20" s="72"/>
      <c r="M20" s="80"/>
      <c r="N20" s="72"/>
      <c r="O20" s="82"/>
      <c r="P20" s="82"/>
      <c r="Q20" s="85"/>
    </row>
    <row r="21" spans="2:17" ht="35.25" customHeight="1">
      <c r="B21" s="60" t="s">
        <v>51</v>
      </c>
      <c r="C21" s="84"/>
      <c r="D21" s="43">
        <v>0</v>
      </c>
      <c r="E21" s="79">
        <f>その１!I21+その２!G21+その２!H21+その２!I21+その２!M21+その２!J21+その２!K21+その２!L21+その２!N21+その３!D21</f>
        <v>2341716</v>
      </c>
      <c r="F21" s="72">
        <v>106</v>
      </c>
      <c r="G21" s="43">
        <v>0</v>
      </c>
      <c r="H21" s="72">
        <f t="shared" si="0"/>
        <v>2341822</v>
      </c>
      <c r="I21" s="72"/>
      <c r="J21" s="72"/>
      <c r="K21" s="72"/>
      <c r="L21" s="72"/>
      <c r="M21" s="80"/>
      <c r="N21" s="72"/>
      <c r="O21" s="82"/>
      <c r="P21" s="82"/>
      <c r="Q21" s="85"/>
    </row>
    <row r="22" spans="2:17" ht="35.25" customHeight="1">
      <c r="B22" s="60" t="s">
        <v>52</v>
      </c>
      <c r="C22" s="84"/>
      <c r="D22" s="43">
        <v>0</v>
      </c>
      <c r="E22" s="79">
        <f>その１!I22+その２!G22+その２!H22+その２!I22+その２!M22+その２!J22+その２!K22+その２!L22+その２!N22+その３!D22</f>
        <v>4770209</v>
      </c>
      <c r="F22" s="72">
        <v>868</v>
      </c>
      <c r="G22" s="43">
        <v>0</v>
      </c>
      <c r="H22" s="72">
        <f t="shared" si="0"/>
        <v>4771077</v>
      </c>
      <c r="I22" s="72"/>
      <c r="J22" s="72"/>
      <c r="K22" s="72"/>
      <c r="L22" s="72"/>
      <c r="M22" s="80"/>
      <c r="N22" s="72"/>
      <c r="O22" s="82"/>
      <c r="P22" s="82"/>
      <c r="Q22" s="85"/>
    </row>
    <row r="23" spans="2:17" ht="35.25" customHeight="1">
      <c r="B23" s="60" t="s">
        <v>53</v>
      </c>
      <c r="C23" s="84"/>
      <c r="D23" s="43">
        <v>0</v>
      </c>
      <c r="E23" s="79">
        <f>その１!I23+その２!G23+その２!H23+その２!I23+その２!M23+その２!J23+その２!K23+その２!L23+その２!N23+その３!D23</f>
        <v>5891692</v>
      </c>
      <c r="F23" s="72">
        <v>2015</v>
      </c>
      <c r="G23" s="43">
        <v>0</v>
      </c>
      <c r="H23" s="72">
        <f t="shared" si="0"/>
        <v>5893707</v>
      </c>
      <c r="I23" s="72"/>
      <c r="J23" s="72"/>
      <c r="K23" s="72"/>
      <c r="L23" s="72"/>
      <c r="M23" s="80"/>
      <c r="N23" s="72"/>
      <c r="O23" s="82"/>
      <c r="P23" s="82"/>
      <c r="Q23" s="85"/>
    </row>
    <row r="24" spans="2:17" ht="35.25" customHeight="1">
      <c r="B24" s="60" t="s">
        <v>54</v>
      </c>
      <c r="C24" s="84"/>
      <c r="D24" s="43">
        <v>0</v>
      </c>
      <c r="E24" s="79">
        <f>その１!I24+その２!G24+その２!H24+その２!I24+その２!M24+その２!J24+その２!K24+その２!L24+その２!N24+その３!D24</f>
        <v>3208336</v>
      </c>
      <c r="F24" s="72">
        <v>0</v>
      </c>
      <c r="G24" s="43">
        <v>0</v>
      </c>
      <c r="H24" s="72">
        <f t="shared" si="0"/>
        <v>3208336</v>
      </c>
      <c r="I24" s="72"/>
      <c r="J24" s="72"/>
      <c r="K24" s="72"/>
      <c r="L24" s="72"/>
      <c r="M24" s="80"/>
      <c r="N24" s="72"/>
      <c r="O24" s="82"/>
      <c r="P24" s="82"/>
      <c r="Q24" s="85"/>
    </row>
    <row r="25" spans="2:17" ht="52.5" customHeight="1">
      <c r="B25" s="62" t="s">
        <v>62</v>
      </c>
      <c r="C25" s="84"/>
      <c r="D25" s="43">
        <f>SUM(D12:D24)</f>
        <v>0</v>
      </c>
      <c r="E25" s="79">
        <f>その１!I25+その２!G25+その２!H25+その２!I25+その２!M25+その２!J25+その２!K25+その２!L25+その２!N25+その３!D25</f>
        <v>67683799</v>
      </c>
      <c r="F25" s="72">
        <f>SUM(F12:F24)</f>
        <v>105820</v>
      </c>
      <c r="G25" s="43">
        <f>SUM(G12:G24)</f>
        <v>48</v>
      </c>
      <c r="H25" s="72">
        <f>SUM(E25:G25)</f>
        <v>67789667</v>
      </c>
      <c r="I25" s="72"/>
      <c r="J25" s="72"/>
      <c r="K25" s="72"/>
      <c r="L25" s="72"/>
      <c r="M25" s="80"/>
      <c r="N25" s="72"/>
      <c r="O25" s="72"/>
      <c r="P25" s="72"/>
      <c r="Q25" s="72"/>
    </row>
    <row r="26" spans="2:17" ht="52.5" customHeight="1">
      <c r="B26" s="60" t="s">
        <v>23</v>
      </c>
      <c r="C26" s="84"/>
      <c r="D26" s="43">
        <v>0</v>
      </c>
      <c r="E26" s="79">
        <f>その１!I26+その２!G26+その２!H26+その２!I26+その２!M26+その２!J26+その２!K26+その２!L26+その２!N26+その３!D26</f>
        <v>1179489</v>
      </c>
      <c r="F26" s="72">
        <v>0</v>
      </c>
      <c r="G26" s="43">
        <v>0</v>
      </c>
      <c r="H26" s="72">
        <f t="shared" si="0"/>
        <v>1179489</v>
      </c>
      <c r="I26" s="72"/>
      <c r="J26" s="72"/>
      <c r="K26" s="72"/>
      <c r="L26" s="72"/>
      <c r="M26" s="80"/>
      <c r="N26" s="72"/>
      <c r="O26" s="82"/>
      <c r="P26" s="82"/>
      <c r="Q26" s="85"/>
    </row>
    <row r="27" spans="2:17" ht="35.25" customHeight="1">
      <c r="B27" s="60" t="s">
        <v>24</v>
      </c>
      <c r="C27" s="84"/>
      <c r="D27" s="43">
        <v>0</v>
      </c>
      <c r="E27" s="79">
        <f>その１!I27+その２!G27+その２!H27+その２!I27+その２!M27+その２!J27+その２!K27+その２!L27+その２!N27+その３!D27</f>
        <v>696593</v>
      </c>
      <c r="F27" s="72">
        <v>26</v>
      </c>
      <c r="G27" s="43">
        <v>0</v>
      </c>
      <c r="H27" s="72">
        <f t="shared" si="0"/>
        <v>696619</v>
      </c>
      <c r="I27" s="72"/>
      <c r="J27" s="72"/>
      <c r="K27" s="72"/>
      <c r="L27" s="72"/>
      <c r="M27" s="80"/>
      <c r="N27" s="72"/>
      <c r="O27" s="82"/>
      <c r="P27" s="82"/>
      <c r="Q27" s="85"/>
    </row>
    <row r="28" spans="2:17" ht="35.25" customHeight="1">
      <c r="B28" s="60" t="s">
        <v>56</v>
      </c>
      <c r="C28" s="84"/>
      <c r="D28" s="43">
        <v>0</v>
      </c>
      <c r="E28" s="79">
        <f>その１!I28+その２!G28+その２!H28+その２!I28+その２!M28+その２!J28+その２!K28+その２!L28+その２!N28+その３!D28</f>
        <v>1106346</v>
      </c>
      <c r="F28" s="72">
        <v>0</v>
      </c>
      <c r="G28" s="43">
        <v>0</v>
      </c>
      <c r="H28" s="72">
        <f t="shared" si="0"/>
        <v>1106346</v>
      </c>
      <c r="I28" s="72"/>
      <c r="J28" s="72"/>
      <c r="K28" s="72"/>
      <c r="L28" s="72"/>
      <c r="M28" s="80"/>
      <c r="N28" s="72"/>
      <c r="O28" s="82"/>
      <c r="P28" s="82"/>
      <c r="Q28" s="85"/>
    </row>
    <row r="29" spans="2:17" ht="35.25" customHeight="1">
      <c r="B29" s="60" t="s">
        <v>25</v>
      </c>
      <c r="C29" s="84"/>
      <c r="D29" s="43">
        <v>0</v>
      </c>
      <c r="E29" s="79">
        <f>その１!I29+その２!G29+その２!H29+その２!I29+その２!M29+その２!J29+その２!K29+その２!L29+その２!N29+その３!D29</f>
        <v>538533</v>
      </c>
      <c r="F29" s="72">
        <v>233</v>
      </c>
      <c r="G29" s="43">
        <v>0</v>
      </c>
      <c r="H29" s="72">
        <f t="shared" si="0"/>
        <v>538766</v>
      </c>
      <c r="I29" s="72"/>
      <c r="J29" s="72"/>
      <c r="K29" s="72"/>
      <c r="L29" s="72"/>
      <c r="M29" s="80"/>
      <c r="N29" s="72"/>
      <c r="O29" s="82"/>
      <c r="P29" s="82"/>
      <c r="Q29" s="85"/>
    </row>
    <row r="30" spans="2:17" ht="35.25" customHeight="1">
      <c r="B30" s="60" t="s">
        <v>26</v>
      </c>
      <c r="C30" s="84"/>
      <c r="D30" s="43">
        <v>0</v>
      </c>
      <c r="E30" s="79">
        <f>その１!I30+その２!G30+その２!H30+その２!I30+その２!M30+その２!J30+その２!K30+その２!L30+その２!N30+その３!D30</f>
        <v>554548</v>
      </c>
      <c r="F30" s="72">
        <v>0</v>
      </c>
      <c r="G30" s="43">
        <v>0</v>
      </c>
      <c r="H30" s="72">
        <f t="shared" si="0"/>
        <v>554548</v>
      </c>
      <c r="I30" s="72"/>
      <c r="J30" s="72"/>
      <c r="K30" s="72"/>
      <c r="L30" s="72"/>
      <c r="M30" s="80"/>
      <c r="N30" s="72"/>
      <c r="O30" s="82"/>
      <c r="P30" s="82"/>
      <c r="Q30" s="85"/>
    </row>
    <row r="31" spans="2:17" ht="35.25" customHeight="1">
      <c r="B31" s="60" t="s">
        <v>27</v>
      </c>
      <c r="C31" s="84"/>
      <c r="D31" s="43">
        <v>0</v>
      </c>
      <c r="E31" s="79">
        <f>その１!I31+その２!G31+その２!H31+その２!I31+その２!M31+その２!J31+その２!K31+その２!L31+その２!N31+その３!D31</f>
        <v>536011</v>
      </c>
      <c r="F31" s="72">
        <v>0</v>
      </c>
      <c r="G31" s="43">
        <v>0</v>
      </c>
      <c r="H31" s="72">
        <f t="shared" si="0"/>
        <v>536011</v>
      </c>
      <c r="I31" s="72"/>
      <c r="J31" s="72"/>
      <c r="K31" s="72"/>
      <c r="L31" s="72"/>
      <c r="M31" s="80"/>
      <c r="N31" s="72"/>
      <c r="O31" s="82"/>
      <c r="P31" s="82"/>
      <c r="Q31" s="85"/>
    </row>
    <row r="32" spans="2:16" ht="52.5" customHeight="1">
      <c r="B32" s="62" t="s">
        <v>63</v>
      </c>
      <c r="C32" s="84"/>
      <c r="D32" s="43">
        <f>SUM(D26:D31)</f>
        <v>0</v>
      </c>
      <c r="E32" s="79">
        <f>その１!I32+その２!G32+その２!H32+その２!I32+その２!M32+その２!J32+その２!K32+その２!L32+その２!N32+その３!D32</f>
        <v>4611520</v>
      </c>
      <c r="F32" s="72">
        <f>SUM(F26:F31)</f>
        <v>259</v>
      </c>
      <c r="G32" s="43">
        <f>SUM(G26:G31)</f>
        <v>0</v>
      </c>
      <c r="H32" s="72">
        <f t="shared" si="0"/>
        <v>4611779</v>
      </c>
      <c r="I32" s="72"/>
      <c r="J32" s="72"/>
      <c r="K32" s="72"/>
      <c r="L32" s="72"/>
      <c r="M32" s="80"/>
      <c r="N32" s="72"/>
      <c r="O32" s="72"/>
      <c r="P32" s="72"/>
    </row>
    <row r="33" spans="2:14" ht="52.5" customHeight="1">
      <c r="B33" s="62" t="s">
        <v>55</v>
      </c>
      <c r="C33" s="84"/>
      <c r="D33" s="43">
        <f>D25+D32</f>
        <v>0</v>
      </c>
      <c r="E33" s="79">
        <f>その１!I33+その２!G33+その２!H33+その２!I33+その２!M33+その２!J33+その２!K33+その２!L33+その２!N33+その３!D33</f>
        <v>72295319</v>
      </c>
      <c r="F33" s="72">
        <f>F25+F32</f>
        <v>106079</v>
      </c>
      <c r="G33" s="43">
        <f>G25+G32</f>
        <v>48</v>
      </c>
      <c r="H33" s="72">
        <f t="shared" si="0"/>
        <v>72401446</v>
      </c>
      <c r="I33" s="72"/>
      <c r="J33" s="72"/>
      <c r="K33" s="72"/>
      <c r="L33" s="72"/>
      <c r="M33" s="80"/>
      <c r="N33" s="72"/>
    </row>
    <row r="34" spans="1:13" ht="25.5" customHeight="1" thickBot="1">
      <c r="A34" s="70"/>
      <c r="B34" s="63"/>
      <c r="C34" s="86"/>
      <c r="D34" s="76"/>
      <c r="E34" s="70"/>
      <c r="F34" s="70"/>
      <c r="G34" s="76"/>
      <c r="H34" s="70"/>
      <c r="I34" s="70"/>
      <c r="M34" s="80"/>
    </row>
    <row r="35" ht="14.25">
      <c r="G35" s="87"/>
    </row>
    <row r="36" ht="14.25">
      <c r="G36" s="87"/>
    </row>
    <row r="37" ht="14.25">
      <c r="G37" s="87"/>
    </row>
    <row r="38" ht="14.25">
      <c r="G38" s="87"/>
    </row>
    <row r="39" ht="14.25">
      <c r="G39" s="87"/>
    </row>
    <row r="40" ht="14.25">
      <c r="G40" s="87"/>
    </row>
    <row r="41" ht="14.25">
      <c r="G41" s="87"/>
    </row>
    <row r="42" ht="14.25">
      <c r="G42" s="87"/>
    </row>
    <row r="43" ht="14.25">
      <c r="G43" s="87"/>
    </row>
    <row r="44" ht="14.25">
      <c r="G44" s="87"/>
    </row>
    <row r="45" ht="14.25">
      <c r="G45" s="87"/>
    </row>
    <row r="46" ht="14.25">
      <c r="G46" s="87"/>
    </row>
    <row r="47" ht="14.25">
      <c r="G47" s="87"/>
    </row>
    <row r="48" ht="14.25">
      <c r="G48" s="87"/>
    </row>
    <row r="49" ht="14.25">
      <c r="G49" s="87"/>
    </row>
    <row r="50" ht="14.25">
      <c r="G50" s="87"/>
    </row>
    <row r="51" ht="14.25">
      <c r="G51" s="87"/>
    </row>
    <row r="52" ht="14.25">
      <c r="G52" s="87"/>
    </row>
    <row r="53" ht="14.25">
      <c r="G53" s="87"/>
    </row>
    <row r="54" ht="14.25">
      <c r="G54" s="87"/>
    </row>
    <row r="55" ht="14.25">
      <c r="G55" s="87"/>
    </row>
    <row r="56" ht="14.25">
      <c r="G56" s="87"/>
    </row>
    <row r="57" ht="14.25">
      <c r="G57" s="87"/>
    </row>
    <row r="58" ht="14.25">
      <c r="G58" s="87"/>
    </row>
    <row r="59" ht="14.25">
      <c r="G59" s="87"/>
    </row>
    <row r="60" ht="14.25">
      <c r="G60" s="87"/>
    </row>
    <row r="61" ht="14.25">
      <c r="G61" s="87"/>
    </row>
    <row r="62" ht="14.25">
      <c r="G62" s="87"/>
    </row>
    <row r="63" ht="14.25">
      <c r="G63" s="87"/>
    </row>
    <row r="64" ht="14.25">
      <c r="G64" s="87"/>
    </row>
    <row r="65" ht="14.25">
      <c r="G65" s="87"/>
    </row>
    <row r="66" ht="14.25">
      <c r="G66" s="87"/>
    </row>
    <row r="67" ht="14.25">
      <c r="G67" s="87"/>
    </row>
    <row r="68" ht="14.25">
      <c r="G68" s="87"/>
    </row>
    <row r="69" ht="14.25">
      <c r="G69" s="87"/>
    </row>
    <row r="70" ht="14.25">
      <c r="G70" s="87"/>
    </row>
    <row r="71" ht="14.25">
      <c r="G71" s="87"/>
    </row>
    <row r="72" ht="14.25">
      <c r="G72" s="87"/>
    </row>
    <row r="73" ht="14.25">
      <c r="G73" s="87"/>
    </row>
    <row r="74" ht="14.25">
      <c r="G74" s="87"/>
    </row>
    <row r="75" ht="14.25">
      <c r="G75" s="87"/>
    </row>
    <row r="76" ht="14.25">
      <c r="G76" s="87"/>
    </row>
    <row r="77" ht="14.25">
      <c r="G77" s="87"/>
    </row>
    <row r="78" ht="14.25">
      <c r="G78" s="87"/>
    </row>
    <row r="79" ht="14.25">
      <c r="G79" s="87"/>
    </row>
    <row r="80" ht="14.25">
      <c r="G80" s="87"/>
    </row>
    <row r="81" ht="14.25">
      <c r="G81" s="87"/>
    </row>
    <row r="82" ht="14.25">
      <c r="G82" s="87"/>
    </row>
    <row r="83" ht="14.25">
      <c r="G83" s="87"/>
    </row>
    <row r="84" ht="14.25">
      <c r="G84" s="87"/>
    </row>
    <row r="85" ht="14.25">
      <c r="G85" s="87"/>
    </row>
    <row r="86" ht="14.25">
      <c r="G86" s="87"/>
    </row>
    <row r="87" ht="14.25">
      <c r="G87" s="87"/>
    </row>
    <row r="88" ht="14.25">
      <c r="G88" s="87"/>
    </row>
    <row r="89" ht="14.25">
      <c r="G89" s="87"/>
    </row>
    <row r="90" ht="14.25">
      <c r="G90" s="87"/>
    </row>
    <row r="91" ht="14.25">
      <c r="G91" s="87"/>
    </row>
    <row r="92" ht="14.25">
      <c r="G92" s="87"/>
    </row>
    <row r="93" ht="14.25">
      <c r="G93" s="87"/>
    </row>
    <row r="94" ht="14.25">
      <c r="G94" s="87"/>
    </row>
    <row r="95" ht="14.25">
      <c r="G95" s="87"/>
    </row>
    <row r="96" ht="14.25">
      <c r="G96" s="87"/>
    </row>
    <row r="97" ht="14.25">
      <c r="G97" s="87"/>
    </row>
    <row r="98" ht="14.25">
      <c r="G98" s="87"/>
    </row>
    <row r="99" ht="14.25">
      <c r="G99" s="87"/>
    </row>
    <row r="100" ht="14.25">
      <c r="G100" s="87"/>
    </row>
    <row r="101" ht="14.25">
      <c r="G101" s="87"/>
    </row>
    <row r="102" ht="14.25">
      <c r="G102" s="87"/>
    </row>
    <row r="103" ht="14.25">
      <c r="G103" s="87"/>
    </row>
    <row r="104" ht="14.25">
      <c r="G104" s="87"/>
    </row>
    <row r="105" ht="14.25">
      <c r="G105" s="87"/>
    </row>
    <row r="106" ht="14.25">
      <c r="G106" s="87"/>
    </row>
    <row r="107" ht="14.25">
      <c r="G107" s="87"/>
    </row>
    <row r="108" ht="14.25">
      <c r="G108" s="87"/>
    </row>
    <row r="109" ht="14.25">
      <c r="G109" s="87"/>
    </row>
    <row r="110" ht="14.25">
      <c r="G110" s="87"/>
    </row>
    <row r="111" ht="14.25">
      <c r="G111" s="87"/>
    </row>
    <row r="112" ht="14.25">
      <c r="G112" s="87"/>
    </row>
    <row r="113" ht="14.25">
      <c r="G113" s="87"/>
    </row>
    <row r="114" ht="14.25">
      <c r="G114" s="87"/>
    </row>
    <row r="115" ht="14.25">
      <c r="G115" s="87"/>
    </row>
    <row r="116" ht="14.25">
      <c r="G116" s="87"/>
    </row>
    <row r="117" ht="14.25">
      <c r="G117" s="87"/>
    </row>
    <row r="118" ht="14.25">
      <c r="G118" s="87"/>
    </row>
    <row r="119" ht="14.25">
      <c r="G119" s="87"/>
    </row>
    <row r="120" ht="14.25">
      <c r="G120" s="87"/>
    </row>
    <row r="121" ht="14.25">
      <c r="G121" s="87"/>
    </row>
    <row r="122" ht="14.25">
      <c r="G122" s="87"/>
    </row>
    <row r="123" ht="14.25">
      <c r="G123" s="87"/>
    </row>
    <row r="124" ht="14.25">
      <c r="G124" s="87"/>
    </row>
    <row r="125" ht="14.25">
      <c r="G125" s="87"/>
    </row>
    <row r="126" ht="14.25">
      <c r="G126" s="87"/>
    </row>
    <row r="127" ht="14.25">
      <c r="G127" s="87"/>
    </row>
    <row r="128" ht="14.25">
      <c r="G128" s="87"/>
    </row>
    <row r="129" ht="14.25">
      <c r="G129" s="87"/>
    </row>
    <row r="130" ht="14.25">
      <c r="G130" s="87"/>
    </row>
    <row r="131" ht="14.25">
      <c r="G131" s="87"/>
    </row>
    <row r="132" ht="14.25">
      <c r="G132" s="87"/>
    </row>
    <row r="133" ht="14.25">
      <c r="G133" s="87"/>
    </row>
    <row r="134" ht="14.25">
      <c r="G134" s="87"/>
    </row>
    <row r="135" ht="14.25">
      <c r="G135" s="87"/>
    </row>
    <row r="136" ht="14.25">
      <c r="G136" s="87"/>
    </row>
    <row r="137" ht="14.25">
      <c r="G137" s="87"/>
    </row>
    <row r="138" ht="14.25">
      <c r="G138" s="87"/>
    </row>
    <row r="139" ht="14.25">
      <c r="G139" s="87"/>
    </row>
    <row r="140" ht="14.25">
      <c r="G140" s="87"/>
    </row>
    <row r="141" ht="14.25">
      <c r="G141" s="87"/>
    </row>
    <row r="142" ht="14.25">
      <c r="G142" s="87"/>
    </row>
    <row r="143" ht="14.25">
      <c r="G143" s="87"/>
    </row>
    <row r="144" ht="14.25">
      <c r="G144" s="87"/>
    </row>
    <row r="145" ht="14.25">
      <c r="G145" s="87"/>
    </row>
    <row r="146" ht="14.25">
      <c r="G146" s="87"/>
    </row>
    <row r="147" ht="14.25">
      <c r="G147" s="87"/>
    </row>
    <row r="148" ht="14.25">
      <c r="G148" s="87"/>
    </row>
    <row r="149" ht="14.25">
      <c r="G149" s="87"/>
    </row>
    <row r="150" ht="14.25">
      <c r="G150" s="87"/>
    </row>
    <row r="151" ht="14.25">
      <c r="G151" s="87"/>
    </row>
    <row r="152" ht="14.25">
      <c r="G152" s="87"/>
    </row>
    <row r="153" ht="14.25">
      <c r="G153" s="87"/>
    </row>
    <row r="154" ht="14.25">
      <c r="G154" s="87"/>
    </row>
    <row r="155" ht="14.25">
      <c r="G155" s="87"/>
    </row>
    <row r="156" ht="14.25">
      <c r="G156" s="87"/>
    </row>
    <row r="157" ht="14.25">
      <c r="G157" s="87"/>
    </row>
    <row r="158" ht="14.25">
      <c r="G158" s="87"/>
    </row>
    <row r="159" ht="14.25">
      <c r="G159" s="87"/>
    </row>
    <row r="160" ht="14.25">
      <c r="G160" s="87"/>
    </row>
    <row r="161" ht="14.25">
      <c r="G161" s="87"/>
    </row>
    <row r="162" ht="14.25">
      <c r="G162" s="87"/>
    </row>
    <row r="163" ht="14.25">
      <c r="G163" s="87"/>
    </row>
    <row r="164" ht="14.25">
      <c r="G164" s="87"/>
    </row>
    <row r="165" ht="14.25">
      <c r="G165" s="87"/>
    </row>
    <row r="166" ht="14.25">
      <c r="G166" s="87"/>
    </row>
    <row r="167" ht="14.25">
      <c r="G167" s="87"/>
    </row>
    <row r="168" ht="14.25">
      <c r="G168" s="87"/>
    </row>
    <row r="169" ht="14.25">
      <c r="G169" s="87"/>
    </row>
    <row r="170" ht="14.25">
      <c r="G170" s="87"/>
    </row>
    <row r="171" ht="14.25">
      <c r="G171" s="87"/>
    </row>
    <row r="172" ht="14.25">
      <c r="G172" s="87"/>
    </row>
    <row r="173" ht="14.25">
      <c r="G173" s="87"/>
    </row>
    <row r="174" ht="14.25">
      <c r="G174" s="87"/>
    </row>
    <row r="175" ht="14.25">
      <c r="G175" s="87"/>
    </row>
    <row r="176" ht="14.25">
      <c r="G176" s="87"/>
    </row>
    <row r="177" ht="14.25">
      <c r="G177" s="87"/>
    </row>
    <row r="178" ht="14.25">
      <c r="G178" s="87"/>
    </row>
    <row r="179" ht="14.25">
      <c r="G179" s="87"/>
    </row>
    <row r="180" ht="14.25">
      <c r="G180" s="87"/>
    </row>
    <row r="181" ht="14.25">
      <c r="G181" s="87"/>
    </row>
    <row r="182" ht="14.25">
      <c r="G182" s="87"/>
    </row>
    <row r="183" ht="14.25">
      <c r="G183" s="87"/>
    </row>
    <row r="184" ht="14.25">
      <c r="G184" s="87"/>
    </row>
    <row r="185" ht="14.25">
      <c r="G185" s="87"/>
    </row>
    <row r="186" ht="14.25">
      <c r="G186" s="87"/>
    </row>
    <row r="187" ht="14.25">
      <c r="G187" s="87"/>
    </row>
    <row r="188" ht="14.25">
      <c r="G188" s="87"/>
    </row>
    <row r="189" ht="14.25">
      <c r="G189" s="87"/>
    </row>
    <row r="190" ht="14.25">
      <c r="G190" s="87"/>
    </row>
    <row r="191" ht="14.25">
      <c r="G191" s="87"/>
    </row>
    <row r="192" ht="14.25">
      <c r="G192" s="87"/>
    </row>
    <row r="193" ht="14.25">
      <c r="G193" s="87"/>
    </row>
    <row r="194" ht="14.25">
      <c r="G194" s="87"/>
    </row>
    <row r="195" ht="14.25">
      <c r="G195" s="87"/>
    </row>
    <row r="196" ht="14.25">
      <c r="G196" s="87"/>
    </row>
    <row r="197" ht="14.25">
      <c r="G197" s="87"/>
    </row>
    <row r="198" ht="14.25">
      <c r="G198" s="87"/>
    </row>
    <row r="199" ht="14.25">
      <c r="G199" s="87"/>
    </row>
    <row r="200" ht="14.25">
      <c r="G200" s="87"/>
    </row>
    <row r="201" ht="14.25">
      <c r="G201" s="87"/>
    </row>
    <row r="202" ht="14.25">
      <c r="G202" s="87"/>
    </row>
    <row r="203" ht="14.25">
      <c r="G203" s="87"/>
    </row>
    <row r="204" ht="14.25">
      <c r="G204" s="87"/>
    </row>
    <row r="205" ht="14.25">
      <c r="G205" s="87"/>
    </row>
    <row r="206" ht="14.25">
      <c r="G206" s="87"/>
    </row>
    <row r="207" ht="14.25">
      <c r="G207" s="87"/>
    </row>
    <row r="208" ht="14.25">
      <c r="G208" s="87"/>
    </row>
    <row r="209" ht="14.25">
      <c r="G209" s="87"/>
    </row>
    <row r="210" ht="14.25">
      <c r="G210" s="87"/>
    </row>
    <row r="211" ht="14.25">
      <c r="G211" s="87"/>
    </row>
    <row r="212" ht="14.25">
      <c r="G212" s="87"/>
    </row>
    <row r="213" ht="14.25">
      <c r="G213" s="87"/>
    </row>
    <row r="214" ht="14.25">
      <c r="G214" s="87"/>
    </row>
    <row r="215" ht="14.25">
      <c r="G215" s="87"/>
    </row>
    <row r="216" ht="14.25">
      <c r="G216" s="87"/>
    </row>
    <row r="217" ht="14.25">
      <c r="G217" s="87"/>
    </row>
    <row r="218" ht="14.25">
      <c r="G218" s="87"/>
    </row>
    <row r="219" ht="14.25">
      <c r="G219" s="87"/>
    </row>
    <row r="220" ht="14.25">
      <c r="G220" s="87"/>
    </row>
    <row r="221" ht="14.25">
      <c r="G221" s="87"/>
    </row>
    <row r="222" ht="14.25">
      <c r="G222" s="87"/>
    </row>
    <row r="223" ht="14.25">
      <c r="G223" s="87"/>
    </row>
    <row r="224" ht="14.25">
      <c r="G224" s="87"/>
    </row>
    <row r="225" ht="14.25">
      <c r="G225" s="87"/>
    </row>
    <row r="226" ht="14.25">
      <c r="G226" s="87"/>
    </row>
    <row r="227" ht="14.25">
      <c r="G227" s="87"/>
    </row>
    <row r="228" ht="14.25">
      <c r="G228" s="87"/>
    </row>
    <row r="229" ht="14.25">
      <c r="G229" s="87"/>
    </row>
    <row r="230" ht="14.25">
      <c r="G230" s="87"/>
    </row>
    <row r="231" ht="14.25">
      <c r="G231" s="87"/>
    </row>
    <row r="232" ht="14.25">
      <c r="G232" s="87"/>
    </row>
    <row r="233" ht="14.25">
      <c r="G233" s="87"/>
    </row>
    <row r="234" ht="14.25">
      <c r="G234" s="87"/>
    </row>
    <row r="235" ht="14.25">
      <c r="G235" s="87"/>
    </row>
    <row r="236" ht="14.25">
      <c r="G236" s="87"/>
    </row>
    <row r="237" ht="14.25">
      <c r="G237" s="87"/>
    </row>
    <row r="238" ht="14.25">
      <c r="G238" s="87"/>
    </row>
    <row r="239" ht="14.25">
      <c r="G239" s="87"/>
    </row>
    <row r="240" ht="14.25">
      <c r="G240" s="87"/>
    </row>
    <row r="241" ht="14.25">
      <c r="G241" s="87"/>
    </row>
    <row r="242" ht="14.25">
      <c r="G242" s="87"/>
    </row>
    <row r="243" ht="14.25">
      <c r="G243" s="87"/>
    </row>
    <row r="244" ht="14.25">
      <c r="G244" s="87"/>
    </row>
    <row r="245" ht="14.25">
      <c r="G245" s="87"/>
    </row>
    <row r="246" ht="14.25">
      <c r="G246" s="87"/>
    </row>
    <row r="247" ht="14.25">
      <c r="G247" s="87"/>
    </row>
    <row r="248" ht="14.25">
      <c r="G248" s="87"/>
    </row>
    <row r="249" ht="14.25">
      <c r="G249" s="87"/>
    </row>
    <row r="250" ht="14.25">
      <c r="G250" s="87"/>
    </row>
    <row r="251" ht="14.25">
      <c r="G251" s="87"/>
    </row>
    <row r="252" ht="14.25">
      <c r="G252" s="87"/>
    </row>
    <row r="253" ht="14.25">
      <c r="G253" s="87"/>
    </row>
    <row r="254" ht="14.25">
      <c r="G254" s="87"/>
    </row>
    <row r="255" ht="14.25">
      <c r="G255" s="87"/>
    </row>
    <row r="256" ht="14.25">
      <c r="G256" s="87"/>
    </row>
    <row r="257" ht="14.25">
      <c r="G257" s="87"/>
    </row>
    <row r="258" ht="14.25">
      <c r="G258" s="87"/>
    </row>
    <row r="259" ht="14.25">
      <c r="G259" s="87"/>
    </row>
    <row r="260" ht="14.25">
      <c r="G260" s="87"/>
    </row>
    <row r="261" ht="14.25">
      <c r="G261" s="87"/>
    </row>
    <row r="262" ht="14.25">
      <c r="G262" s="87"/>
    </row>
    <row r="263" ht="14.25">
      <c r="G263" s="87"/>
    </row>
    <row r="264" ht="14.25">
      <c r="G264" s="87"/>
    </row>
    <row r="265" ht="14.25">
      <c r="G265" s="87"/>
    </row>
    <row r="266" ht="14.25">
      <c r="G266" s="87"/>
    </row>
    <row r="267" ht="14.25">
      <c r="G267" s="87"/>
    </row>
    <row r="268" ht="14.25">
      <c r="G268" s="87"/>
    </row>
    <row r="269" ht="14.25">
      <c r="G269" s="87"/>
    </row>
    <row r="270" ht="14.25">
      <c r="G270" s="87"/>
    </row>
    <row r="271" ht="14.25">
      <c r="G271" s="87"/>
    </row>
    <row r="272" ht="14.25">
      <c r="G272" s="87"/>
    </row>
    <row r="273" ht="14.25">
      <c r="G273" s="87"/>
    </row>
    <row r="274" ht="14.25">
      <c r="G274" s="87"/>
    </row>
    <row r="275" ht="14.25">
      <c r="G275" s="87"/>
    </row>
    <row r="276" ht="14.25">
      <c r="G276" s="87"/>
    </row>
    <row r="277" ht="14.25">
      <c r="G277" s="87"/>
    </row>
    <row r="278" ht="14.25">
      <c r="G278" s="87"/>
    </row>
    <row r="279" ht="14.25">
      <c r="G279" s="87"/>
    </row>
    <row r="280" ht="14.25">
      <c r="G280" s="87"/>
    </row>
    <row r="281" ht="14.25">
      <c r="G281" s="87"/>
    </row>
    <row r="282" ht="14.25">
      <c r="G282" s="87"/>
    </row>
    <row r="283" ht="14.25">
      <c r="G283" s="87"/>
    </row>
    <row r="284" ht="14.25">
      <c r="G284" s="87"/>
    </row>
    <row r="285" ht="14.25">
      <c r="G285" s="87"/>
    </row>
    <row r="286" ht="14.25">
      <c r="G286" s="87"/>
    </row>
    <row r="287" ht="14.25">
      <c r="G287" s="87"/>
    </row>
    <row r="288" ht="14.25">
      <c r="G288" s="87"/>
    </row>
    <row r="289" ht="14.25">
      <c r="G289" s="87"/>
    </row>
    <row r="290" ht="14.25">
      <c r="G290" s="87"/>
    </row>
    <row r="291" ht="14.25">
      <c r="G291" s="87"/>
    </row>
    <row r="292" ht="14.25">
      <c r="G292" s="87"/>
    </row>
    <row r="293" ht="14.25">
      <c r="G293" s="87"/>
    </row>
    <row r="294" ht="14.25">
      <c r="G294" s="87"/>
    </row>
    <row r="295" ht="14.25">
      <c r="G295" s="87"/>
    </row>
    <row r="296" ht="14.25">
      <c r="G296" s="87"/>
    </row>
    <row r="297" ht="14.25">
      <c r="G297" s="87"/>
    </row>
    <row r="298" ht="14.25">
      <c r="G298" s="8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 F7:G7" numberStoredAsText="1"/>
    <ignoredError sqref="E25 E32: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2019-02-28T10:56:25Z</cp:lastPrinted>
  <dcterms:created xsi:type="dcterms:W3CDTF">1996-12-27T11:06:01Z</dcterms:created>
  <dcterms:modified xsi:type="dcterms:W3CDTF">2019-03-08T08:02:43Z</dcterms:modified>
  <cp:category/>
  <cp:version/>
  <cp:contentType/>
  <cp:contentStatus/>
</cp:coreProperties>
</file>