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9585" windowHeight="867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</sheets>
  <definedNames>
    <definedName name="_xlnm.Print_Area" localSheetId="0">'その１'!$A$1:$I$33</definedName>
    <definedName name="_xlnm.Print_Area" localSheetId="9">'その１０'!$A$1:$I$33</definedName>
    <definedName name="_xlnm.Print_Area" localSheetId="10">'その１１'!$A$1:$I$33</definedName>
    <definedName name="_xlnm.Print_Area" localSheetId="11">'その１２'!$A$1:$I$33</definedName>
    <definedName name="_xlnm.Print_Area" localSheetId="1">'その２'!$A$1:$I$33</definedName>
    <definedName name="_xlnm.Print_Area" localSheetId="2">'その３'!$A$1:$I$33</definedName>
    <definedName name="_xlnm.Print_Area" localSheetId="3">'その４'!$A$1:$I$33</definedName>
    <definedName name="_xlnm.Print_Area" localSheetId="4">'その５'!$A$1:$I$33</definedName>
    <definedName name="_xlnm.Print_Area" localSheetId="5">'その６'!$A$1:$I$33</definedName>
    <definedName name="_xlnm.Print_Area" localSheetId="6">'その７'!$A$1:$I$33</definedName>
    <definedName name="_xlnm.Print_Area" localSheetId="7">'その８'!$A$1:$I$33</definedName>
    <definedName name="_xlnm.Print_Area" localSheetId="8">'その９'!$A$1:$I$33</definedName>
  </definedNames>
  <calcPr fullCalcOnLoad="1"/>
</workbook>
</file>

<file path=xl/sharedStrings.xml><?xml version="1.0" encoding="utf-8"?>
<sst xmlns="http://schemas.openxmlformats.org/spreadsheetml/2006/main" count="432" uniqueCount="47">
  <si>
    <t>第２２表　　性 質 別 経 費 の 充 当 財 源 （つづき）</t>
  </si>
  <si>
    <t>１　人　　　件　　　費</t>
  </si>
  <si>
    <t>（単位：千円）</t>
  </si>
  <si>
    <t>臨　時　的　な　も　の</t>
  </si>
  <si>
    <t>経　常　的　な　も　の</t>
  </si>
  <si>
    <t>決　　算　　額</t>
  </si>
  <si>
    <t>構　　成　　比</t>
  </si>
  <si>
    <t>特　定　財　源</t>
  </si>
  <si>
    <t>（％）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</si>
  <si>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</si>
  <si>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</si>
  <si>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</si>
  <si>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</si>
  <si>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</si>
  <si>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</si>
  <si>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</si>
  <si>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</si>
  <si>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</si>
  <si>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</si>
  <si>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</si>
  <si>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物　　　件　　　費</t>
  </si>
  <si>
    <t>３　維　持　補　修　費</t>
  </si>
  <si>
    <t>４　扶　　　助　　　費</t>
  </si>
  <si>
    <t>５　補　　助　　費　　等</t>
  </si>
  <si>
    <t>６　公　　　債　　　費</t>
  </si>
  <si>
    <t>７　積　　　立　　　金</t>
  </si>
  <si>
    <t>８　投資及び出資金 ・ 貸付金</t>
  </si>
  <si>
    <t>９　繰　　　出　　　金</t>
  </si>
  <si>
    <t>１０　前年度繰上充用金</t>
  </si>
  <si>
    <t>１１　投　資　的　経　費</t>
  </si>
  <si>
    <t>歳　　 出　　 合　　 計　（ １ ～１１）</t>
  </si>
  <si>
    <t>第２　　　８　性質別経費の充当財源の状況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</si>
  <si>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</si>
  <si>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</si>
  <si>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</si>
  <si>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</si>
  <si>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</si>
  <si>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</si>
  <si>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</si>
  <si>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</si>
  <si>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</si>
  <si>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</si>
  <si>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</si>
  <si>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　　計</t>
  </si>
  <si>
    <t>町　　計</t>
  </si>
  <si>
    <t>愛　荘　町</t>
  </si>
  <si>
    <t>一　般　財　源　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</si>
</sst>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_);[Red]\(0.0\)"/>
    <numFmt numFmtId="180" formatCode="_ * #,##0.0_ ;_ * \-#,##0.0_ ;_ * &quot;-&quot;_ ;_ @_ "/>
    <numFmt numFmtId="181" formatCode="0_ "/>
    <numFmt numFmtId="182" formatCode="0_);[Red]\(0\)"/>
    <numFmt numFmtId="183" formatCode="_ * #,##0.0_ ;_ * \-#,##0.0_ ;_ * &quot;-&quot;?_ ;_ @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5" fillId="0" borderId="0" xfId="48" applyFont="1" applyFill="1" applyAlignment="1">
      <alignment horizontal="right"/>
    </xf>
    <xf numFmtId="38" fontId="5" fillId="0" borderId="0" xfId="48" applyFont="1" applyFill="1" applyBorder="1" applyAlignment="1">
      <alignment/>
    </xf>
    <xf numFmtId="38" fontId="5" fillId="0" borderId="10" xfId="48" applyFont="1" applyFill="1" applyBorder="1" applyAlignment="1">
      <alignment horizontal="centerContinuous" vertical="center"/>
    </xf>
    <xf numFmtId="38" fontId="5" fillId="0" borderId="11" xfId="48" applyFont="1" applyFill="1" applyBorder="1" applyAlignment="1">
      <alignment horizontal="centerContinuous"/>
    </xf>
    <xf numFmtId="38" fontId="5" fillId="0" borderId="12" xfId="48" applyFont="1" applyFill="1" applyBorder="1" applyAlignment="1">
      <alignment horizontal="center"/>
    </xf>
    <xf numFmtId="38" fontId="5" fillId="0" borderId="0" xfId="48" applyFont="1" applyFill="1" applyAlignment="1">
      <alignment/>
    </xf>
    <xf numFmtId="38" fontId="5" fillId="0" borderId="13" xfId="48" applyFont="1" applyFill="1" applyBorder="1" applyAlignment="1">
      <alignment horizontal="right"/>
    </xf>
    <xf numFmtId="38" fontId="5" fillId="0" borderId="13" xfId="48" applyFont="1" applyFill="1" applyBorder="1" applyAlignment="1">
      <alignment/>
    </xf>
    <xf numFmtId="38" fontId="5" fillId="0" borderId="14" xfId="48" applyFont="1" applyFill="1" applyBorder="1" applyAlignment="1">
      <alignment horizontal="right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5" fillId="0" borderId="13" xfId="48" applyFont="1" applyFill="1" applyBorder="1" applyAlignment="1">
      <alignment/>
    </xf>
    <xf numFmtId="38" fontId="5" fillId="0" borderId="0" xfId="48" applyFont="1" applyFill="1" applyBorder="1" applyAlignment="1">
      <alignment horizontal="distributed"/>
    </xf>
    <xf numFmtId="38" fontId="5" fillId="0" borderId="0" xfId="48" applyFont="1" applyFill="1" applyBorder="1" applyAlignment="1">
      <alignment horizontal="center"/>
    </xf>
    <xf numFmtId="38" fontId="5" fillId="0" borderId="15" xfId="48" applyFont="1" applyFill="1" applyBorder="1" applyAlignment="1">
      <alignment/>
    </xf>
    <xf numFmtId="38" fontId="5" fillId="0" borderId="16" xfId="48" applyFont="1" applyFill="1" applyBorder="1" applyAlignment="1">
      <alignment horizontal="center"/>
    </xf>
    <xf numFmtId="38" fontId="5" fillId="0" borderId="17" xfId="48" applyFont="1" applyFill="1" applyBorder="1" applyAlignment="1">
      <alignment horizontal="right"/>
    </xf>
    <xf numFmtId="38" fontId="5" fillId="0" borderId="12" xfId="48" applyFont="1" applyFill="1" applyBorder="1" applyAlignment="1">
      <alignment horizontal="center" shrinkToFit="1"/>
    </xf>
    <xf numFmtId="38" fontId="0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0" fillId="0" borderId="13" xfId="48" applyFont="1" applyFill="1" applyBorder="1" applyAlignment="1">
      <alignment horizontal="right"/>
    </xf>
    <xf numFmtId="38" fontId="0" fillId="0" borderId="13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41" fontId="4" fillId="0" borderId="18" xfId="48" applyNumberFormat="1" applyFont="1" applyFill="1" applyBorder="1" applyAlignment="1">
      <alignment horizontal="right"/>
    </xf>
    <xf numFmtId="41" fontId="4" fillId="0" borderId="0" xfId="48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3" fontId="5" fillId="0" borderId="0" xfId="48" applyNumberFormat="1" applyFont="1" applyFill="1" applyBorder="1" applyAlignment="1">
      <alignment horizontal="distributed"/>
    </xf>
    <xf numFmtId="3" fontId="5" fillId="0" borderId="0" xfId="48" applyNumberFormat="1" applyFont="1" applyFill="1" applyBorder="1" applyAlignment="1">
      <alignment horizontal="center"/>
    </xf>
    <xf numFmtId="177" fontId="0" fillId="0" borderId="0" xfId="48" applyNumberFormat="1" applyFont="1" applyFill="1" applyAlignment="1">
      <alignment horizontal="right"/>
    </xf>
    <xf numFmtId="40" fontId="0" fillId="0" borderId="0" xfId="48" applyNumberFormat="1" applyFont="1" applyFill="1" applyAlignment="1">
      <alignment horizontal="right"/>
    </xf>
    <xf numFmtId="38" fontId="0" fillId="0" borderId="13" xfId="48" applyFont="1" applyFill="1" applyBorder="1" applyAlignment="1">
      <alignment horizontal="right"/>
    </xf>
    <xf numFmtId="3" fontId="5" fillId="0" borderId="13" xfId="48" applyNumberFormat="1" applyFont="1" applyFill="1" applyBorder="1" applyAlignment="1">
      <alignment/>
    </xf>
    <xf numFmtId="38" fontId="0" fillId="0" borderId="13" xfId="48" applyFont="1" applyFill="1" applyBorder="1" applyAlignment="1">
      <alignment/>
    </xf>
    <xf numFmtId="41" fontId="0" fillId="0" borderId="19" xfId="48" applyNumberFormat="1" applyFont="1" applyFill="1" applyBorder="1" applyAlignment="1">
      <alignment horizontal="right"/>
    </xf>
    <xf numFmtId="41" fontId="0" fillId="0" borderId="13" xfId="48" applyNumberFormat="1" applyFont="1" applyFill="1" applyBorder="1" applyAlignment="1">
      <alignment horizontal="right"/>
    </xf>
    <xf numFmtId="180" fontId="0" fillId="0" borderId="13" xfId="48" applyNumberFormat="1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0" fillId="0" borderId="13" xfId="48" applyFont="1" applyFill="1" applyBorder="1" applyAlignment="1">
      <alignment/>
    </xf>
    <xf numFmtId="41" fontId="4" fillId="0" borderId="18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177" fontId="0" fillId="0" borderId="0" xfId="48" applyNumberFormat="1" applyFont="1" applyFill="1" applyAlignment="1">
      <alignment/>
    </xf>
    <xf numFmtId="40" fontId="0" fillId="0" borderId="0" xfId="48" applyNumberFormat="1" applyFont="1" applyFill="1" applyAlignment="1">
      <alignment/>
    </xf>
    <xf numFmtId="38" fontId="0" fillId="0" borderId="13" xfId="48" applyFont="1" applyFill="1" applyBorder="1" applyAlignment="1">
      <alignment/>
    </xf>
    <xf numFmtId="41" fontId="0" fillId="0" borderId="19" xfId="48" applyNumberFormat="1" applyFont="1" applyFill="1" applyBorder="1" applyAlignment="1">
      <alignment/>
    </xf>
    <xf numFmtId="41" fontId="0" fillId="0" borderId="13" xfId="48" applyNumberFormat="1" applyFont="1" applyFill="1" applyBorder="1" applyAlignment="1">
      <alignment/>
    </xf>
    <xf numFmtId="180" fontId="0" fillId="0" borderId="13" xfId="48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177" fontId="0" fillId="0" borderId="0" xfId="48" applyNumberFormat="1" applyFont="1" applyFill="1" applyAlignment="1">
      <alignment/>
    </xf>
    <xf numFmtId="40" fontId="0" fillId="0" borderId="0" xfId="48" applyNumberFormat="1" applyFont="1" applyFill="1" applyAlignment="1">
      <alignment/>
    </xf>
    <xf numFmtId="41" fontId="0" fillId="0" borderId="19" xfId="48" applyNumberFormat="1" applyFont="1" applyFill="1" applyBorder="1" applyAlignment="1">
      <alignment/>
    </xf>
    <xf numFmtId="41" fontId="0" fillId="0" borderId="13" xfId="48" applyNumberFormat="1" applyFont="1" applyFill="1" applyBorder="1" applyAlignment="1">
      <alignment/>
    </xf>
    <xf numFmtId="180" fontId="0" fillId="0" borderId="13" xfId="48" applyNumberFormat="1" applyFont="1" applyFill="1" applyBorder="1" applyAlignment="1">
      <alignment/>
    </xf>
    <xf numFmtId="38" fontId="5" fillId="0" borderId="0" xfId="48" applyFont="1" applyFill="1" applyBorder="1" applyAlignment="1">
      <alignment shrinkToFit="1"/>
    </xf>
    <xf numFmtId="38" fontId="5" fillId="0" borderId="0" xfId="48" applyFont="1" applyFill="1" applyBorder="1" applyAlignment="1">
      <alignment horizontal="centerContinuous" vertical="center" shrinkToFit="1"/>
    </xf>
    <xf numFmtId="38" fontId="5" fillId="0" borderId="0" xfId="48" applyFont="1" applyFill="1" applyBorder="1" applyAlignment="1">
      <alignment horizontal="centerContinuous" shrinkToFit="1"/>
    </xf>
    <xf numFmtId="38" fontId="5" fillId="0" borderId="0" xfId="48" applyFont="1" applyFill="1" applyBorder="1" applyAlignment="1">
      <alignment horizontal="center" shrinkToFit="1"/>
    </xf>
    <xf numFmtId="38" fontId="0" fillId="0" borderId="0" xfId="48" applyFont="1" applyFill="1" applyBorder="1" applyAlignment="1">
      <alignment/>
    </xf>
    <xf numFmtId="38" fontId="5" fillId="0" borderId="0" xfId="48" applyFont="1" applyFill="1" applyBorder="1" applyAlignment="1">
      <alignment horizontal="center" shrinkToFit="1"/>
    </xf>
    <xf numFmtId="38" fontId="5" fillId="0" borderId="0" xfId="48" applyFont="1" applyFill="1" applyBorder="1" applyAlignment="1">
      <alignment horizontal="right" shrinkToFit="1"/>
    </xf>
    <xf numFmtId="38" fontId="0" fillId="0" borderId="0" xfId="48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B1" sqref="B1"/>
    </sheetView>
  </sheetViews>
  <sheetFormatPr defaultColWidth="9.00390625" defaultRowHeight="13.5"/>
  <cols>
    <col min="1" max="1" width="1.75390625" style="1" customWidth="1"/>
    <col min="2" max="2" width="13.375" style="2" customWidth="1"/>
    <col min="3" max="3" width="1.75390625" style="2" customWidth="1"/>
    <col min="4" max="9" width="15.25390625" style="1" customWidth="1"/>
    <col min="10" max="16384" width="9.00390625" style="1" customWidth="1"/>
  </cols>
  <sheetData>
    <row r="1" ht="14.25">
      <c r="B1" s="23" t="s">
        <v>31</v>
      </c>
    </row>
    <row r="4" spans="1:9" ht="24">
      <c r="A4" s="9"/>
      <c r="B4" s="24" t="s">
        <v>0</v>
      </c>
      <c r="C4" s="9"/>
      <c r="D4" s="4"/>
      <c r="E4" s="4"/>
      <c r="F4" s="4"/>
      <c r="G4" s="4"/>
      <c r="H4" s="4"/>
      <c r="I4" s="4"/>
    </row>
    <row r="5" spans="1:9" ht="13.5">
      <c r="A5" s="9"/>
      <c r="B5" s="9"/>
      <c r="C5" s="9"/>
      <c r="D5" s="4"/>
      <c r="E5" s="4"/>
      <c r="F5" s="4"/>
      <c r="G5" s="4"/>
      <c r="H5" s="4"/>
      <c r="I5" s="4"/>
    </row>
    <row r="6" spans="1:9" s="27" customFormat="1" ht="14.25" thickBot="1">
      <c r="A6" s="25"/>
      <c r="B6" s="26"/>
      <c r="C6" s="26"/>
      <c r="D6" s="26" t="s">
        <v>1</v>
      </c>
      <c r="E6" s="25"/>
      <c r="F6" s="25"/>
      <c r="G6" s="25"/>
      <c r="H6" s="25"/>
      <c r="I6" s="25" t="s">
        <v>2</v>
      </c>
    </row>
    <row r="7" spans="1:9" ht="27" customHeight="1">
      <c r="A7" s="4"/>
      <c r="B7" s="5"/>
      <c r="C7" s="5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4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s="2" customFormat="1" ht="13.5">
      <c r="A9" s="9"/>
      <c r="B9" s="5"/>
      <c r="C9" s="5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0"/>
      <c r="B10" s="11"/>
      <c r="C10" s="11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4"/>
      <c r="B11" s="16" t="s">
        <v>9</v>
      </c>
      <c r="C11" s="16"/>
      <c r="D11" s="28">
        <v>19892026</v>
      </c>
      <c r="E11" s="29">
        <v>104873</v>
      </c>
      <c r="F11" s="29">
        <v>665110</v>
      </c>
      <c r="G11" s="29">
        <v>1763499</v>
      </c>
      <c r="H11" s="29">
        <v>17358544</v>
      </c>
      <c r="I11" s="30">
        <f>ROUND(D11/その１２!D11*100,1)</f>
        <v>17.9</v>
      </c>
    </row>
    <row r="12" spans="2:9" ht="34.5" customHeight="1">
      <c r="B12" s="31" t="s">
        <v>10</v>
      </c>
      <c r="D12" s="28">
        <v>7242742</v>
      </c>
      <c r="E12" s="29">
        <v>24776</v>
      </c>
      <c r="F12" s="29">
        <v>146106</v>
      </c>
      <c r="G12" s="29">
        <v>1095919</v>
      </c>
      <c r="H12" s="29">
        <v>5975941</v>
      </c>
      <c r="I12" s="30">
        <f>ROUND(D12/その１２!D12*100,1)</f>
        <v>16.4</v>
      </c>
    </row>
    <row r="13" spans="2:9" ht="34.5" customHeight="1">
      <c r="B13" s="31" t="s">
        <v>11</v>
      </c>
      <c r="D13" s="28">
        <v>8091086</v>
      </c>
      <c r="E13" s="29">
        <v>30932</v>
      </c>
      <c r="F13" s="29">
        <v>323320</v>
      </c>
      <c r="G13" s="29">
        <v>587942</v>
      </c>
      <c r="H13" s="29">
        <v>7148892</v>
      </c>
      <c r="I13" s="30">
        <f>ROUND(D13/その１２!D13*100,1)</f>
        <v>14.9</v>
      </c>
    </row>
    <row r="14" spans="2:9" ht="34.5" customHeight="1">
      <c r="B14" s="31" t="s">
        <v>12</v>
      </c>
      <c r="D14" s="28">
        <v>4469541</v>
      </c>
      <c r="E14" s="29">
        <v>21338</v>
      </c>
      <c r="F14" s="29">
        <v>166370</v>
      </c>
      <c r="G14" s="29">
        <v>350828</v>
      </c>
      <c r="H14" s="29">
        <v>3931005</v>
      </c>
      <c r="I14" s="30">
        <f>ROUND(D14/その１２!D14*100,1)</f>
        <v>13.2</v>
      </c>
    </row>
    <row r="15" spans="2:9" ht="34.5" customHeight="1">
      <c r="B15" s="31" t="s">
        <v>13</v>
      </c>
      <c r="D15" s="28">
        <v>6388448</v>
      </c>
      <c r="E15" s="29">
        <v>87718</v>
      </c>
      <c r="F15" s="29">
        <v>106309</v>
      </c>
      <c r="G15" s="29">
        <v>658660</v>
      </c>
      <c r="H15" s="29">
        <v>5535761</v>
      </c>
      <c r="I15" s="30">
        <f>ROUND(D15/その１２!D15*100,1)</f>
        <v>11.2</v>
      </c>
    </row>
    <row r="16" spans="2:9" ht="34.5" customHeight="1">
      <c r="B16" s="31" t="s">
        <v>14</v>
      </c>
      <c r="D16" s="28">
        <v>4359598</v>
      </c>
      <c r="E16" s="29">
        <v>26096</v>
      </c>
      <c r="F16" s="29">
        <v>59298</v>
      </c>
      <c r="G16" s="29">
        <v>507102</v>
      </c>
      <c r="H16" s="29">
        <v>3767102</v>
      </c>
      <c r="I16" s="30">
        <f>ROUND(D16/その１２!D16*100,1)</f>
        <v>16.4</v>
      </c>
    </row>
    <row r="17" spans="2:9" ht="34.5" customHeight="1">
      <c r="B17" s="31" t="s">
        <v>33</v>
      </c>
      <c r="D17" s="28">
        <v>3369390</v>
      </c>
      <c r="E17" s="29">
        <v>11891</v>
      </c>
      <c r="F17" s="29">
        <v>0</v>
      </c>
      <c r="G17" s="29">
        <v>544671</v>
      </c>
      <c r="H17" s="29">
        <v>2812828</v>
      </c>
      <c r="I17" s="30">
        <f>ROUND(D17/その１２!D17*100,1)</f>
        <v>12.5</v>
      </c>
    </row>
    <row r="18" spans="2:9" ht="34.5" customHeight="1">
      <c r="B18" s="31" t="s">
        <v>34</v>
      </c>
      <c r="D18" s="28">
        <v>6619597</v>
      </c>
      <c r="E18" s="29">
        <v>117947</v>
      </c>
      <c r="F18" s="29">
        <v>143846</v>
      </c>
      <c r="G18" s="29">
        <v>501901</v>
      </c>
      <c r="H18" s="29">
        <v>5855903</v>
      </c>
      <c r="I18" s="30">
        <f>ROUND(D18/その１２!D18*100,1)</f>
        <v>16</v>
      </c>
    </row>
    <row r="19" spans="2:9" ht="34.5" customHeight="1">
      <c r="B19" s="31" t="s">
        <v>35</v>
      </c>
      <c r="D19" s="28">
        <v>3710711</v>
      </c>
      <c r="E19" s="29">
        <v>7666</v>
      </c>
      <c r="F19" s="29">
        <v>13035</v>
      </c>
      <c r="G19" s="29">
        <v>353671</v>
      </c>
      <c r="H19" s="29">
        <v>3336339</v>
      </c>
      <c r="I19" s="30">
        <f>ROUND(D19/その１２!D19*100,1)</f>
        <v>18.3</v>
      </c>
    </row>
    <row r="20" spans="2:9" ht="34.5" customHeight="1">
      <c r="B20" s="31" t="s">
        <v>36</v>
      </c>
      <c r="D20" s="28">
        <v>3073955</v>
      </c>
      <c r="E20" s="29">
        <v>15606</v>
      </c>
      <c r="F20" s="29">
        <v>10118</v>
      </c>
      <c r="G20" s="29">
        <v>418601</v>
      </c>
      <c r="H20" s="29">
        <v>2629630</v>
      </c>
      <c r="I20" s="30">
        <f>ROUND(D20/その１２!D20*100,1)</f>
        <v>15</v>
      </c>
    </row>
    <row r="21" spans="2:9" ht="34.5" customHeight="1">
      <c r="B21" s="31" t="s">
        <v>37</v>
      </c>
      <c r="D21" s="28">
        <v>4426919</v>
      </c>
      <c r="E21" s="29">
        <v>16743</v>
      </c>
      <c r="F21" s="29">
        <v>252</v>
      </c>
      <c r="G21" s="29">
        <v>199502</v>
      </c>
      <c r="H21" s="29">
        <v>4210422</v>
      </c>
      <c r="I21" s="30">
        <f>ROUND(D21/その１２!D21*100,1)</f>
        <v>15.6</v>
      </c>
    </row>
    <row r="22" spans="2:9" ht="34.5" customHeight="1">
      <c r="B22" s="31" t="s">
        <v>38</v>
      </c>
      <c r="D22" s="28">
        <v>7085502</v>
      </c>
      <c r="E22" s="29">
        <v>224966</v>
      </c>
      <c r="F22" s="29">
        <v>13998</v>
      </c>
      <c r="G22" s="29">
        <v>636543</v>
      </c>
      <c r="H22" s="29">
        <v>6209995</v>
      </c>
      <c r="I22" s="30">
        <f>ROUND(D22/その１２!D22*100,1)</f>
        <v>14.6</v>
      </c>
    </row>
    <row r="23" spans="2:9" ht="34.5" customHeight="1">
      <c r="B23" s="31" t="s">
        <v>39</v>
      </c>
      <c r="D23" s="28">
        <v>3051496</v>
      </c>
      <c r="E23" s="29">
        <v>18983</v>
      </c>
      <c r="F23" s="29">
        <v>38257</v>
      </c>
      <c r="G23" s="29">
        <v>145542</v>
      </c>
      <c r="H23" s="29">
        <v>2848714</v>
      </c>
      <c r="I23" s="30">
        <f>ROUND(D23/その１２!D23*100,1)</f>
        <v>14.7</v>
      </c>
    </row>
    <row r="24" spans="2:13" ht="52.5" customHeight="1">
      <c r="B24" s="32" t="s">
        <v>40</v>
      </c>
      <c r="D24" s="28">
        <f>SUM(D11:D23)</f>
        <v>81781011</v>
      </c>
      <c r="E24" s="29">
        <f>SUM(E11:E23)</f>
        <v>709535</v>
      </c>
      <c r="F24" s="29">
        <f>SUM(F11:F23)</f>
        <v>1686019</v>
      </c>
      <c r="G24" s="29">
        <f>SUM(G11:G23)</f>
        <v>7764381</v>
      </c>
      <c r="H24" s="29">
        <f>SUM(H11:H23)</f>
        <v>71621076</v>
      </c>
      <c r="I24" s="30">
        <f>ROUND(D24/その１２!D24*100,1)</f>
        <v>15.3</v>
      </c>
      <c r="L24" s="33"/>
      <c r="M24" s="34"/>
    </row>
    <row r="25" spans="2:9" ht="52.5" customHeight="1">
      <c r="B25" s="31" t="s">
        <v>15</v>
      </c>
      <c r="D25" s="28">
        <v>1539948</v>
      </c>
      <c r="E25" s="29">
        <v>17490</v>
      </c>
      <c r="F25" s="29">
        <v>342</v>
      </c>
      <c r="G25" s="29">
        <v>143939</v>
      </c>
      <c r="H25" s="29">
        <v>1378177</v>
      </c>
      <c r="I25" s="30">
        <f>ROUND(D25/その１２!D25*100,1)</f>
        <v>17.6</v>
      </c>
    </row>
    <row r="26" spans="2:9" ht="34.5" customHeight="1">
      <c r="B26" s="31" t="s">
        <v>16</v>
      </c>
      <c r="D26" s="28">
        <v>1099824</v>
      </c>
      <c r="E26" s="29">
        <v>6599</v>
      </c>
      <c r="F26" s="29">
        <v>1809</v>
      </c>
      <c r="G26" s="29">
        <v>59554</v>
      </c>
      <c r="H26" s="29">
        <v>1031862</v>
      </c>
      <c r="I26" s="30">
        <f>ROUND(D26/その１２!D26*100,1)</f>
        <v>15.5</v>
      </c>
    </row>
    <row r="27" spans="2:9" ht="34.5" customHeight="1">
      <c r="B27" s="31" t="s">
        <v>45</v>
      </c>
      <c r="D27" s="28">
        <v>1292171</v>
      </c>
      <c r="E27" s="29">
        <v>7343</v>
      </c>
      <c r="F27" s="29">
        <v>7455</v>
      </c>
      <c r="G27" s="29">
        <v>150041</v>
      </c>
      <c r="H27" s="29">
        <v>1127332</v>
      </c>
      <c r="I27" s="30">
        <f>ROUND(D27/その１２!D27*100,1)</f>
        <v>12.6</v>
      </c>
    </row>
    <row r="28" spans="2:9" ht="34.5" customHeight="1">
      <c r="B28" s="31" t="s">
        <v>17</v>
      </c>
      <c r="D28" s="28">
        <v>693321</v>
      </c>
      <c r="E28" s="29">
        <v>2885</v>
      </c>
      <c r="F28" s="29">
        <v>22024</v>
      </c>
      <c r="G28" s="29">
        <v>52354</v>
      </c>
      <c r="H28" s="29">
        <v>616058</v>
      </c>
      <c r="I28" s="30">
        <f>ROUND(D28/その１２!D28*100,1)</f>
        <v>19</v>
      </c>
    </row>
    <row r="29" spans="2:9" ht="34.5" customHeight="1">
      <c r="B29" s="31" t="s">
        <v>18</v>
      </c>
      <c r="D29" s="28">
        <v>748084</v>
      </c>
      <c r="E29" s="29">
        <v>974</v>
      </c>
      <c r="F29" s="29">
        <v>2217</v>
      </c>
      <c r="G29" s="29">
        <v>99850</v>
      </c>
      <c r="H29" s="29">
        <v>645043</v>
      </c>
      <c r="I29" s="30">
        <f>ROUND(D29/その１２!D29*100,1)</f>
        <v>19.4</v>
      </c>
    </row>
    <row r="30" spans="2:9" ht="34.5" customHeight="1">
      <c r="B30" s="31" t="s">
        <v>19</v>
      </c>
      <c r="D30" s="28">
        <v>813608</v>
      </c>
      <c r="E30" s="29">
        <v>5835</v>
      </c>
      <c r="F30" s="29">
        <v>190</v>
      </c>
      <c r="G30" s="29">
        <v>83658</v>
      </c>
      <c r="H30" s="29">
        <v>723925</v>
      </c>
      <c r="I30" s="30">
        <f>ROUND(D30/その１２!D30*100,1)</f>
        <v>16.1</v>
      </c>
    </row>
    <row r="31" spans="2:13" ht="52.5" customHeight="1">
      <c r="B31" s="32" t="s">
        <v>41</v>
      </c>
      <c r="D31" s="28">
        <f>SUM(D25:D30)</f>
        <v>6186956</v>
      </c>
      <c r="E31" s="29">
        <f>SUM(E25:E30)</f>
        <v>41126</v>
      </c>
      <c r="F31" s="29">
        <f>SUM(F25:F30)</f>
        <v>34037</v>
      </c>
      <c r="G31" s="29">
        <f>SUM(G25:G30)</f>
        <v>589396</v>
      </c>
      <c r="H31" s="29">
        <f>SUM(H25:H30)</f>
        <v>5522397</v>
      </c>
      <c r="I31" s="30">
        <f>ROUND(D31/その１２!D31*100,1)</f>
        <v>16</v>
      </c>
      <c r="L31" s="33"/>
      <c r="M31" s="33"/>
    </row>
    <row r="32" spans="2:13" ht="52.5" customHeight="1">
      <c r="B32" s="32" t="s">
        <v>42</v>
      </c>
      <c r="D32" s="28">
        <f>D24+D31</f>
        <v>87967967</v>
      </c>
      <c r="E32" s="29">
        <f>E24+E31</f>
        <v>750661</v>
      </c>
      <c r="F32" s="29">
        <f>F24+F31</f>
        <v>1720056</v>
      </c>
      <c r="G32" s="29">
        <f>G24+G31</f>
        <v>8353777</v>
      </c>
      <c r="H32" s="29">
        <f>H24+H31</f>
        <v>77143473</v>
      </c>
      <c r="I32" s="30">
        <f>ROUND(D32/その１２!D32*100,1)</f>
        <v>15.4</v>
      </c>
      <c r="L32" s="33"/>
      <c r="M32" s="33"/>
    </row>
    <row r="33" spans="1:9" ht="26.25" customHeight="1" thickBot="1">
      <c r="A33" s="35"/>
      <c r="B33" s="36"/>
      <c r="C33" s="37"/>
      <c r="D33" s="38"/>
      <c r="E33" s="39"/>
      <c r="F33" s="39"/>
      <c r="G33" s="39"/>
      <c r="H33" s="39"/>
      <c r="I33" s="4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22" customWidth="1"/>
    <col min="2" max="2" width="13.375" style="22" customWidth="1"/>
    <col min="3" max="3" width="1.75390625" style="22" customWidth="1"/>
    <col min="4" max="9" width="15.25390625" style="22" customWidth="1"/>
    <col min="10" max="16384" width="9.00390625" style="22" customWidth="1"/>
  </cols>
  <sheetData>
    <row r="1" ht="14.25">
      <c r="B1" s="41"/>
    </row>
    <row r="4" spans="1:9" ht="24">
      <c r="A4" s="13"/>
      <c r="B4" s="42"/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ht="14.25" thickBot="1">
      <c r="A6" s="43"/>
      <c r="B6" s="43"/>
      <c r="C6" s="43"/>
      <c r="D6" s="43" t="s">
        <v>28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55">
        <v>0</v>
      </c>
      <c r="E11" s="52">
        <v>0</v>
      </c>
      <c r="F11" s="52">
        <v>0</v>
      </c>
      <c r="G11" s="52">
        <v>0</v>
      </c>
      <c r="H11" s="52">
        <v>0</v>
      </c>
      <c r="I11" s="30">
        <f>ROUND(D11/その１２!D11*100,1)</f>
        <v>0</v>
      </c>
    </row>
    <row r="12" spans="2:9" ht="34.5" customHeight="1">
      <c r="B12" s="31" t="s">
        <v>10</v>
      </c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30">
        <f>ROUND(D12/その１２!D12*100,1)</f>
        <v>0</v>
      </c>
    </row>
    <row r="13" spans="2:9" ht="34.5" customHeight="1">
      <c r="B13" s="31" t="s">
        <v>11</v>
      </c>
      <c r="D13" s="44">
        <v>0</v>
      </c>
      <c r="E13" s="45">
        <v>0</v>
      </c>
      <c r="F13" s="45">
        <v>0</v>
      </c>
      <c r="G13" s="45">
        <v>0</v>
      </c>
      <c r="H13" s="45">
        <v>0</v>
      </c>
      <c r="I13" s="30">
        <f>ROUND(D13/その１２!D13*100,1)</f>
        <v>0</v>
      </c>
    </row>
    <row r="14" spans="2:9" ht="34.5" customHeight="1">
      <c r="B14" s="31" t="s">
        <v>12</v>
      </c>
      <c r="D14" s="44">
        <v>0</v>
      </c>
      <c r="E14" s="45">
        <v>0</v>
      </c>
      <c r="F14" s="45">
        <v>0</v>
      </c>
      <c r="G14" s="45">
        <v>0</v>
      </c>
      <c r="H14" s="45">
        <v>0</v>
      </c>
      <c r="I14" s="30">
        <f>ROUND(D14/その１２!D14*100,1)</f>
        <v>0</v>
      </c>
    </row>
    <row r="15" spans="2:9" ht="34.5" customHeight="1">
      <c r="B15" s="31" t="s">
        <v>13</v>
      </c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30">
        <f>ROUND(D15/その１２!D15*100,1)</f>
        <v>0</v>
      </c>
    </row>
    <row r="16" spans="2:9" ht="34.5" customHeight="1">
      <c r="B16" s="31" t="s">
        <v>14</v>
      </c>
      <c r="D16" s="44">
        <v>0</v>
      </c>
      <c r="E16" s="45">
        <v>0</v>
      </c>
      <c r="F16" s="45">
        <v>0</v>
      </c>
      <c r="G16" s="45">
        <v>0</v>
      </c>
      <c r="H16" s="45">
        <v>0</v>
      </c>
      <c r="I16" s="30">
        <f>ROUND(D16/その１２!D16*100,1)</f>
        <v>0</v>
      </c>
    </row>
    <row r="17" spans="2:9" ht="34.5" customHeight="1">
      <c r="B17" s="31" t="s">
        <v>33</v>
      </c>
      <c r="D17" s="44">
        <v>0</v>
      </c>
      <c r="E17" s="45">
        <v>0</v>
      </c>
      <c r="F17" s="45">
        <v>0</v>
      </c>
      <c r="G17" s="45">
        <v>0</v>
      </c>
      <c r="H17" s="45">
        <v>0</v>
      </c>
      <c r="I17" s="30">
        <f>ROUND(D17/その１２!D17*100,1)</f>
        <v>0</v>
      </c>
    </row>
    <row r="18" spans="2:9" ht="34.5" customHeight="1">
      <c r="B18" s="31" t="s">
        <v>34</v>
      </c>
      <c r="D18" s="44">
        <v>0</v>
      </c>
      <c r="E18" s="45">
        <v>0</v>
      </c>
      <c r="F18" s="45">
        <v>0</v>
      </c>
      <c r="G18" s="45">
        <v>0</v>
      </c>
      <c r="H18" s="45">
        <v>0</v>
      </c>
      <c r="I18" s="30">
        <f>ROUND(D18/その１２!D18*100,1)</f>
        <v>0</v>
      </c>
    </row>
    <row r="19" spans="2:9" ht="34.5" customHeight="1">
      <c r="B19" s="31" t="s">
        <v>35</v>
      </c>
      <c r="D19" s="44">
        <v>0</v>
      </c>
      <c r="E19" s="45">
        <v>0</v>
      </c>
      <c r="F19" s="45">
        <v>0</v>
      </c>
      <c r="G19" s="45">
        <v>0</v>
      </c>
      <c r="H19" s="45">
        <v>0</v>
      </c>
      <c r="I19" s="30">
        <f>ROUND(D19/その１２!D19*100,1)</f>
        <v>0</v>
      </c>
    </row>
    <row r="20" spans="2:9" ht="34.5" customHeight="1">
      <c r="B20" s="31" t="s">
        <v>36</v>
      </c>
      <c r="D20" s="44">
        <v>0</v>
      </c>
      <c r="E20" s="45">
        <v>0</v>
      </c>
      <c r="F20" s="45">
        <v>0</v>
      </c>
      <c r="G20" s="45">
        <v>0</v>
      </c>
      <c r="H20" s="45">
        <v>0</v>
      </c>
      <c r="I20" s="30">
        <f>ROUND(D20/その１２!D20*100,1)</f>
        <v>0</v>
      </c>
    </row>
    <row r="21" spans="2:9" ht="34.5" customHeight="1">
      <c r="B21" s="31" t="s">
        <v>37</v>
      </c>
      <c r="D21" s="44">
        <v>0</v>
      </c>
      <c r="E21" s="45">
        <v>0</v>
      </c>
      <c r="F21" s="45">
        <v>0</v>
      </c>
      <c r="G21" s="45">
        <v>0</v>
      </c>
      <c r="H21" s="45">
        <v>0</v>
      </c>
      <c r="I21" s="30">
        <f>ROUND(D21/その１２!D21*100,1)</f>
        <v>0</v>
      </c>
    </row>
    <row r="22" spans="2:9" ht="34.5" customHeight="1">
      <c r="B22" s="31" t="s">
        <v>38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30">
        <f>ROUND(D22/その１２!D22*100,1)</f>
        <v>0</v>
      </c>
    </row>
    <row r="23" spans="2:9" ht="34.5" customHeight="1">
      <c r="B23" s="31" t="s">
        <v>39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30">
        <f>ROUND(D23/その１２!D23*100,1)</f>
        <v>0</v>
      </c>
    </row>
    <row r="24" spans="2:13" ht="52.5" customHeight="1">
      <c r="B24" s="32" t="s">
        <v>40</v>
      </c>
      <c r="D24" s="44">
        <f>SUM(D11:D23)</f>
        <v>0</v>
      </c>
      <c r="E24" s="45">
        <f>SUM(E11:E23)</f>
        <v>0</v>
      </c>
      <c r="F24" s="45">
        <f>SUM(F11:F23)</f>
        <v>0</v>
      </c>
      <c r="G24" s="45">
        <f>SUM(G11:G23)</f>
        <v>0</v>
      </c>
      <c r="H24" s="45">
        <f>SUM(H11:H23)</f>
        <v>0</v>
      </c>
      <c r="I24" s="30">
        <f>ROUND(D24/その１２!D24*100,1)</f>
        <v>0</v>
      </c>
      <c r="L24" s="56"/>
      <c r="M24" s="57"/>
    </row>
    <row r="25" spans="2:9" ht="52.5" customHeight="1">
      <c r="B25" s="31" t="s">
        <v>15</v>
      </c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30">
        <f>ROUND(D25/その１２!D25*100,1)</f>
        <v>0</v>
      </c>
    </row>
    <row r="26" spans="2:9" ht="34.5" customHeight="1">
      <c r="B26" s="31" t="s">
        <v>16</v>
      </c>
      <c r="D26" s="44">
        <v>0</v>
      </c>
      <c r="E26" s="45">
        <v>0</v>
      </c>
      <c r="F26" s="45">
        <v>0</v>
      </c>
      <c r="G26" s="45">
        <v>0</v>
      </c>
      <c r="H26" s="45">
        <v>0</v>
      </c>
      <c r="I26" s="30">
        <f>ROUND(D26/その１２!D26*100,1)</f>
        <v>0</v>
      </c>
    </row>
    <row r="27" spans="2:9" ht="34.5" customHeight="1">
      <c r="B27" s="31" t="s">
        <v>45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30">
        <f>ROUND(D27/その１２!D27*100,1)</f>
        <v>0</v>
      </c>
    </row>
    <row r="28" spans="2:9" ht="34.5" customHeight="1">
      <c r="B28" s="31" t="s">
        <v>17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30">
        <f>ROUND(D28/その１２!D28*100,1)</f>
        <v>0</v>
      </c>
    </row>
    <row r="29" spans="2:9" ht="34.5" customHeight="1">
      <c r="B29" s="31" t="s">
        <v>18</v>
      </c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30">
        <f>ROUND(D29/その１２!D29*100,1)</f>
        <v>0</v>
      </c>
    </row>
    <row r="30" spans="2:9" ht="34.5" customHeight="1">
      <c r="B30" s="31" t="s">
        <v>19</v>
      </c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30">
        <f>ROUND(D30/その１２!D30*100,1)</f>
        <v>0</v>
      </c>
    </row>
    <row r="31" spans="2:13" ht="52.5" customHeight="1">
      <c r="B31" s="32" t="s">
        <v>41</v>
      </c>
      <c r="D31" s="44">
        <f>SUM(D25:D30)</f>
        <v>0</v>
      </c>
      <c r="E31" s="45">
        <f>SUM(E25:E30)</f>
        <v>0</v>
      </c>
      <c r="F31" s="45">
        <f>SUM(F25:F30)</f>
        <v>0</v>
      </c>
      <c r="G31" s="45">
        <f>SUM(G25:G30)</f>
        <v>0</v>
      </c>
      <c r="H31" s="45">
        <f>SUM(H25:H30)</f>
        <v>0</v>
      </c>
      <c r="I31" s="30">
        <f>ROUND(D31/その１２!D31*100,1)</f>
        <v>0</v>
      </c>
      <c r="L31" s="56"/>
      <c r="M31" s="56"/>
    </row>
    <row r="32" spans="2:13" ht="52.5" customHeight="1">
      <c r="B32" s="32" t="s">
        <v>42</v>
      </c>
      <c r="D32" s="44">
        <f>D24+D31</f>
        <v>0</v>
      </c>
      <c r="E32" s="45">
        <f>E24+E31</f>
        <v>0</v>
      </c>
      <c r="F32" s="45">
        <f>F24+F31</f>
        <v>0</v>
      </c>
      <c r="G32" s="45">
        <f>G24+G31</f>
        <v>0</v>
      </c>
      <c r="H32" s="45">
        <f>H24+H31</f>
        <v>0</v>
      </c>
      <c r="I32" s="30">
        <f>ROUND(D32/その１２!D32*100,1)</f>
        <v>0</v>
      </c>
      <c r="L32" s="56"/>
      <c r="M32" s="56"/>
    </row>
    <row r="33" spans="1:9" ht="26.25" customHeight="1" thickBot="1">
      <c r="A33" s="43"/>
      <c r="B33" s="36"/>
      <c r="C33" s="43"/>
      <c r="D33" s="58"/>
      <c r="E33" s="59"/>
      <c r="F33" s="59"/>
      <c r="G33" s="59"/>
      <c r="H33" s="59"/>
      <c r="I33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 t="s">
        <v>31</v>
      </c>
    </row>
    <row r="4" spans="1:9" ht="24">
      <c r="A4" s="13"/>
      <c r="B4" s="42" t="s">
        <v>0</v>
      </c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29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11258936</v>
      </c>
      <c r="E11" s="29">
        <v>7460809</v>
      </c>
      <c r="F11" s="29">
        <v>3798127</v>
      </c>
      <c r="G11" s="29">
        <v>0</v>
      </c>
      <c r="H11" s="29">
        <v>0</v>
      </c>
      <c r="I11" s="30">
        <f>ROUND(D11/その１２!D11*100,1)</f>
        <v>10.1</v>
      </c>
    </row>
    <row r="12" spans="2:9" ht="34.5" customHeight="1">
      <c r="B12" s="31" t="s">
        <v>10</v>
      </c>
      <c r="D12" s="44">
        <v>6353775</v>
      </c>
      <c r="E12" s="45">
        <v>5024176</v>
      </c>
      <c r="F12" s="45">
        <v>1329599</v>
      </c>
      <c r="G12" s="45">
        <v>0</v>
      </c>
      <c r="H12" s="45">
        <v>0</v>
      </c>
      <c r="I12" s="30">
        <f>ROUND(D12/その１２!D12*100,1)</f>
        <v>14.3</v>
      </c>
    </row>
    <row r="13" spans="2:9" ht="34.5" customHeight="1">
      <c r="B13" s="31" t="s">
        <v>11</v>
      </c>
      <c r="D13" s="44">
        <v>5180747</v>
      </c>
      <c r="E13" s="45">
        <v>3397196</v>
      </c>
      <c r="F13" s="45">
        <v>1783551</v>
      </c>
      <c r="G13" s="45">
        <v>0</v>
      </c>
      <c r="H13" s="45">
        <v>0</v>
      </c>
      <c r="I13" s="30">
        <f>ROUND(D13/その１２!D13*100,1)</f>
        <v>9.5</v>
      </c>
    </row>
    <row r="14" spans="2:9" ht="34.5" customHeight="1">
      <c r="B14" s="31" t="s">
        <v>12</v>
      </c>
      <c r="D14" s="44">
        <v>4783198</v>
      </c>
      <c r="E14" s="45">
        <v>3367527</v>
      </c>
      <c r="F14" s="45">
        <v>1415671</v>
      </c>
      <c r="G14" s="45">
        <v>0</v>
      </c>
      <c r="H14" s="45">
        <v>0</v>
      </c>
      <c r="I14" s="30">
        <f>ROUND(D14/その１２!D14*100,1)</f>
        <v>14.1</v>
      </c>
    </row>
    <row r="15" spans="2:9" ht="34.5" customHeight="1">
      <c r="B15" s="31" t="s">
        <v>13</v>
      </c>
      <c r="D15" s="44">
        <v>16667638</v>
      </c>
      <c r="E15" s="45">
        <v>14884921</v>
      </c>
      <c r="F15" s="45">
        <v>1782717</v>
      </c>
      <c r="G15" s="45">
        <v>0</v>
      </c>
      <c r="H15" s="45">
        <v>0</v>
      </c>
      <c r="I15" s="30">
        <f>ROUND(D15/その１２!D15*100,1)</f>
        <v>29.3</v>
      </c>
    </row>
    <row r="16" spans="2:9" ht="34.5" customHeight="1">
      <c r="B16" s="31" t="s">
        <v>14</v>
      </c>
      <c r="D16" s="44">
        <v>3254953</v>
      </c>
      <c r="E16" s="45">
        <v>2624105</v>
      </c>
      <c r="F16" s="45">
        <v>630848</v>
      </c>
      <c r="G16" s="45">
        <v>0</v>
      </c>
      <c r="H16" s="45">
        <v>0</v>
      </c>
      <c r="I16" s="30">
        <f>ROUND(D16/その１２!D16*100,1)</f>
        <v>12.2</v>
      </c>
    </row>
    <row r="17" spans="2:9" ht="34.5" customHeight="1">
      <c r="B17" s="31" t="s">
        <v>33</v>
      </c>
      <c r="D17" s="44">
        <v>4851111</v>
      </c>
      <c r="E17" s="45">
        <v>4050500</v>
      </c>
      <c r="F17" s="45">
        <v>800611</v>
      </c>
      <c r="G17" s="45">
        <v>0</v>
      </c>
      <c r="H17" s="45">
        <v>0</v>
      </c>
      <c r="I17" s="30">
        <f>ROUND(D17/その１２!D17*100,1)</f>
        <v>18</v>
      </c>
    </row>
    <row r="18" spans="2:9" ht="34.5" customHeight="1">
      <c r="B18" s="31" t="s">
        <v>34</v>
      </c>
      <c r="D18" s="44">
        <v>8207489</v>
      </c>
      <c r="E18" s="45">
        <v>7012500</v>
      </c>
      <c r="F18" s="45">
        <v>1194989</v>
      </c>
      <c r="G18" s="45">
        <v>0</v>
      </c>
      <c r="H18" s="45">
        <v>0</v>
      </c>
      <c r="I18" s="30">
        <f>ROUND(D18/その１２!D18*100,1)</f>
        <v>19.9</v>
      </c>
    </row>
    <row r="19" spans="2:9" ht="34.5" customHeight="1">
      <c r="B19" s="31" t="s">
        <v>35</v>
      </c>
      <c r="D19" s="44">
        <v>1603637</v>
      </c>
      <c r="E19" s="45">
        <v>937390</v>
      </c>
      <c r="F19" s="45">
        <v>666247</v>
      </c>
      <c r="G19" s="45">
        <v>0</v>
      </c>
      <c r="H19" s="45">
        <v>0</v>
      </c>
      <c r="I19" s="30">
        <f>ROUND(D19/その１２!D19*100,1)</f>
        <v>7.9</v>
      </c>
    </row>
    <row r="20" spans="2:9" ht="34.5" customHeight="1">
      <c r="B20" s="31" t="s">
        <v>36</v>
      </c>
      <c r="D20" s="44">
        <v>3133115</v>
      </c>
      <c r="E20" s="45">
        <v>2401157</v>
      </c>
      <c r="F20" s="45">
        <v>731958</v>
      </c>
      <c r="G20" s="45">
        <v>0</v>
      </c>
      <c r="H20" s="45">
        <v>0</v>
      </c>
      <c r="I20" s="30">
        <f>ROUND(D20/その１２!D20*100,1)</f>
        <v>15.3</v>
      </c>
    </row>
    <row r="21" spans="2:9" ht="34.5" customHeight="1">
      <c r="B21" s="31" t="s">
        <v>37</v>
      </c>
      <c r="D21" s="44">
        <v>4617063</v>
      </c>
      <c r="E21" s="45">
        <v>3410342</v>
      </c>
      <c r="F21" s="45">
        <v>1206721</v>
      </c>
      <c r="G21" s="45">
        <v>0</v>
      </c>
      <c r="H21" s="45">
        <v>0</v>
      </c>
      <c r="I21" s="30">
        <f>ROUND(D21/その１２!D21*100,1)</f>
        <v>16.3</v>
      </c>
    </row>
    <row r="22" spans="2:9" ht="34.5" customHeight="1">
      <c r="B22" s="31" t="s">
        <v>38</v>
      </c>
      <c r="D22" s="44">
        <v>6321517</v>
      </c>
      <c r="E22" s="45">
        <v>4667160</v>
      </c>
      <c r="F22" s="45">
        <v>1654357</v>
      </c>
      <c r="G22" s="45">
        <v>0</v>
      </c>
      <c r="H22" s="45">
        <v>0</v>
      </c>
      <c r="I22" s="30">
        <f>ROUND(D22/その１２!D22*100,1)</f>
        <v>13</v>
      </c>
    </row>
    <row r="23" spans="2:9" ht="34.5" customHeight="1">
      <c r="B23" s="31" t="s">
        <v>39</v>
      </c>
      <c r="D23" s="44">
        <v>3723602</v>
      </c>
      <c r="E23" s="45">
        <v>3006067</v>
      </c>
      <c r="F23" s="45">
        <v>717535</v>
      </c>
      <c r="G23" s="45">
        <v>0</v>
      </c>
      <c r="H23" s="45">
        <v>0</v>
      </c>
      <c r="I23" s="30">
        <f>ROUND(D23/その１２!D23*100,1)</f>
        <v>18</v>
      </c>
    </row>
    <row r="24" spans="2:13" ht="52.5" customHeight="1">
      <c r="B24" s="32" t="s">
        <v>40</v>
      </c>
      <c r="D24" s="44">
        <f>SUM(D11:D23)</f>
        <v>79956781</v>
      </c>
      <c r="E24" s="45">
        <f>SUM(E11:E23)</f>
        <v>62243850</v>
      </c>
      <c r="F24" s="45">
        <f>SUM(F11:F23)</f>
        <v>17712931</v>
      </c>
      <c r="G24" s="45">
        <f>SUM(G11:G23)</f>
        <v>0</v>
      </c>
      <c r="H24" s="45">
        <f>SUM(H11:H23)</f>
        <v>0</v>
      </c>
      <c r="I24" s="30">
        <f>ROUND(D24/その１２!D24*100,1)</f>
        <v>15</v>
      </c>
      <c r="L24" s="46"/>
      <c r="M24" s="47"/>
    </row>
    <row r="25" spans="2:9" ht="52.5" customHeight="1">
      <c r="B25" s="31" t="s">
        <v>15</v>
      </c>
      <c r="D25" s="44">
        <v>1293864</v>
      </c>
      <c r="E25" s="45">
        <v>1050891</v>
      </c>
      <c r="F25" s="45">
        <v>242973</v>
      </c>
      <c r="G25" s="45">
        <v>0</v>
      </c>
      <c r="H25" s="45">
        <v>0</v>
      </c>
      <c r="I25" s="30">
        <f>ROUND(D25/その１２!D25*100,1)</f>
        <v>14.8</v>
      </c>
    </row>
    <row r="26" spans="2:9" ht="34.5" customHeight="1">
      <c r="B26" s="31" t="s">
        <v>16</v>
      </c>
      <c r="D26" s="44">
        <v>689485</v>
      </c>
      <c r="E26" s="45">
        <v>503006</v>
      </c>
      <c r="F26" s="45">
        <v>186479</v>
      </c>
      <c r="G26" s="45">
        <v>0</v>
      </c>
      <c r="H26" s="45">
        <v>0</v>
      </c>
      <c r="I26" s="30">
        <f>ROUND(D26/その１２!D26*100,1)</f>
        <v>9.7</v>
      </c>
    </row>
    <row r="27" spans="2:9" ht="34.5" customHeight="1">
      <c r="B27" s="31" t="s">
        <v>45</v>
      </c>
      <c r="D27" s="44">
        <v>2007745</v>
      </c>
      <c r="E27" s="45">
        <v>1758191</v>
      </c>
      <c r="F27" s="45">
        <v>249554</v>
      </c>
      <c r="G27" s="45">
        <v>0</v>
      </c>
      <c r="H27" s="45">
        <v>0</v>
      </c>
      <c r="I27" s="30">
        <f>ROUND(D27/その１２!D27*100,1)</f>
        <v>19.6</v>
      </c>
    </row>
    <row r="28" spans="2:9" ht="34.5" customHeight="1">
      <c r="B28" s="31" t="s">
        <v>17</v>
      </c>
      <c r="D28" s="44">
        <v>183009</v>
      </c>
      <c r="E28" s="45">
        <v>58567</v>
      </c>
      <c r="F28" s="45">
        <v>124442</v>
      </c>
      <c r="G28" s="45">
        <v>0</v>
      </c>
      <c r="H28" s="45">
        <v>0</v>
      </c>
      <c r="I28" s="30">
        <f>ROUND(D28/その１２!D28*100,1)</f>
        <v>5</v>
      </c>
    </row>
    <row r="29" spans="2:9" ht="34.5" customHeight="1">
      <c r="B29" s="31" t="s">
        <v>18</v>
      </c>
      <c r="D29" s="44">
        <v>274875</v>
      </c>
      <c r="E29" s="45">
        <v>201384</v>
      </c>
      <c r="F29" s="45">
        <v>73491</v>
      </c>
      <c r="G29" s="45">
        <v>0</v>
      </c>
      <c r="H29" s="45">
        <v>0</v>
      </c>
      <c r="I29" s="30">
        <f>ROUND(D29/その１２!D29*100,1)</f>
        <v>7.1</v>
      </c>
    </row>
    <row r="30" spans="2:9" ht="34.5" customHeight="1">
      <c r="B30" s="31" t="s">
        <v>19</v>
      </c>
      <c r="D30" s="44">
        <v>1136103</v>
      </c>
      <c r="E30" s="45">
        <v>985371</v>
      </c>
      <c r="F30" s="45">
        <v>150732</v>
      </c>
      <c r="G30" s="45">
        <v>0</v>
      </c>
      <c r="H30" s="45">
        <v>0</v>
      </c>
      <c r="I30" s="30">
        <f>ROUND(D30/その１２!D30*100,1)</f>
        <v>22.4</v>
      </c>
    </row>
    <row r="31" spans="2:13" ht="52.5" customHeight="1">
      <c r="B31" s="32" t="s">
        <v>41</v>
      </c>
      <c r="D31" s="44">
        <f>SUM(D25:D30)</f>
        <v>5585081</v>
      </c>
      <c r="E31" s="45">
        <f>SUM(E25:E30)</f>
        <v>4557410</v>
      </c>
      <c r="F31" s="45">
        <f>SUM(F25:F30)</f>
        <v>1027671</v>
      </c>
      <c r="G31" s="45">
        <f>SUM(G25:G30)</f>
        <v>0</v>
      </c>
      <c r="H31" s="45">
        <f>SUM(H25:H30)</f>
        <v>0</v>
      </c>
      <c r="I31" s="30">
        <f>ROUND(D31/その１２!D31*100,1)</f>
        <v>14.5</v>
      </c>
      <c r="L31" s="46"/>
      <c r="M31" s="46"/>
    </row>
    <row r="32" spans="2:13" ht="52.5" customHeight="1">
      <c r="B32" s="32" t="s">
        <v>42</v>
      </c>
      <c r="D32" s="44">
        <f>D24+D31</f>
        <v>85541862</v>
      </c>
      <c r="E32" s="45">
        <f>E24+E31</f>
        <v>66801260</v>
      </c>
      <c r="F32" s="45">
        <f>F24+F31</f>
        <v>18740602</v>
      </c>
      <c r="G32" s="45">
        <f>G24+G31</f>
        <v>0</v>
      </c>
      <c r="H32" s="45">
        <f>H24+H31</f>
        <v>0</v>
      </c>
      <c r="I32" s="30">
        <f>ROUND(D32/その１２!D32*100,1)</f>
        <v>14.9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/>
    </row>
    <row r="4" spans="1:9" ht="24">
      <c r="A4" s="13"/>
      <c r="B4" s="42"/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30</v>
      </c>
      <c r="E6" s="43"/>
      <c r="F6" s="43"/>
      <c r="G6" s="43"/>
      <c r="H6" s="43"/>
      <c r="I6" s="25" t="s">
        <v>2</v>
      </c>
    </row>
    <row r="7" spans="1:18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  <c r="L7" s="61"/>
      <c r="M7" s="62"/>
      <c r="N7" s="63"/>
      <c r="O7" s="62"/>
      <c r="P7" s="63"/>
      <c r="Q7" s="64"/>
      <c r="R7" s="65"/>
    </row>
    <row r="8" spans="1:18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  <c r="L8" s="66"/>
      <c r="M8" s="64"/>
      <c r="N8" s="64"/>
      <c r="O8" s="64"/>
      <c r="P8" s="64"/>
      <c r="Q8" s="64"/>
      <c r="R8" s="65"/>
    </row>
    <row r="9" spans="1:18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  <c r="L9" s="66"/>
      <c r="M9" s="64"/>
      <c r="N9" s="64"/>
      <c r="O9" s="64"/>
      <c r="P9" s="64"/>
      <c r="Q9" s="64"/>
      <c r="R9" s="65"/>
    </row>
    <row r="10" spans="1:18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  <c r="L10" s="66"/>
      <c r="M10" s="67"/>
      <c r="N10" s="67"/>
      <c r="O10" s="67"/>
      <c r="P10" s="67"/>
      <c r="Q10" s="67"/>
      <c r="R10" s="65"/>
    </row>
    <row r="11" spans="1:17" ht="52.5" customHeight="1">
      <c r="A11" s="13"/>
      <c r="B11" s="16" t="s">
        <v>9</v>
      </c>
      <c r="C11" s="16"/>
      <c r="D11" s="28">
        <v>111394246</v>
      </c>
      <c r="E11" s="29">
        <v>9774046</v>
      </c>
      <c r="F11" s="29">
        <v>9881605</v>
      </c>
      <c r="G11" s="29">
        <v>29768406</v>
      </c>
      <c r="H11" s="29">
        <v>61970189</v>
      </c>
      <c r="I11" s="30">
        <f>ROUND(D11/その１２!D11*100,1)</f>
        <v>100</v>
      </c>
      <c r="K11" s="68"/>
      <c r="L11" s="68"/>
      <c r="M11" s="68"/>
      <c r="N11" s="68"/>
      <c r="O11" s="68"/>
      <c r="P11" s="68"/>
      <c r="Q11" s="68"/>
    </row>
    <row r="12" spans="2:17" ht="34.5" customHeight="1">
      <c r="B12" s="31" t="s">
        <v>10</v>
      </c>
      <c r="D12" s="44">
        <v>44296931</v>
      </c>
      <c r="E12" s="45">
        <v>6174560</v>
      </c>
      <c r="F12" s="45">
        <v>4281218</v>
      </c>
      <c r="G12" s="45">
        <v>10222595</v>
      </c>
      <c r="H12" s="45">
        <v>23618558</v>
      </c>
      <c r="I12" s="30">
        <f>ROUND(D12/その１２!D12*100,1)</f>
        <v>100</v>
      </c>
      <c r="K12" s="68"/>
      <c r="L12" s="68"/>
      <c r="M12" s="68"/>
      <c r="N12" s="68"/>
      <c r="O12" s="68"/>
      <c r="P12" s="68"/>
      <c r="Q12" s="68"/>
    </row>
    <row r="13" spans="2:17" ht="34.5" customHeight="1">
      <c r="B13" s="31" t="s">
        <v>11</v>
      </c>
      <c r="D13" s="44">
        <v>54262104</v>
      </c>
      <c r="E13" s="45">
        <v>4811777</v>
      </c>
      <c r="F13" s="45">
        <v>8154884</v>
      </c>
      <c r="G13" s="45">
        <v>9918294</v>
      </c>
      <c r="H13" s="45">
        <v>31377149</v>
      </c>
      <c r="I13" s="30">
        <f>ROUND(D13/その１２!D13*100,1)</f>
        <v>100</v>
      </c>
      <c r="K13" s="68"/>
      <c r="L13" s="68"/>
      <c r="M13" s="68"/>
      <c r="N13" s="68"/>
      <c r="O13" s="68"/>
      <c r="P13" s="68"/>
      <c r="Q13" s="68"/>
    </row>
    <row r="14" spans="2:17" ht="34.5" customHeight="1">
      <c r="B14" s="31" t="s">
        <v>12</v>
      </c>
      <c r="D14" s="44">
        <v>33943388</v>
      </c>
      <c r="E14" s="45">
        <v>5782983</v>
      </c>
      <c r="F14" s="45">
        <v>4544058</v>
      </c>
      <c r="G14" s="45">
        <v>6968742</v>
      </c>
      <c r="H14" s="45">
        <v>16647605</v>
      </c>
      <c r="I14" s="30">
        <f>ROUND(D14/その１２!D14*100,1)</f>
        <v>100</v>
      </c>
      <c r="K14" s="68"/>
      <c r="L14" s="68"/>
      <c r="M14" s="68"/>
      <c r="N14" s="68"/>
      <c r="O14" s="68"/>
      <c r="P14" s="68"/>
      <c r="Q14" s="68"/>
    </row>
    <row r="15" spans="2:17" ht="34.5" customHeight="1">
      <c r="B15" s="31" t="s">
        <v>13</v>
      </c>
      <c r="D15" s="44">
        <v>56918051</v>
      </c>
      <c r="E15" s="45">
        <v>16209757</v>
      </c>
      <c r="F15" s="45">
        <v>5582182</v>
      </c>
      <c r="G15" s="45">
        <v>10695018</v>
      </c>
      <c r="H15" s="45">
        <v>24431094</v>
      </c>
      <c r="I15" s="30">
        <f>ROUND(D15/その１２!D15*100,1)</f>
        <v>100</v>
      </c>
      <c r="K15" s="68"/>
      <c r="L15" s="68"/>
      <c r="M15" s="68"/>
      <c r="N15" s="68"/>
      <c r="O15" s="68"/>
      <c r="P15" s="68"/>
      <c r="Q15" s="68"/>
    </row>
    <row r="16" spans="2:17" ht="34.5" customHeight="1">
      <c r="B16" s="31" t="s">
        <v>14</v>
      </c>
      <c r="D16" s="44">
        <v>26657126</v>
      </c>
      <c r="E16" s="45">
        <v>3203487</v>
      </c>
      <c r="F16" s="45">
        <v>2344182</v>
      </c>
      <c r="G16" s="45">
        <v>5836408</v>
      </c>
      <c r="H16" s="45">
        <v>15273049</v>
      </c>
      <c r="I16" s="30">
        <f>ROUND(D16/その１２!D16*100,1)</f>
        <v>100</v>
      </c>
      <c r="K16" s="68"/>
      <c r="L16" s="68"/>
      <c r="M16" s="68"/>
      <c r="N16" s="68"/>
      <c r="O16" s="68"/>
      <c r="P16" s="68"/>
      <c r="Q16" s="68"/>
    </row>
    <row r="17" spans="2:17" ht="34.5" customHeight="1">
      <c r="B17" s="31" t="s">
        <v>33</v>
      </c>
      <c r="D17" s="44">
        <v>26942918</v>
      </c>
      <c r="E17" s="45">
        <v>4801408</v>
      </c>
      <c r="F17" s="45">
        <v>3111651</v>
      </c>
      <c r="G17" s="45">
        <v>5243629</v>
      </c>
      <c r="H17" s="45">
        <v>13786230</v>
      </c>
      <c r="I17" s="30">
        <f>ROUND(D17/その１２!D17*100,1)</f>
        <v>100</v>
      </c>
      <c r="K17" s="68"/>
      <c r="L17" s="68"/>
      <c r="M17" s="68"/>
      <c r="N17" s="68"/>
      <c r="O17" s="68"/>
      <c r="P17" s="68"/>
      <c r="Q17" s="68"/>
    </row>
    <row r="18" spans="2:17" ht="34.5" customHeight="1">
      <c r="B18" s="31" t="s">
        <v>34</v>
      </c>
      <c r="D18" s="44">
        <v>41271241</v>
      </c>
      <c r="E18" s="45">
        <v>8003832</v>
      </c>
      <c r="F18" s="45">
        <v>3848986</v>
      </c>
      <c r="G18" s="45">
        <v>6854282</v>
      </c>
      <c r="H18" s="45">
        <v>22564141</v>
      </c>
      <c r="I18" s="30">
        <f>ROUND(D18/その１２!D18*100,1)</f>
        <v>100</v>
      </c>
      <c r="K18" s="68"/>
      <c r="L18" s="68"/>
      <c r="M18" s="68"/>
      <c r="N18" s="68"/>
      <c r="O18" s="68"/>
      <c r="P18" s="68"/>
      <c r="Q18" s="68"/>
    </row>
    <row r="19" spans="2:17" ht="34.5" customHeight="1">
      <c r="B19" s="31" t="s">
        <v>35</v>
      </c>
      <c r="D19" s="44">
        <v>20299016</v>
      </c>
      <c r="E19" s="45">
        <v>2217007</v>
      </c>
      <c r="F19" s="45">
        <v>1841814</v>
      </c>
      <c r="G19" s="45">
        <v>4536238</v>
      </c>
      <c r="H19" s="45">
        <v>11703957</v>
      </c>
      <c r="I19" s="30">
        <f>ROUND(D19/その１２!D19*100,1)</f>
        <v>100</v>
      </c>
      <c r="K19" s="68"/>
      <c r="L19" s="68"/>
      <c r="M19" s="68"/>
      <c r="N19" s="68"/>
      <c r="O19" s="68"/>
      <c r="P19" s="68"/>
      <c r="Q19" s="68"/>
    </row>
    <row r="20" spans="2:17" ht="34.5" customHeight="1">
      <c r="B20" s="31" t="s">
        <v>36</v>
      </c>
      <c r="D20" s="44">
        <v>20455385</v>
      </c>
      <c r="E20" s="45">
        <v>2800326</v>
      </c>
      <c r="F20" s="45">
        <v>1744238</v>
      </c>
      <c r="G20" s="45">
        <v>4114161</v>
      </c>
      <c r="H20" s="45">
        <v>11796660</v>
      </c>
      <c r="I20" s="30">
        <f>ROUND(D20/その１２!D20*100,1)</f>
        <v>100</v>
      </c>
      <c r="K20" s="68"/>
      <c r="L20" s="68"/>
      <c r="M20" s="68"/>
      <c r="N20" s="68"/>
      <c r="O20" s="68"/>
      <c r="P20" s="68"/>
      <c r="Q20" s="68"/>
    </row>
    <row r="21" spans="2:17" ht="34.5" customHeight="1">
      <c r="B21" s="31" t="s">
        <v>37</v>
      </c>
      <c r="D21" s="44">
        <v>28322474</v>
      </c>
      <c r="E21" s="45">
        <v>4513983</v>
      </c>
      <c r="F21" s="45">
        <v>2493130</v>
      </c>
      <c r="G21" s="45">
        <v>4789755</v>
      </c>
      <c r="H21" s="45">
        <v>16525606</v>
      </c>
      <c r="I21" s="30">
        <f>ROUND(D21/その１２!D21*100,1)</f>
        <v>100</v>
      </c>
      <c r="K21" s="68"/>
      <c r="L21" s="68"/>
      <c r="M21" s="68"/>
      <c r="N21" s="68"/>
      <c r="O21" s="68"/>
      <c r="P21" s="68"/>
      <c r="Q21" s="68"/>
    </row>
    <row r="22" spans="2:17" ht="34.5" customHeight="1">
      <c r="B22" s="31" t="s">
        <v>38</v>
      </c>
      <c r="D22" s="44">
        <v>48485832</v>
      </c>
      <c r="E22" s="45">
        <v>6932398</v>
      </c>
      <c r="F22" s="45">
        <v>5479726</v>
      </c>
      <c r="G22" s="45">
        <v>8841420</v>
      </c>
      <c r="H22" s="45">
        <v>27232288</v>
      </c>
      <c r="I22" s="30">
        <f>ROUND(D22/その１２!D22*100,1)</f>
        <v>100</v>
      </c>
      <c r="K22" s="68"/>
      <c r="L22" s="68"/>
      <c r="M22" s="68"/>
      <c r="N22" s="68"/>
      <c r="O22" s="68"/>
      <c r="P22" s="68"/>
      <c r="Q22" s="68"/>
    </row>
    <row r="23" spans="2:17" ht="34.5" customHeight="1">
      <c r="B23" s="31" t="s">
        <v>39</v>
      </c>
      <c r="D23" s="44">
        <v>20728940</v>
      </c>
      <c r="E23" s="45">
        <v>3745108</v>
      </c>
      <c r="F23" s="45">
        <v>2509431</v>
      </c>
      <c r="G23" s="45">
        <v>2932236</v>
      </c>
      <c r="H23" s="45">
        <v>11542165</v>
      </c>
      <c r="I23" s="30">
        <f>ROUND(D23/その１２!D23*100,1)</f>
        <v>100</v>
      </c>
      <c r="K23" s="68"/>
      <c r="L23" s="68"/>
      <c r="M23" s="68"/>
      <c r="N23" s="68"/>
      <c r="O23" s="68"/>
      <c r="P23" s="68"/>
      <c r="Q23" s="68"/>
    </row>
    <row r="24" spans="2:17" ht="52.5" customHeight="1">
      <c r="B24" s="32" t="s">
        <v>40</v>
      </c>
      <c r="D24" s="44">
        <f>SUM(D11:D23)</f>
        <v>533977652</v>
      </c>
      <c r="E24" s="45">
        <f>SUM(E11:E23)</f>
        <v>78970672</v>
      </c>
      <c r="F24" s="45">
        <f>SUM(F11:F23)</f>
        <v>55817105</v>
      </c>
      <c r="G24" s="45">
        <f>SUM(G11:G23)</f>
        <v>110721184</v>
      </c>
      <c r="H24" s="45">
        <f>SUM(H11:H23)</f>
        <v>288468691</v>
      </c>
      <c r="I24" s="30">
        <f>ROUND(D24/その１２!D24*100,1)</f>
        <v>100</v>
      </c>
      <c r="K24" s="68"/>
      <c r="L24" s="68"/>
      <c r="M24" s="68"/>
      <c r="N24" s="68"/>
      <c r="O24" s="68"/>
      <c r="P24" s="68"/>
      <c r="Q24" s="68"/>
    </row>
    <row r="25" spans="2:17" ht="52.5" customHeight="1">
      <c r="B25" s="31" t="s">
        <v>15</v>
      </c>
      <c r="D25" s="44">
        <v>8757671</v>
      </c>
      <c r="E25" s="45">
        <v>1295536</v>
      </c>
      <c r="F25" s="45">
        <v>596885</v>
      </c>
      <c r="G25" s="45">
        <v>1543664</v>
      </c>
      <c r="H25" s="45">
        <v>5321586</v>
      </c>
      <c r="I25" s="30">
        <f>ROUND(D25/その１２!D25*100,1)</f>
        <v>100</v>
      </c>
      <c r="K25" s="68"/>
      <c r="L25" s="68"/>
      <c r="M25" s="68"/>
      <c r="N25" s="68"/>
      <c r="O25" s="68"/>
      <c r="P25" s="68"/>
      <c r="Q25" s="68"/>
    </row>
    <row r="26" spans="2:17" ht="34.5" customHeight="1">
      <c r="B26" s="31" t="s">
        <v>16</v>
      </c>
      <c r="D26" s="44">
        <v>7110159</v>
      </c>
      <c r="E26" s="45">
        <v>785324</v>
      </c>
      <c r="F26" s="45">
        <v>1786483</v>
      </c>
      <c r="G26" s="45">
        <v>924953</v>
      </c>
      <c r="H26" s="45">
        <v>3613399</v>
      </c>
      <c r="I26" s="30">
        <f>ROUND(D26/その１２!D26*100,1)</f>
        <v>100</v>
      </c>
      <c r="K26" s="68"/>
      <c r="L26" s="68"/>
      <c r="M26" s="68"/>
      <c r="N26" s="68"/>
      <c r="O26" s="68"/>
      <c r="P26" s="68"/>
      <c r="Q26" s="68"/>
    </row>
    <row r="27" spans="2:17" ht="34.5" customHeight="1">
      <c r="B27" s="31" t="s">
        <v>45</v>
      </c>
      <c r="D27" s="44">
        <v>10224361</v>
      </c>
      <c r="E27" s="45">
        <v>2194083</v>
      </c>
      <c r="F27" s="45">
        <v>617818</v>
      </c>
      <c r="G27" s="45">
        <v>1729305</v>
      </c>
      <c r="H27" s="45">
        <v>5683155</v>
      </c>
      <c r="I27" s="30">
        <f>ROUND(D27/その１２!D27*100,1)</f>
        <v>100</v>
      </c>
      <c r="K27" s="68"/>
      <c r="L27" s="68"/>
      <c r="M27" s="68"/>
      <c r="N27" s="68"/>
      <c r="O27" s="68"/>
      <c r="P27" s="68"/>
      <c r="Q27" s="68"/>
    </row>
    <row r="28" spans="2:17" ht="34.5" customHeight="1">
      <c r="B28" s="31" t="s">
        <v>17</v>
      </c>
      <c r="D28" s="44">
        <v>3640720</v>
      </c>
      <c r="E28" s="45">
        <v>258606</v>
      </c>
      <c r="F28" s="45">
        <v>454769</v>
      </c>
      <c r="G28" s="45">
        <v>673802</v>
      </c>
      <c r="H28" s="45">
        <v>2253543</v>
      </c>
      <c r="I28" s="30">
        <f>ROUND(D28/その１２!D28*100,1)</f>
        <v>100</v>
      </c>
      <c r="K28" s="68"/>
      <c r="L28" s="68"/>
      <c r="M28" s="68"/>
      <c r="N28" s="68"/>
      <c r="O28" s="68"/>
      <c r="P28" s="68"/>
      <c r="Q28" s="68"/>
    </row>
    <row r="29" spans="2:17" ht="34.5" customHeight="1">
      <c r="B29" s="31" t="s">
        <v>18</v>
      </c>
      <c r="D29" s="44">
        <v>3848728</v>
      </c>
      <c r="E29" s="45">
        <v>427119</v>
      </c>
      <c r="F29" s="45">
        <v>625417</v>
      </c>
      <c r="G29" s="45">
        <v>518251</v>
      </c>
      <c r="H29" s="45">
        <v>2277941</v>
      </c>
      <c r="I29" s="30">
        <f>ROUND(D29/その１２!D29*100,1)</f>
        <v>100</v>
      </c>
      <c r="K29" s="68"/>
      <c r="L29" s="68"/>
      <c r="M29" s="68"/>
      <c r="N29" s="68"/>
      <c r="O29" s="68"/>
      <c r="P29" s="68"/>
      <c r="Q29" s="68"/>
    </row>
    <row r="30" spans="2:17" ht="34.5" customHeight="1">
      <c r="B30" s="31" t="s">
        <v>19</v>
      </c>
      <c r="D30" s="44">
        <v>5065750</v>
      </c>
      <c r="E30" s="45">
        <v>1125646</v>
      </c>
      <c r="F30" s="45">
        <v>759302</v>
      </c>
      <c r="G30" s="45">
        <v>492075</v>
      </c>
      <c r="H30" s="45">
        <v>2688727</v>
      </c>
      <c r="I30" s="30">
        <f>ROUND(D30/その１２!D30*100,1)</f>
        <v>100</v>
      </c>
      <c r="K30" s="68"/>
      <c r="L30" s="68"/>
      <c r="M30" s="68"/>
      <c r="N30" s="68"/>
      <c r="O30" s="68"/>
      <c r="P30" s="68"/>
      <c r="Q30" s="68"/>
    </row>
    <row r="31" spans="2:17" ht="52.5" customHeight="1">
      <c r="B31" s="32" t="s">
        <v>41</v>
      </c>
      <c r="D31" s="44">
        <f>SUM(D25:D30)</f>
        <v>38647389</v>
      </c>
      <c r="E31" s="45">
        <f>SUM(E25:E30)</f>
        <v>6086314</v>
      </c>
      <c r="F31" s="45">
        <f>SUM(F25:F30)</f>
        <v>4840674</v>
      </c>
      <c r="G31" s="45">
        <f>SUM(G25:G30)</f>
        <v>5882050</v>
      </c>
      <c r="H31" s="45">
        <f>SUM(H25:H30)</f>
        <v>21838351</v>
      </c>
      <c r="I31" s="30">
        <f>ROUND(D31/その１２!D31*100,1)</f>
        <v>100</v>
      </c>
      <c r="K31" s="68"/>
      <c r="L31" s="68"/>
      <c r="M31" s="68"/>
      <c r="N31" s="68"/>
      <c r="O31" s="68"/>
      <c r="P31" s="68"/>
      <c r="Q31" s="68"/>
    </row>
    <row r="32" spans="2:17" ht="52.5" customHeight="1">
      <c r="B32" s="32" t="s">
        <v>42</v>
      </c>
      <c r="D32" s="44">
        <f>D24+D31</f>
        <v>572625041</v>
      </c>
      <c r="E32" s="45">
        <f>E24+E31</f>
        <v>85056986</v>
      </c>
      <c r="F32" s="45">
        <f>F24+F31</f>
        <v>60657779</v>
      </c>
      <c r="G32" s="45">
        <f>G24+G31</f>
        <v>116603234</v>
      </c>
      <c r="H32" s="45">
        <f>H24+H31</f>
        <v>310307042</v>
      </c>
      <c r="I32" s="30">
        <f>ROUND(D32/その１２!D32*100,1)</f>
        <v>100</v>
      </c>
      <c r="K32" s="68"/>
      <c r="L32" s="68"/>
      <c r="M32" s="68"/>
      <c r="N32" s="68"/>
      <c r="O32" s="68"/>
      <c r="P32" s="68"/>
      <c r="Q32" s="68"/>
    </row>
    <row r="33" spans="1:17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  <c r="K33" s="68"/>
      <c r="L33" s="68"/>
      <c r="M33" s="68"/>
      <c r="N33" s="68"/>
      <c r="O33" s="68"/>
      <c r="P33" s="68"/>
      <c r="Q33" s="68"/>
    </row>
  </sheetData>
  <sheetProtection/>
  <mergeCells count="1">
    <mergeCell ref="L8:L10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/>
    </row>
    <row r="4" spans="1:9" ht="24">
      <c r="A4" s="13"/>
      <c r="B4" s="42"/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20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17070664</v>
      </c>
      <c r="E11" s="29">
        <v>632144</v>
      </c>
      <c r="F11" s="29">
        <v>2796924</v>
      </c>
      <c r="G11" s="29">
        <v>2882435</v>
      </c>
      <c r="H11" s="29">
        <v>10759161</v>
      </c>
      <c r="I11" s="30">
        <f>ROUND(D11/その１２!D11*100,1)</f>
        <v>15.3</v>
      </c>
    </row>
    <row r="12" spans="2:9" ht="34.5" customHeight="1">
      <c r="B12" s="31" t="s">
        <v>10</v>
      </c>
      <c r="D12" s="44">
        <v>7025333</v>
      </c>
      <c r="E12" s="45">
        <v>416881</v>
      </c>
      <c r="F12" s="45">
        <v>454859</v>
      </c>
      <c r="G12" s="45">
        <v>1409642</v>
      </c>
      <c r="H12" s="45">
        <v>4743951</v>
      </c>
      <c r="I12" s="30">
        <f>ROUND(D12/その１２!D12*100,1)</f>
        <v>15.9</v>
      </c>
    </row>
    <row r="13" spans="2:9" ht="34.5" customHeight="1">
      <c r="B13" s="31" t="s">
        <v>11</v>
      </c>
      <c r="D13" s="44">
        <v>6824461</v>
      </c>
      <c r="E13" s="45">
        <v>200331</v>
      </c>
      <c r="F13" s="45">
        <v>183873</v>
      </c>
      <c r="G13" s="45">
        <v>1037160</v>
      </c>
      <c r="H13" s="45">
        <v>5403097</v>
      </c>
      <c r="I13" s="30">
        <f>ROUND(D13/その１２!D13*100,1)</f>
        <v>12.6</v>
      </c>
    </row>
    <row r="14" spans="2:9" ht="34.5" customHeight="1">
      <c r="B14" s="31" t="s">
        <v>12</v>
      </c>
      <c r="D14" s="44">
        <v>4783783</v>
      </c>
      <c r="E14" s="45">
        <v>133295</v>
      </c>
      <c r="F14" s="45">
        <v>960440</v>
      </c>
      <c r="G14" s="45">
        <v>849926</v>
      </c>
      <c r="H14" s="45">
        <v>2840122</v>
      </c>
      <c r="I14" s="30">
        <f>ROUND(D14/その１２!D14*100,1)</f>
        <v>14.1</v>
      </c>
    </row>
    <row r="15" spans="2:9" ht="34.5" customHeight="1">
      <c r="B15" s="31" t="s">
        <v>13</v>
      </c>
      <c r="D15" s="44">
        <v>6962225</v>
      </c>
      <c r="E15" s="45">
        <v>323783</v>
      </c>
      <c r="F15" s="45">
        <v>785327</v>
      </c>
      <c r="G15" s="45">
        <v>1477521</v>
      </c>
      <c r="H15" s="45">
        <v>4375594</v>
      </c>
      <c r="I15" s="30">
        <f>ROUND(D15/その１２!D15*100,1)</f>
        <v>12.2</v>
      </c>
    </row>
    <row r="16" spans="2:9" ht="34.5" customHeight="1">
      <c r="B16" s="31" t="s">
        <v>14</v>
      </c>
      <c r="D16" s="44">
        <v>4153225</v>
      </c>
      <c r="E16" s="45">
        <v>175151</v>
      </c>
      <c r="F16" s="45">
        <v>254196</v>
      </c>
      <c r="G16" s="45">
        <v>621041</v>
      </c>
      <c r="H16" s="45">
        <v>3102837</v>
      </c>
      <c r="I16" s="30">
        <f>ROUND(D16/その１２!D16*100,1)</f>
        <v>15.6</v>
      </c>
    </row>
    <row r="17" spans="2:9" ht="34.5" customHeight="1">
      <c r="B17" s="31" t="s">
        <v>33</v>
      </c>
      <c r="D17" s="44">
        <v>4050129</v>
      </c>
      <c r="E17" s="45">
        <v>66569</v>
      </c>
      <c r="F17" s="45">
        <v>383147</v>
      </c>
      <c r="G17" s="45">
        <v>807251</v>
      </c>
      <c r="H17" s="45">
        <v>2793162</v>
      </c>
      <c r="I17" s="30">
        <f>ROUND(D17/その１２!D17*100,1)</f>
        <v>15</v>
      </c>
    </row>
    <row r="18" spans="2:9" ht="34.5" customHeight="1">
      <c r="B18" s="31" t="s">
        <v>34</v>
      </c>
      <c r="D18" s="44">
        <v>5886271</v>
      </c>
      <c r="E18" s="45">
        <v>206195</v>
      </c>
      <c r="F18" s="45">
        <v>370019</v>
      </c>
      <c r="G18" s="45">
        <v>1570779</v>
      </c>
      <c r="H18" s="45">
        <v>3739278</v>
      </c>
      <c r="I18" s="30">
        <f>ROUND(D18/その１２!D18*100,1)</f>
        <v>14.3</v>
      </c>
    </row>
    <row r="19" spans="2:9" ht="34.5" customHeight="1">
      <c r="B19" s="31" t="s">
        <v>35</v>
      </c>
      <c r="D19" s="44">
        <v>3429149</v>
      </c>
      <c r="E19" s="45">
        <v>91818</v>
      </c>
      <c r="F19" s="45">
        <v>318583</v>
      </c>
      <c r="G19" s="45">
        <v>1172279</v>
      </c>
      <c r="H19" s="45">
        <v>1846469</v>
      </c>
      <c r="I19" s="30">
        <f>ROUND(D19/その１２!D19*100,1)</f>
        <v>16.9</v>
      </c>
    </row>
    <row r="20" spans="2:9" ht="34.5" customHeight="1">
      <c r="B20" s="31" t="s">
        <v>36</v>
      </c>
      <c r="D20" s="44">
        <v>3318988</v>
      </c>
      <c r="E20" s="45">
        <v>95849</v>
      </c>
      <c r="F20" s="45">
        <v>123072</v>
      </c>
      <c r="G20" s="45">
        <v>683707</v>
      </c>
      <c r="H20" s="45">
        <v>2416360</v>
      </c>
      <c r="I20" s="30">
        <f>ROUND(D20/その１２!D20*100,1)</f>
        <v>16.2</v>
      </c>
    </row>
    <row r="21" spans="2:9" ht="34.5" customHeight="1">
      <c r="B21" s="31" t="s">
        <v>37</v>
      </c>
      <c r="D21" s="44">
        <v>4376025</v>
      </c>
      <c r="E21" s="45">
        <v>105771</v>
      </c>
      <c r="F21" s="45">
        <v>411185</v>
      </c>
      <c r="G21" s="45">
        <v>766356</v>
      </c>
      <c r="H21" s="45">
        <v>3092713</v>
      </c>
      <c r="I21" s="30">
        <f>ROUND(D21/その１２!D21*100,1)</f>
        <v>15.5</v>
      </c>
    </row>
    <row r="22" spans="2:9" ht="34.5" customHeight="1">
      <c r="B22" s="31" t="s">
        <v>38</v>
      </c>
      <c r="D22" s="44">
        <v>7451811</v>
      </c>
      <c r="E22" s="45">
        <v>402000</v>
      </c>
      <c r="F22" s="45">
        <v>1116592</v>
      </c>
      <c r="G22" s="45">
        <v>1462514</v>
      </c>
      <c r="H22" s="45">
        <v>4470705</v>
      </c>
      <c r="I22" s="30">
        <f>ROUND(D22/その１２!D22*100,1)</f>
        <v>15.4</v>
      </c>
    </row>
    <row r="23" spans="2:9" ht="34.5" customHeight="1">
      <c r="B23" s="31" t="s">
        <v>39</v>
      </c>
      <c r="D23" s="44">
        <v>3027422</v>
      </c>
      <c r="E23" s="45">
        <v>151531</v>
      </c>
      <c r="F23" s="45">
        <v>409439</v>
      </c>
      <c r="G23" s="45">
        <v>504268</v>
      </c>
      <c r="H23" s="45">
        <v>1962184</v>
      </c>
      <c r="I23" s="30">
        <f>ROUND(D23/その１２!D23*100,1)</f>
        <v>14.6</v>
      </c>
    </row>
    <row r="24" spans="2:13" ht="52.5" customHeight="1">
      <c r="B24" s="32" t="s">
        <v>40</v>
      </c>
      <c r="D24" s="44">
        <f>SUM(D11:D23)</f>
        <v>78359486</v>
      </c>
      <c r="E24" s="45">
        <f>SUM(E11:E23)</f>
        <v>3001318</v>
      </c>
      <c r="F24" s="45">
        <f>SUM(F11:F23)</f>
        <v>8567656</v>
      </c>
      <c r="G24" s="45">
        <f>SUM(G11:G23)</f>
        <v>15244879</v>
      </c>
      <c r="H24" s="45">
        <f>SUM(H11:H23)</f>
        <v>51545633</v>
      </c>
      <c r="I24" s="30">
        <f>ROUND(D24/その１２!D24*100,1)</f>
        <v>14.7</v>
      </c>
      <c r="L24" s="46"/>
      <c r="M24" s="47"/>
    </row>
    <row r="25" spans="2:9" ht="52.5" customHeight="1">
      <c r="B25" s="31" t="s">
        <v>15</v>
      </c>
      <c r="D25" s="44">
        <v>1292955</v>
      </c>
      <c r="E25" s="45">
        <v>60987</v>
      </c>
      <c r="F25" s="45">
        <v>130181</v>
      </c>
      <c r="G25" s="45">
        <v>188069</v>
      </c>
      <c r="H25" s="45">
        <v>913718</v>
      </c>
      <c r="I25" s="30">
        <f>ROUND(D25/その１２!D25*100,1)</f>
        <v>14.8</v>
      </c>
    </row>
    <row r="26" spans="2:9" ht="34.5" customHeight="1">
      <c r="B26" s="31" t="s">
        <v>16</v>
      </c>
      <c r="D26" s="44">
        <v>1071168</v>
      </c>
      <c r="E26" s="45">
        <v>66876</v>
      </c>
      <c r="F26" s="45">
        <v>77676</v>
      </c>
      <c r="G26" s="45">
        <v>115305</v>
      </c>
      <c r="H26" s="45">
        <v>811311</v>
      </c>
      <c r="I26" s="30">
        <f>ROUND(D26/その１２!D26*100,1)</f>
        <v>15.1</v>
      </c>
    </row>
    <row r="27" spans="2:9" ht="34.5" customHeight="1">
      <c r="B27" s="31" t="s">
        <v>45</v>
      </c>
      <c r="D27" s="44">
        <v>1905907</v>
      </c>
      <c r="E27" s="45">
        <v>105726</v>
      </c>
      <c r="F27" s="45">
        <v>109928</v>
      </c>
      <c r="G27" s="45">
        <v>259725</v>
      </c>
      <c r="H27" s="45">
        <v>1430528</v>
      </c>
      <c r="I27" s="30">
        <f>ROUND(D27/その１２!D27*100,1)</f>
        <v>18.6</v>
      </c>
    </row>
    <row r="28" spans="2:9" ht="34.5" customHeight="1">
      <c r="B28" s="31" t="s">
        <v>17</v>
      </c>
      <c r="D28" s="44">
        <v>786388</v>
      </c>
      <c r="E28" s="45">
        <v>24618</v>
      </c>
      <c r="F28" s="45">
        <v>170721</v>
      </c>
      <c r="G28" s="45">
        <v>111332</v>
      </c>
      <c r="H28" s="45">
        <v>479717</v>
      </c>
      <c r="I28" s="30">
        <f>ROUND(D28/その１２!D28*100,1)</f>
        <v>21.6</v>
      </c>
    </row>
    <row r="29" spans="2:9" ht="34.5" customHeight="1">
      <c r="B29" s="31" t="s">
        <v>18</v>
      </c>
      <c r="D29" s="44">
        <v>867258</v>
      </c>
      <c r="E29" s="45">
        <v>104567</v>
      </c>
      <c r="F29" s="45">
        <v>285268</v>
      </c>
      <c r="G29" s="45">
        <v>57738</v>
      </c>
      <c r="H29" s="45">
        <v>419685</v>
      </c>
      <c r="I29" s="30">
        <f>ROUND(D29/その１２!D29*100,1)</f>
        <v>22.5</v>
      </c>
    </row>
    <row r="30" spans="2:9" ht="34.5" customHeight="1">
      <c r="B30" s="31" t="s">
        <v>19</v>
      </c>
      <c r="D30" s="44">
        <v>861007</v>
      </c>
      <c r="E30" s="45">
        <v>57911</v>
      </c>
      <c r="F30" s="45">
        <v>112812</v>
      </c>
      <c r="G30" s="45">
        <v>85447</v>
      </c>
      <c r="H30" s="45">
        <v>604837</v>
      </c>
      <c r="I30" s="30">
        <f>ROUND(D30/その１２!D30*100,1)</f>
        <v>17</v>
      </c>
    </row>
    <row r="31" spans="2:13" ht="52.5" customHeight="1">
      <c r="B31" s="32" t="s">
        <v>41</v>
      </c>
      <c r="D31" s="44">
        <f>SUM(D25:D30)</f>
        <v>6784683</v>
      </c>
      <c r="E31" s="45">
        <f>SUM(E25:E30)</f>
        <v>420685</v>
      </c>
      <c r="F31" s="45">
        <f>SUM(F25:F30)</f>
        <v>886586</v>
      </c>
      <c r="G31" s="45">
        <f>SUM(G25:G30)</f>
        <v>817616</v>
      </c>
      <c r="H31" s="45">
        <f>SUM(H25:H30)</f>
        <v>4659796</v>
      </c>
      <c r="I31" s="30">
        <f>ROUND(D31/その１２!D31*100,1)</f>
        <v>17.6</v>
      </c>
      <c r="L31" s="46"/>
      <c r="M31" s="46"/>
    </row>
    <row r="32" spans="2:13" ht="52.5" customHeight="1">
      <c r="B32" s="32" t="s">
        <v>42</v>
      </c>
      <c r="D32" s="44">
        <f>D24+D31</f>
        <v>85144169</v>
      </c>
      <c r="E32" s="45">
        <f>E24+E31</f>
        <v>3422003</v>
      </c>
      <c r="F32" s="45">
        <f>F24+F31</f>
        <v>9454242</v>
      </c>
      <c r="G32" s="45">
        <f>G24+G31</f>
        <v>16062495</v>
      </c>
      <c r="H32" s="45">
        <f>H24+H31</f>
        <v>56205429</v>
      </c>
      <c r="I32" s="30">
        <f>ROUND(D32/その１２!D32*100,1)</f>
        <v>14.9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 t="s">
        <v>31</v>
      </c>
    </row>
    <row r="4" spans="1:9" ht="24">
      <c r="A4" s="13"/>
      <c r="B4" s="42" t="s">
        <v>0</v>
      </c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21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1378412</v>
      </c>
      <c r="E11" s="29">
        <v>28348</v>
      </c>
      <c r="F11" s="29">
        <v>0</v>
      </c>
      <c r="G11" s="29">
        <v>142586</v>
      </c>
      <c r="H11" s="29">
        <v>1207478</v>
      </c>
      <c r="I11" s="30">
        <f>ROUND(D11/その１２!D11*100,1)</f>
        <v>1.2</v>
      </c>
    </row>
    <row r="12" spans="2:9" ht="34.5" customHeight="1">
      <c r="B12" s="31" t="s">
        <v>10</v>
      </c>
      <c r="D12" s="44">
        <v>92026</v>
      </c>
      <c r="E12" s="45">
        <v>0</v>
      </c>
      <c r="F12" s="45">
        <v>0</v>
      </c>
      <c r="G12" s="45">
        <v>12145</v>
      </c>
      <c r="H12" s="45">
        <v>79881</v>
      </c>
      <c r="I12" s="30">
        <f>ROUND(D12/その１２!D12*100,1)</f>
        <v>0.2</v>
      </c>
    </row>
    <row r="13" spans="2:9" ht="34.5" customHeight="1">
      <c r="B13" s="31" t="s">
        <v>11</v>
      </c>
      <c r="D13" s="44">
        <v>317222</v>
      </c>
      <c r="E13" s="45">
        <v>0</v>
      </c>
      <c r="F13" s="45">
        <v>0</v>
      </c>
      <c r="G13" s="45">
        <v>53144</v>
      </c>
      <c r="H13" s="45">
        <v>264078</v>
      </c>
      <c r="I13" s="30">
        <f>ROUND(D13/その１２!D13*100,1)</f>
        <v>0.6</v>
      </c>
    </row>
    <row r="14" spans="2:9" ht="34.5" customHeight="1">
      <c r="B14" s="31" t="s">
        <v>12</v>
      </c>
      <c r="D14" s="44">
        <v>193009</v>
      </c>
      <c r="E14" s="45">
        <v>0</v>
      </c>
      <c r="F14" s="45">
        <v>13183</v>
      </c>
      <c r="G14" s="45">
        <v>91163</v>
      </c>
      <c r="H14" s="45">
        <v>88663</v>
      </c>
      <c r="I14" s="30">
        <f>ROUND(D14/その１２!D14*100,1)</f>
        <v>0.6</v>
      </c>
    </row>
    <row r="15" spans="2:9" ht="34.5" customHeight="1">
      <c r="B15" s="31" t="s">
        <v>13</v>
      </c>
      <c r="D15" s="44">
        <v>423010</v>
      </c>
      <c r="E15" s="45">
        <v>0</v>
      </c>
      <c r="F15" s="45">
        <v>0</v>
      </c>
      <c r="G15" s="45">
        <v>19842</v>
      </c>
      <c r="H15" s="45">
        <v>403168</v>
      </c>
      <c r="I15" s="30">
        <f>ROUND(D15/その１２!D15*100,1)</f>
        <v>0.7</v>
      </c>
    </row>
    <row r="16" spans="2:9" ht="34.5" customHeight="1">
      <c r="B16" s="31" t="s">
        <v>14</v>
      </c>
      <c r="D16" s="44">
        <v>45505</v>
      </c>
      <c r="E16" s="45">
        <v>436</v>
      </c>
      <c r="F16" s="45">
        <v>2423</v>
      </c>
      <c r="G16" s="45">
        <v>20024</v>
      </c>
      <c r="H16" s="45">
        <v>22622</v>
      </c>
      <c r="I16" s="30">
        <f>ROUND(D16/その１２!D16*100,1)</f>
        <v>0.2</v>
      </c>
    </row>
    <row r="17" spans="2:9" ht="34.5" customHeight="1">
      <c r="B17" s="31" t="s">
        <v>33</v>
      </c>
      <c r="D17" s="44">
        <v>117813</v>
      </c>
      <c r="E17" s="45">
        <v>0</v>
      </c>
      <c r="F17" s="45">
        <v>0</v>
      </c>
      <c r="G17" s="45">
        <v>3504</v>
      </c>
      <c r="H17" s="45">
        <v>114309</v>
      </c>
      <c r="I17" s="30">
        <f>ROUND(D17/その１２!D17*100,1)</f>
        <v>0.4</v>
      </c>
    </row>
    <row r="18" spans="2:9" ht="34.5" customHeight="1">
      <c r="B18" s="31" t="s">
        <v>34</v>
      </c>
      <c r="D18" s="44">
        <v>351289</v>
      </c>
      <c r="E18" s="45">
        <v>0</v>
      </c>
      <c r="F18" s="45">
        <v>0</v>
      </c>
      <c r="G18" s="45">
        <v>11650</v>
      </c>
      <c r="H18" s="45">
        <v>339639</v>
      </c>
      <c r="I18" s="30">
        <f>ROUND(D18/その１２!D18*100,1)</f>
        <v>0.9</v>
      </c>
    </row>
    <row r="19" spans="2:9" ht="34.5" customHeight="1">
      <c r="B19" s="31" t="s">
        <v>35</v>
      </c>
      <c r="D19" s="44">
        <v>90565</v>
      </c>
      <c r="E19" s="45">
        <v>0</v>
      </c>
      <c r="F19" s="45">
        <v>2859</v>
      </c>
      <c r="G19" s="45">
        <v>18244</v>
      </c>
      <c r="H19" s="45">
        <v>69462</v>
      </c>
      <c r="I19" s="30">
        <f>ROUND(D19/その１２!D19*100,1)</f>
        <v>0.4</v>
      </c>
    </row>
    <row r="20" spans="2:9" ht="34.5" customHeight="1">
      <c r="B20" s="31" t="s">
        <v>36</v>
      </c>
      <c r="D20" s="44">
        <v>45301</v>
      </c>
      <c r="E20" s="45">
        <v>0</v>
      </c>
      <c r="F20" s="45">
        <v>0</v>
      </c>
      <c r="G20" s="45">
        <v>7770</v>
      </c>
      <c r="H20" s="45">
        <v>37531</v>
      </c>
      <c r="I20" s="30">
        <f>ROUND(D20/その１２!D20*100,1)</f>
        <v>0.2</v>
      </c>
    </row>
    <row r="21" spans="2:9" ht="34.5" customHeight="1">
      <c r="B21" s="31" t="s">
        <v>37</v>
      </c>
      <c r="D21" s="44">
        <v>175911</v>
      </c>
      <c r="E21" s="45">
        <v>7865</v>
      </c>
      <c r="F21" s="45">
        <v>33473</v>
      </c>
      <c r="G21" s="45">
        <v>18465</v>
      </c>
      <c r="H21" s="45">
        <v>116108</v>
      </c>
      <c r="I21" s="30">
        <f>ROUND(D21/その１２!D21*100,1)</f>
        <v>0.6</v>
      </c>
    </row>
    <row r="22" spans="2:9" ht="34.5" customHeight="1">
      <c r="B22" s="31" t="s">
        <v>38</v>
      </c>
      <c r="D22" s="44">
        <v>118607</v>
      </c>
      <c r="E22" s="45">
        <v>0</v>
      </c>
      <c r="F22" s="45">
        <v>21579</v>
      </c>
      <c r="G22" s="45">
        <v>14360</v>
      </c>
      <c r="H22" s="45">
        <v>82668</v>
      </c>
      <c r="I22" s="30">
        <f>ROUND(D22/その１２!D22*100,1)</f>
        <v>0.2</v>
      </c>
    </row>
    <row r="23" spans="2:9" ht="34.5" customHeight="1">
      <c r="B23" s="31" t="s">
        <v>39</v>
      </c>
      <c r="D23" s="44">
        <v>241035</v>
      </c>
      <c r="E23" s="45">
        <v>3822</v>
      </c>
      <c r="F23" s="45">
        <v>34736</v>
      </c>
      <c r="G23" s="45">
        <v>12169</v>
      </c>
      <c r="H23" s="45">
        <v>190308</v>
      </c>
      <c r="I23" s="30">
        <f>ROUND(D23/その１２!D23*100,1)</f>
        <v>1.2</v>
      </c>
    </row>
    <row r="24" spans="2:13" ht="52.5" customHeight="1">
      <c r="B24" s="32" t="s">
        <v>40</v>
      </c>
      <c r="D24" s="44">
        <f>SUM(D11:D23)</f>
        <v>3589705</v>
      </c>
      <c r="E24" s="45">
        <f>SUM(E11:E23)</f>
        <v>40471</v>
      </c>
      <c r="F24" s="45">
        <f>SUM(F11:F23)</f>
        <v>108253</v>
      </c>
      <c r="G24" s="45">
        <f>SUM(G11:G23)</f>
        <v>425066</v>
      </c>
      <c r="H24" s="45">
        <f>SUM(H11:H23)</f>
        <v>3015915</v>
      </c>
      <c r="I24" s="30">
        <f>ROUND(D24/その１２!D24*100,1)</f>
        <v>0.7</v>
      </c>
      <c r="L24" s="46"/>
      <c r="M24" s="47"/>
    </row>
    <row r="25" spans="2:9" ht="52.5" customHeight="1">
      <c r="B25" s="31" t="s">
        <v>15</v>
      </c>
      <c r="D25" s="44">
        <v>56209</v>
      </c>
      <c r="E25" s="45">
        <v>956</v>
      </c>
      <c r="F25" s="45">
        <v>5229</v>
      </c>
      <c r="G25" s="45">
        <v>0</v>
      </c>
      <c r="H25" s="45">
        <v>50024</v>
      </c>
      <c r="I25" s="30">
        <f>ROUND(D25/その１２!D25*100,1)</f>
        <v>0.6</v>
      </c>
    </row>
    <row r="26" spans="2:9" ht="34.5" customHeight="1">
      <c r="B26" s="31" t="s">
        <v>16</v>
      </c>
      <c r="D26" s="44">
        <v>15526</v>
      </c>
      <c r="E26" s="45">
        <v>794</v>
      </c>
      <c r="F26" s="45">
        <v>331</v>
      </c>
      <c r="G26" s="45">
        <v>22</v>
      </c>
      <c r="H26" s="45">
        <v>14379</v>
      </c>
      <c r="I26" s="30">
        <f>ROUND(D26/その１２!D26*100,1)</f>
        <v>0.2</v>
      </c>
    </row>
    <row r="27" spans="2:9" ht="34.5" customHeight="1">
      <c r="B27" s="31" t="s">
        <v>45</v>
      </c>
      <c r="D27" s="44">
        <v>18469</v>
      </c>
      <c r="E27" s="45">
        <v>1223</v>
      </c>
      <c r="F27" s="45">
        <v>3797</v>
      </c>
      <c r="G27" s="45">
        <v>1419</v>
      </c>
      <c r="H27" s="45">
        <v>12030</v>
      </c>
      <c r="I27" s="30">
        <f>ROUND(D27/その１２!D27*100,1)</f>
        <v>0.2</v>
      </c>
    </row>
    <row r="28" spans="2:9" ht="34.5" customHeight="1">
      <c r="B28" s="31" t="s">
        <v>17</v>
      </c>
      <c r="D28" s="44">
        <v>42151</v>
      </c>
      <c r="E28" s="45">
        <v>0</v>
      </c>
      <c r="F28" s="45">
        <v>0</v>
      </c>
      <c r="G28" s="45">
        <v>28872</v>
      </c>
      <c r="H28" s="45">
        <v>13279</v>
      </c>
      <c r="I28" s="30">
        <f>ROUND(D28/その１２!D28*100,1)</f>
        <v>1.2</v>
      </c>
    </row>
    <row r="29" spans="2:9" ht="34.5" customHeight="1">
      <c r="B29" s="31" t="s">
        <v>18</v>
      </c>
      <c r="D29" s="44">
        <v>27254</v>
      </c>
      <c r="E29" s="45">
        <v>0</v>
      </c>
      <c r="F29" s="45">
        <v>775</v>
      </c>
      <c r="G29" s="45">
        <v>1880</v>
      </c>
      <c r="H29" s="45">
        <v>24599</v>
      </c>
      <c r="I29" s="30">
        <f>ROUND(D29/その１２!D29*100,1)</f>
        <v>0.7</v>
      </c>
    </row>
    <row r="30" spans="2:9" ht="34.5" customHeight="1">
      <c r="B30" s="31" t="s">
        <v>19</v>
      </c>
      <c r="D30" s="44">
        <v>10849</v>
      </c>
      <c r="E30" s="45">
        <v>0</v>
      </c>
      <c r="F30" s="45">
        <v>0</v>
      </c>
      <c r="G30" s="45">
        <v>0</v>
      </c>
      <c r="H30" s="45">
        <v>10849</v>
      </c>
      <c r="I30" s="30">
        <f>ROUND(D30/その１２!D30*100,1)</f>
        <v>0.2</v>
      </c>
    </row>
    <row r="31" spans="2:13" ht="52.5" customHeight="1">
      <c r="B31" s="32" t="s">
        <v>41</v>
      </c>
      <c r="D31" s="44">
        <f>SUM(D25:D30)</f>
        <v>170458</v>
      </c>
      <c r="E31" s="45">
        <f>SUM(E25:E30)</f>
        <v>2973</v>
      </c>
      <c r="F31" s="45">
        <f>SUM(F25:F30)</f>
        <v>10132</v>
      </c>
      <c r="G31" s="45">
        <f>SUM(G25:G30)</f>
        <v>32193</v>
      </c>
      <c r="H31" s="45">
        <f>SUM(H25:H30)</f>
        <v>125160</v>
      </c>
      <c r="I31" s="30">
        <f>ROUND(D31/その１２!D31*100,1)</f>
        <v>0.4</v>
      </c>
      <c r="L31" s="46"/>
      <c r="M31" s="46"/>
    </row>
    <row r="32" spans="2:13" ht="52.5" customHeight="1">
      <c r="B32" s="32" t="s">
        <v>42</v>
      </c>
      <c r="D32" s="44">
        <f>D24+D31</f>
        <v>3760163</v>
      </c>
      <c r="E32" s="45">
        <f>E24+E31</f>
        <v>43444</v>
      </c>
      <c r="F32" s="45">
        <f>F24+F31</f>
        <v>118385</v>
      </c>
      <c r="G32" s="45">
        <f>G24+G31</f>
        <v>457259</v>
      </c>
      <c r="H32" s="45">
        <f>H24+H31</f>
        <v>3141075</v>
      </c>
      <c r="I32" s="30">
        <f>ROUND(D32/その１２!D32*100,1)</f>
        <v>0.7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/>
    </row>
    <row r="4" spans="1:9" ht="24">
      <c r="A4" s="13"/>
      <c r="B4" s="42"/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22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34254704</v>
      </c>
      <c r="E11" s="29">
        <v>884082</v>
      </c>
      <c r="F11" s="29">
        <v>538926</v>
      </c>
      <c r="G11" s="29">
        <v>22681951</v>
      </c>
      <c r="H11" s="29">
        <v>10149745</v>
      </c>
      <c r="I11" s="30">
        <f>ROUND(D11/その１２!D11*100,1)</f>
        <v>30.8</v>
      </c>
    </row>
    <row r="12" spans="2:9" ht="34.5" customHeight="1">
      <c r="B12" s="31" t="s">
        <v>10</v>
      </c>
      <c r="D12" s="44">
        <v>10235422</v>
      </c>
      <c r="E12" s="45">
        <v>0</v>
      </c>
      <c r="F12" s="45">
        <v>0</v>
      </c>
      <c r="G12" s="45">
        <v>6947613</v>
      </c>
      <c r="H12" s="45">
        <v>3287809</v>
      </c>
      <c r="I12" s="30">
        <f>ROUND(D12/その１２!D12*100,1)</f>
        <v>23.1</v>
      </c>
    </row>
    <row r="13" spans="2:9" ht="34.5" customHeight="1">
      <c r="B13" s="31" t="s">
        <v>11</v>
      </c>
      <c r="D13" s="44">
        <v>10470436</v>
      </c>
      <c r="E13" s="45">
        <v>258086</v>
      </c>
      <c r="F13" s="45">
        <v>0</v>
      </c>
      <c r="G13" s="45">
        <v>6840375</v>
      </c>
      <c r="H13" s="45">
        <v>3371975</v>
      </c>
      <c r="I13" s="30">
        <f>ROUND(D13/その１２!D13*100,1)</f>
        <v>19.3</v>
      </c>
    </row>
    <row r="14" spans="2:9" ht="34.5" customHeight="1">
      <c r="B14" s="31" t="s">
        <v>12</v>
      </c>
      <c r="D14" s="44">
        <v>7428462</v>
      </c>
      <c r="E14" s="45">
        <v>151065</v>
      </c>
      <c r="F14" s="45">
        <v>8072</v>
      </c>
      <c r="G14" s="45">
        <v>5052587</v>
      </c>
      <c r="H14" s="45">
        <v>2216738</v>
      </c>
      <c r="I14" s="30">
        <f>ROUND(D14/その１２!D14*100,1)</f>
        <v>21.9</v>
      </c>
    </row>
    <row r="15" spans="2:9" ht="34.5" customHeight="1">
      <c r="B15" s="31" t="s">
        <v>13</v>
      </c>
      <c r="D15" s="44">
        <v>11971086</v>
      </c>
      <c r="E15" s="45">
        <v>579659</v>
      </c>
      <c r="F15" s="45">
        <v>122244</v>
      </c>
      <c r="G15" s="45">
        <v>7866364</v>
      </c>
      <c r="H15" s="45">
        <v>3402819</v>
      </c>
      <c r="I15" s="30">
        <f>ROUND(D15/その１２!D15*100,1)</f>
        <v>21</v>
      </c>
    </row>
    <row r="16" spans="2:9" ht="34.5" customHeight="1">
      <c r="B16" s="31" t="s">
        <v>14</v>
      </c>
      <c r="D16" s="44">
        <v>6744245</v>
      </c>
      <c r="E16" s="45">
        <v>136270</v>
      </c>
      <c r="F16" s="45">
        <v>20839</v>
      </c>
      <c r="G16" s="45">
        <v>4265836</v>
      </c>
      <c r="H16" s="45">
        <v>2321300</v>
      </c>
      <c r="I16" s="30">
        <f>ROUND(D16/その１２!D16*100,1)</f>
        <v>25.3</v>
      </c>
    </row>
    <row r="17" spans="2:9" ht="34.5" customHeight="1">
      <c r="B17" s="31" t="s">
        <v>33</v>
      </c>
      <c r="D17" s="44">
        <v>5248101</v>
      </c>
      <c r="E17" s="45">
        <v>89025</v>
      </c>
      <c r="F17" s="45">
        <v>0</v>
      </c>
      <c r="G17" s="45">
        <v>3492202</v>
      </c>
      <c r="H17" s="45">
        <v>1666874</v>
      </c>
      <c r="I17" s="30">
        <f>ROUND(D17/その１２!D17*100,1)</f>
        <v>19.5</v>
      </c>
    </row>
    <row r="18" spans="2:9" ht="34.5" customHeight="1">
      <c r="B18" s="31" t="s">
        <v>34</v>
      </c>
      <c r="D18" s="44">
        <v>5797484</v>
      </c>
      <c r="E18" s="45">
        <v>174810</v>
      </c>
      <c r="F18" s="45">
        <v>30000</v>
      </c>
      <c r="G18" s="45">
        <v>3959370</v>
      </c>
      <c r="H18" s="45">
        <v>1633304</v>
      </c>
      <c r="I18" s="30">
        <f>ROUND(D18/その１２!D18*100,1)</f>
        <v>14</v>
      </c>
    </row>
    <row r="19" spans="2:9" ht="34.5" customHeight="1">
      <c r="B19" s="31" t="s">
        <v>35</v>
      </c>
      <c r="D19" s="44">
        <v>3903054</v>
      </c>
      <c r="E19" s="45">
        <v>85176</v>
      </c>
      <c r="F19" s="45">
        <v>5566</v>
      </c>
      <c r="G19" s="45">
        <v>2608336</v>
      </c>
      <c r="H19" s="45">
        <v>1203976</v>
      </c>
      <c r="I19" s="30">
        <f>ROUND(D19/その１２!D19*100,1)</f>
        <v>19.2</v>
      </c>
    </row>
    <row r="20" spans="2:9" ht="34.5" customHeight="1">
      <c r="B20" s="31" t="s">
        <v>36</v>
      </c>
      <c r="D20" s="44">
        <v>3936227</v>
      </c>
      <c r="E20" s="45">
        <v>114367</v>
      </c>
      <c r="F20" s="45">
        <v>21006</v>
      </c>
      <c r="G20" s="45">
        <v>2649574</v>
      </c>
      <c r="H20" s="45">
        <v>1151280</v>
      </c>
      <c r="I20" s="30">
        <f>ROUND(D20/その１２!D20*100,1)</f>
        <v>19.2</v>
      </c>
    </row>
    <row r="21" spans="2:9" ht="34.5" customHeight="1">
      <c r="B21" s="31" t="s">
        <v>37</v>
      </c>
      <c r="D21" s="44">
        <v>4419010</v>
      </c>
      <c r="E21" s="45">
        <v>135888</v>
      </c>
      <c r="F21" s="45">
        <v>0</v>
      </c>
      <c r="G21" s="45">
        <v>2884199</v>
      </c>
      <c r="H21" s="45">
        <v>1398923</v>
      </c>
      <c r="I21" s="30">
        <f>ROUND(D21/その１２!D21*100,1)</f>
        <v>15.6</v>
      </c>
    </row>
    <row r="22" spans="2:9" ht="34.5" customHeight="1">
      <c r="B22" s="31" t="s">
        <v>38</v>
      </c>
      <c r="D22" s="44">
        <v>9457140</v>
      </c>
      <c r="E22" s="45">
        <v>239406</v>
      </c>
      <c r="F22" s="45">
        <v>287896</v>
      </c>
      <c r="G22" s="45">
        <v>5902693</v>
      </c>
      <c r="H22" s="45">
        <v>3027145</v>
      </c>
      <c r="I22" s="30">
        <f>ROUND(D22/その１２!D22*100,1)</f>
        <v>19.5</v>
      </c>
    </row>
    <row r="23" spans="2:9" ht="34.5" customHeight="1">
      <c r="B23" s="31" t="s">
        <v>39</v>
      </c>
      <c r="D23" s="44">
        <v>3109378</v>
      </c>
      <c r="E23" s="45">
        <v>87205</v>
      </c>
      <c r="F23" s="45">
        <v>77184</v>
      </c>
      <c r="G23" s="45">
        <v>1960808</v>
      </c>
      <c r="H23" s="45">
        <v>984181</v>
      </c>
      <c r="I23" s="30">
        <f>ROUND(D23/その１２!D23*100,1)</f>
        <v>15</v>
      </c>
    </row>
    <row r="24" spans="2:13" ht="52.5" customHeight="1">
      <c r="B24" s="32" t="s">
        <v>40</v>
      </c>
      <c r="D24" s="44">
        <f>SUM(D11:D23)</f>
        <v>116974749</v>
      </c>
      <c r="E24" s="45">
        <f>SUM(E11:E23)</f>
        <v>2935039</v>
      </c>
      <c r="F24" s="45">
        <f>SUM(F11:F23)</f>
        <v>1111733</v>
      </c>
      <c r="G24" s="45">
        <f>SUM(G11:G23)</f>
        <v>77111908</v>
      </c>
      <c r="H24" s="45">
        <f>SUM(H11:H23)</f>
        <v>35816069</v>
      </c>
      <c r="I24" s="30">
        <f>ROUND(D24/その１２!D24*100,1)</f>
        <v>21.9</v>
      </c>
      <c r="L24" s="46"/>
      <c r="M24" s="47"/>
    </row>
    <row r="25" spans="2:9" ht="52.5" customHeight="1">
      <c r="B25" s="31" t="s">
        <v>15</v>
      </c>
      <c r="D25" s="44">
        <v>1607368</v>
      </c>
      <c r="E25" s="45">
        <v>43635</v>
      </c>
      <c r="F25" s="45">
        <v>276</v>
      </c>
      <c r="G25" s="45">
        <v>1017918</v>
      </c>
      <c r="H25" s="45">
        <v>545539</v>
      </c>
      <c r="I25" s="30">
        <f>ROUND(D25/その１２!D25*100,1)</f>
        <v>18.4</v>
      </c>
    </row>
    <row r="26" spans="2:9" ht="34.5" customHeight="1">
      <c r="B26" s="31" t="s">
        <v>16</v>
      </c>
      <c r="D26" s="44">
        <v>854921</v>
      </c>
      <c r="E26" s="45">
        <v>21957</v>
      </c>
      <c r="F26" s="45">
        <v>438</v>
      </c>
      <c r="G26" s="45">
        <v>607093</v>
      </c>
      <c r="H26" s="45">
        <v>225433</v>
      </c>
      <c r="I26" s="30">
        <f>ROUND(D26/その１２!D26*100,1)</f>
        <v>12</v>
      </c>
    </row>
    <row r="27" spans="2:9" ht="34.5" customHeight="1">
      <c r="B27" s="31" t="s">
        <v>45</v>
      </c>
      <c r="D27" s="44">
        <v>1654264</v>
      </c>
      <c r="E27" s="45">
        <v>27288</v>
      </c>
      <c r="F27" s="45">
        <v>277</v>
      </c>
      <c r="G27" s="45">
        <v>1129798</v>
      </c>
      <c r="H27" s="45">
        <v>496901</v>
      </c>
      <c r="I27" s="30">
        <f>ROUND(D27/その１２!D27*100,1)</f>
        <v>16.2</v>
      </c>
    </row>
    <row r="28" spans="2:9" ht="34.5" customHeight="1">
      <c r="B28" s="31" t="s">
        <v>17</v>
      </c>
      <c r="D28" s="44">
        <v>595354</v>
      </c>
      <c r="E28" s="45">
        <v>21270</v>
      </c>
      <c r="F28" s="45">
        <v>541</v>
      </c>
      <c r="G28" s="45">
        <v>407794</v>
      </c>
      <c r="H28" s="45">
        <v>165749</v>
      </c>
      <c r="I28" s="30">
        <f>ROUND(D28/その１２!D28*100,1)</f>
        <v>16.4</v>
      </c>
    </row>
    <row r="29" spans="2:9" ht="34.5" customHeight="1">
      <c r="B29" s="31" t="s">
        <v>18</v>
      </c>
      <c r="D29" s="44">
        <v>366784</v>
      </c>
      <c r="E29" s="45">
        <v>37330</v>
      </c>
      <c r="F29" s="45">
        <v>0</v>
      </c>
      <c r="G29" s="45">
        <v>256288</v>
      </c>
      <c r="H29" s="45">
        <v>73166</v>
      </c>
      <c r="I29" s="30">
        <f>ROUND(D29/その１２!D29*100,1)</f>
        <v>9.5</v>
      </c>
    </row>
    <row r="30" spans="2:9" ht="34.5" customHeight="1">
      <c r="B30" s="31" t="s">
        <v>19</v>
      </c>
      <c r="D30" s="44">
        <v>364572</v>
      </c>
      <c r="E30" s="45">
        <v>17355</v>
      </c>
      <c r="F30" s="45">
        <v>0</v>
      </c>
      <c r="G30" s="45">
        <v>253403</v>
      </c>
      <c r="H30" s="45">
        <v>93814</v>
      </c>
      <c r="I30" s="30">
        <f>ROUND(D30/その１２!D30*100,1)</f>
        <v>7.2</v>
      </c>
    </row>
    <row r="31" spans="2:13" ht="52.5" customHeight="1">
      <c r="B31" s="32" t="s">
        <v>41</v>
      </c>
      <c r="D31" s="44">
        <f>SUM(D25:D30)</f>
        <v>5443263</v>
      </c>
      <c r="E31" s="45">
        <f>SUM(E25:E30)</f>
        <v>168835</v>
      </c>
      <c r="F31" s="45">
        <f>SUM(F25:F30)</f>
        <v>1532</v>
      </c>
      <c r="G31" s="45">
        <f>SUM(G25:G30)</f>
        <v>3672294</v>
      </c>
      <c r="H31" s="45">
        <f>SUM(H25:H30)</f>
        <v>1600602</v>
      </c>
      <c r="I31" s="30">
        <f>ROUND(D31/その１２!D31*100,1)</f>
        <v>14.1</v>
      </c>
      <c r="L31" s="46"/>
      <c r="M31" s="46"/>
    </row>
    <row r="32" spans="2:13" ht="52.5" customHeight="1">
      <c r="B32" s="32" t="s">
        <v>42</v>
      </c>
      <c r="D32" s="44">
        <f>D24+D31</f>
        <v>122418012</v>
      </c>
      <c r="E32" s="45">
        <f>E24+E31</f>
        <v>3103874</v>
      </c>
      <c r="F32" s="45">
        <f>F24+F31</f>
        <v>1113265</v>
      </c>
      <c r="G32" s="45">
        <f>G24+G31</f>
        <v>80784202</v>
      </c>
      <c r="H32" s="45">
        <f>H24+H31</f>
        <v>37416671</v>
      </c>
      <c r="I32" s="30">
        <f>ROUND(D32/その１２!D32*100,1)</f>
        <v>21.4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 t="s">
        <v>31</v>
      </c>
    </row>
    <row r="4" spans="1:9" ht="24">
      <c r="A4" s="13"/>
      <c r="B4" s="42" t="s">
        <v>0</v>
      </c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23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5646339</v>
      </c>
      <c r="E11" s="29">
        <v>374774</v>
      </c>
      <c r="F11" s="29">
        <v>1484604</v>
      </c>
      <c r="G11" s="29">
        <v>205241</v>
      </c>
      <c r="H11" s="29">
        <v>3581720</v>
      </c>
      <c r="I11" s="30">
        <f>ROUND(D11/その１２!D11*100,1)</f>
        <v>5.1</v>
      </c>
    </row>
    <row r="12" spans="2:9" ht="34.5" customHeight="1">
      <c r="B12" s="31" t="s">
        <v>10</v>
      </c>
      <c r="D12" s="44">
        <v>2655339</v>
      </c>
      <c r="E12" s="45">
        <v>162817</v>
      </c>
      <c r="F12" s="45">
        <v>762294</v>
      </c>
      <c r="G12" s="45">
        <v>105682</v>
      </c>
      <c r="H12" s="45">
        <v>1624546</v>
      </c>
      <c r="I12" s="30">
        <f>ROUND(D12/その１２!D12*100,1)</f>
        <v>6</v>
      </c>
    </row>
    <row r="13" spans="2:9" ht="34.5" customHeight="1">
      <c r="B13" s="31" t="s">
        <v>11</v>
      </c>
      <c r="D13" s="44">
        <v>7445658</v>
      </c>
      <c r="E13" s="45">
        <v>507017</v>
      </c>
      <c r="F13" s="45">
        <v>924678</v>
      </c>
      <c r="G13" s="45">
        <v>702584</v>
      </c>
      <c r="H13" s="45">
        <v>5311379</v>
      </c>
      <c r="I13" s="30">
        <f>ROUND(D13/その１２!D13*100,1)</f>
        <v>13.7</v>
      </c>
    </row>
    <row r="14" spans="2:9" ht="34.5" customHeight="1">
      <c r="B14" s="31" t="s">
        <v>12</v>
      </c>
      <c r="D14" s="44">
        <v>4094644</v>
      </c>
      <c r="E14" s="45">
        <v>251270</v>
      </c>
      <c r="F14" s="45">
        <v>1295352</v>
      </c>
      <c r="G14" s="45">
        <v>142181</v>
      </c>
      <c r="H14" s="45">
        <v>2405841</v>
      </c>
      <c r="I14" s="30">
        <f>ROUND(D14/その１２!D14*100,1)</f>
        <v>12.1</v>
      </c>
    </row>
    <row r="15" spans="2:9" ht="34.5" customHeight="1">
      <c r="B15" s="31" t="s">
        <v>13</v>
      </c>
      <c r="D15" s="44">
        <v>4756719</v>
      </c>
      <c r="E15" s="45">
        <v>197017</v>
      </c>
      <c r="F15" s="45">
        <v>813023</v>
      </c>
      <c r="G15" s="45">
        <v>55995</v>
      </c>
      <c r="H15" s="45">
        <v>3690684</v>
      </c>
      <c r="I15" s="30">
        <f>ROUND(D15/その１２!D15*100,1)</f>
        <v>8.4</v>
      </c>
    </row>
    <row r="16" spans="2:9" ht="34.5" customHeight="1">
      <c r="B16" s="31" t="s">
        <v>14</v>
      </c>
      <c r="D16" s="44">
        <v>2805955</v>
      </c>
      <c r="E16" s="45">
        <v>108210</v>
      </c>
      <c r="F16" s="45">
        <v>394293</v>
      </c>
      <c r="G16" s="45">
        <v>81046</v>
      </c>
      <c r="H16" s="45">
        <v>2222406</v>
      </c>
      <c r="I16" s="30">
        <f>ROUND(D16/その１２!D16*100,1)</f>
        <v>10.5</v>
      </c>
    </row>
    <row r="17" spans="2:9" ht="34.5" customHeight="1">
      <c r="B17" s="31" t="s">
        <v>33</v>
      </c>
      <c r="D17" s="44">
        <v>2009560</v>
      </c>
      <c r="E17" s="45">
        <v>52093</v>
      </c>
      <c r="F17" s="45">
        <v>424553</v>
      </c>
      <c r="G17" s="45">
        <v>33795</v>
      </c>
      <c r="H17" s="45">
        <v>1499119</v>
      </c>
      <c r="I17" s="30">
        <f>ROUND(D17/その１２!D17*100,1)</f>
        <v>7.5</v>
      </c>
    </row>
    <row r="18" spans="2:9" ht="34.5" customHeight="1">
      <c r="B18" s="31" t="s">
        <v>34</v>
      </c>
      <c r="D18" s="44">
        <v>6493429</v>
      </c>
      <c r="E18" s="45">
        <v>465251</v>
      </c>
      <c r="F18" s="45">
        <v>635857</v>
      </c>
      <c r="G18" s="45">
        <v>350931</v>
      </c>
      <c r="H18" s="45">
        <v>5041390</v>
      </c>
      <c r="I18" s="30">
        <f>ROUND(D18/その１２!D18*100,1)</f>
        <v>15.7</v>
      </c>
    </row>
    <row r="19" spans="2:9" ht="34.5" customHeight="1">
      <c r="B19" s="31" t="s">
        <v>35</v>
      </c>
      <c r="D19" s="44">
        <v>2199106</v>
      </c>
      <c r="E19" s="45">
        <v>150142</v>
      </c>
      <c r="F19" s="45">
        <v>410633</v>
      </c>
      <c r="G19" s="45">
        <v>105863</v>
      </c>
      <c r="H19" s="45">
        <v>1532468</v>
      </c>
      <c r="I19" s="30">
        <f>ROUND(D19/その１２!D19*100,1)</f>
        <v>10.8</v>
      </c>
    </row>
    <row r="20" spans="2:9" ht="34.5" customHeight="1">
      <c r="B20" s="31" t="s">
        <v>36</v>
      </c>
      <c r="D20" s="44">
        <v>2546199</v>
      </c>
      <c r="E20" s="45">
        <v>92953</v>
      </c>
      <c r="F20" s="45">
        <v>140703</v>
      </c>
      <c r="G20" s="45">
        <v>58818</v>
      </c>
      <c r="H20" s="45">
        <v>2253725</v>
      </c>
      <c r="I20" s="30">
        <f>ROUND(D20/その１２!D20*100,1)</f>
        <v>12.4</v>
      </c>
    </row>
    <row r="21" spans="2:9" ht="34.5" customHeight="1">
      <c r="B21" s="31" t="s">
        <v>37</v>
      </c>
      <c r="D21" s="44">
        <v>4314312</v>
      </c>
      <c r="E21" s="45">
        <v>305899</v>
      </c>
      <c r="F21" s="45">
        <v>369792</v>
      </c>
      <c r="G21" s="45">
        <v>457235</v>
      </c>
      <c r="H21" s="45">
        <v>3181386</v>
      </c>
      <c r="I21" s="30">
        <f>ROUND(D21/その１２!D21*100,1)</f>
        <v>15.2</v>
      </c>
    </row>
    <row r="22" spans="2:9" ht="34.5" customHeight="1">
      <c r="B22" s="31" t="s">
        <v>38</v>
      </c>
      <c r="D22" s="44">
        <v>6658773</v>
      </c>
      <c r="E22" s="45">
        <v>780921</v>
      </c>
      <c r="F22" s="45">
        <v>1508462</v>
      </c>
      <c r="G22" s="45">
        <v>150576</v>
      </c>
      <c r="H22" s="45">
        <v>4218814</v>
      </c>
      <c r="I22" s="30">
        <f>ROUND(D22/その１２!D22*100,1)</f>
        <v>13.7</v>
      </c>
    </row>
    <row r="23" spans="2:9" ht="34.5" customHeight="1">
      <c r="B23" s="31" t="s">
        <v>39</v>
      </c>
      <c r="D23" s="44">
        <v>2039770</v>
      </c>
      <c r="E23" s="45">
        <v>296549</v>
      </c>
      <c r="F23" s="45">
        <v>289378</v>
      </c>
      <c r="G23" s="45">
        <v>94729</v>
      </c>
      <c r="H23" s="45">
        <v>1359114</v>
      </c>
      <c r="I23" s="30">
        <f>ROUND(D23/その１２!D23*100,1)</f>
        <v>9.8</v>
      </c>
    </row>
    <row r="24" spans="2:13" ht="52.5" customHeight="1">
      <c r="B24" s="32" t="s">
        <v>40</v>
      </c>
      <c r="D24" s="44">
        <f>SUM(D11:D23)</f>
        <v>53665803</v>
      </c>
      <c r="E24" s="45">
        <f>SUM(E11:E23)</f>
        <v>3744913</v>
      </c>
      <c r="F24" s="45">
        <f>SUM(F11:F23)</f>
        <v>9453622</v>
      </c>
      <c r="G24" s="45">
        <f>SUM(G11:G23)</f>
        <v>2544676</v>
      </c>
      <c r="H24" s="45">
        <f>SUM(H11:H23)</f>
        <v>37922592</v>
      </c>
      <c r="I24" s="30">
        <f>ROUND(D24/その１２!D24*100,1)</f>
        <v>10.1</v>
      </c>
      <c r="L24" s="46"/>
      <c r="M24" s="47"/>
    </row>
    <row r="25" spans="2:9" ht="52.5" customHeight="1">
      <c r="B25" s="31" t="s">
        <v>15</v>
      </c>
      <c r="D25" s="44">
        <v>1076547</v>
      </c>
      <c r="E25" s="45">
        <v>84744</v>
      </c>
      <c r="F25" s="45">
        <v>79005</v>
      </c>
      <c r="G25" s="45">
        <v>55046</v>
      </c>
      <c r="H25" s="45">
        <v>857752</v>
      </c>
      <c r="I25" s="30">
        <f>ROUND(D25/その１２!D25*100,1)</f>
        <v>12.3</v>
      </c>
    </row>
    <row r="26" spans="2:9" ht="34.5" customHeight="1">
      <c r="B26" s="31" t="s">
        <v>16</v>
      </c>
      <c r="D26" s="44">
        <v>889406</v>
      </c>
      <c r="E26" s="45">
        <v>116695</v>
      </c>
      <c r="F26" s="45">
        <v>203508</v>
      </c>
      <c r="G26" s="45">
        <v>87807</v>
      </c>
      <c r="H26" s="45">
        <v>481396</v>
      </c>
      <c r="I26" s="30">
        <f>ROUND(D26/その１２!D26*100,1)</f>
        <v>12.5</v>
      </c>
    </row>
    <row r="27" spans="2:9" ht="34.5" customHeight="1">
      <c r="B27" s="31" t="s">
        <v>45</v>
      </c>
      <c r="D27" s="44">
        <v>1006482</v>
      </c>
      <c r="E27" s="45">
        <v>15445</v>
      </c>
      <c r="F27" s="45">
        <v>131420</v>
      </c>
      <c r="G27" s="45">
        <v>74707</v>
      </c>
      <c r="H27" s="45">
        <v>784910</v>
      </c>
      <c r="I27" s="30">
        <f>ROUND(D27/その１２!D27*100,1)</f>
        <v>9.8</v>
      </c>
    </row>
    <row r="28" spans="2:9" ht="34.5" customHeight="1">
      <c r="B28" s="31" t="s">
        <v>17</v>
      </c>
      <c r="D28" s="44">
        <v>506929</v>
      </c>
      <c r="E28" s="45">
        <v>42902</v>
      </c>
      <c r="F28" s="45">
        <v>59137</v>
      </c>
      <c r="G28" s="45">
        <v>24085</v>
      </c>
      <c r="H28" s="45">
        <v>380805</v>
      </c>
      <c r="I28" s="30">
        <f>ROUND(D28/その１２!D28*100,1)</f>
        <v>13.9</v>
      </c>
    </row>
    <row r="29" spans="2:9" ht="34.5" customHeight="1">
      <c r="B29" s="31" t="s">
        <v>18</v>
      </c>
      <c r="D29" s="44">
        <v>468467</v>
      </c>
      <c r="E29" s="45">
        <v>43552</v>
      </c>
      <c r="F29" s="45">
        <v>113436</v>
      </c>
      <c r="G29" s="45">
        <v>40991</v>
      </c>
      <c r="H29" s="45">
        <v>270488</v>
      </c>
      <c r="I29" s="30">
        <f>ROUND(D29/その１２!D29*100,1)</f>
        <v>12.2</v>
      </c>
    </row>
    <row r="30" spans="2:9" ht="34.5" customHeight="1">
      <c r="B30" s="31" t="s">
        <v>19</v>
      </c>
      <c r="D30" s="44">
        <v>652265</v>
      </c>
      <c r="E30" s="45">
        <v>55635</v>
      </c>
      <c r="F30" s="45">
        <v>147498</v>
      </c>
      <c r="G30" s="45">
        <v>22743</v>
      </c>
      <c r="H30" s="45">
        <v>426389</v>
      </c>
      <c r="I30" s="30">
        <f>ROUND(D30/その１２!D30*100,1)</f>
        <v>12.9</v>
      </c>
    </row>
    <row r="31" spans="2:13" ht="52.5" customHeight="1">
      <c r="B31" s="32" t="s">
        <v>41</v>
      </c>
      <c r="D31" s="44">
        <f>SUM(D25:D30)</f>
        <v>4600096</v>
      </c>
      <c r="E31" s="45">
        <f>SUM(E25:E30)</f>
        <v>358973</v>
      </c>
      <c r="F31" s="45">
        <f>SUM(F25:F30)</f>
        <v>734004</v>
      </c>
      <c r="G31" s="45">
        <f>SUM(G25:G30)</f>
        <v>305379</v>
      </c>
      <c r="H31" s="45">
        <f>SUM(H25:H30)</f>
        <v>3201740</v>
      </c>
      <c r="I31" s="30">
        <f>ROUND(D31/その１２!D31*100,1)</f>
        <v>11.9</v>
      </c>
      <c r="L31" s="46"/>
      <c r="M31" s="46"/>
    </row>
    <row r="32" spans="2:13" ht="52.5" customHeight="1">
      <c r="B32" s="32" t="s">
        <v>42</v>
      </c>
      <c r="D32" s="44">
        <f>D24+D31</f>
        <v>58265899</v>
      </c>
      <c r="E32" s="45">
        <f>E24+E31</f>
        <v>4103886</v>
      </c>
      <c r="F32" s="45">
        <f>F24+F31</f>
        <v>10187626</v>
      </c>
      <c r="G32" s="45">
        <f>G24+G31</f>
        <v>2850055</v>
      </c>
      <c r="H32" s="45">
        <f>H24+H31</f>
        <v>41124332</v>
      </c>
      <c r="I32" s="30">
        <f>ROUND(D32/その１２!D32*100,1)</f>
        <v>10.2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/>
    </row>
    <row r="4" spans="1:9" ht="24">
      <c r="A4" s="13"/>
      <c r="B4" s="42"/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24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11079620</v>
      </c>
      <c r="E11" s="29">
        <v>5</v>
      </c>
      <c r="F11" s="29">
        <v>87933</v>
      </c>
      <c r="G11" s="29">
        <v>288366</v>
      </c>
      <c r="H11" s="29">
        <v>10703316</v>
      </c>
      <c r="I11" s="30">
        <f>ROUND(D11/その１２!D11*100,1)</f>
        <v>9.9</v>
      </c>
    </row>
    <row r="12" spans="2:9" ht="34.5" customHeight="1">
      <c r="B12" s="31" t="s">
        <v>10</v>
      </c>
      <c r="D12" s="44">
        <v>3335642</v>
      </c>
      <c r="E12" s="45">
        <v>0</v>
      </c>
      <c r="F12" s="45">
        <v>0</v>
      </c>
      <c r="G12" s="45">
        <v>57991</v>
      </c>
      <c r="H12" s="45">
        <v>3277651</v>
      </c>
      <c r="I12" s="30">
        <f>ROUND(D12/その１２!D12*100,1)</f>
        <v>7.5</v>
      </c>
    </row>
    <row r="13" spans="2:9" ht="34.5" customHeight="1">
      <c r="B13" s="31" t="s">
        <v>11</v>
      </c>
      <c r="D13" s="44">
        <v>5928079</v>
      </c>
      <c r="E13" s="45">
        <v>0</v>
      </c>
      <c r="F13" s="45">
        <v>1631073</v>
      </c>
      <c r="G13" s="45">
        <v>11116</v>
      </c>
      <c r="H13" s="45">
        <v>4285890</v>
      </c>
      <c r="I13" s="30">
        <f>ROUND(D13/その１２!D13*100,1)</f>
        <v>10.9</v>
      </c>
    </row>
    <row r="14" spans="2:9" ht="34.5" customHeight="1">
      <c r="B14" s="31" t="s">
        <v>12</v>
      </c>
      <c r="D14" s="44">
        <v>2409376</v>
      </c>
      <c r="E14" s="45">
        <v>0</v>
      </c>
      <c r="F14" s="45">
        <v>3631</v>
      </c>
      <c r="G14" s="45">
        <v>1854</v>
      </c>
      <c r="H14" s="45">
        <v>2403891</v>
      </c>
      <c r="I14" s="30">
        <f>ROUND(D14/その１２!D14*100,1)</f>
        <v>7.1</v>
      </c>
    </row>
    <row r="15" spans="2:9" ht="34.5" customHeight="1">
      <c r="B15" s="31" t="s">
        <v>13</v>
      </c>
      <c r="D15" s="44">
        <v>4440491</v>
      </c>
      <c r="E15" s="45">
        <v>0</v>
      </c>
      <c r="F15" s="45">
        <v>0</v>
      </c>
      <c r="G15" s="45">
        <v>65744</v>
      </c>
      <c r="H15" s="45">
        <v>4374747</v>
      </c>
      <c r="I15" s="30">
        <f>ROUND(D15/その１２!D15*100,1)</f>
        <v>7.8</v>
      </c>
    </row>
    <row r="16" spans="2:9" ht="34.5" customHeight="1">
      <c r="B16" s="31" t="s">
        <v>14</v>
      </c>
      <c r="D16" s="44">
        <v>2279617</v>
      </c>
      <c r="E16" s="45">
        <v>0</v>
      </c>
      <c r="F16" s="45">
        <v>0</v>
      </c>
      <c r="G16" s="45">
        <v>29939</v>
      </c>
      <c r="H16" s="45">
        <v>2249678</v>
      </c>
      <c r="I16" s="30">
        <f>ROUND(D16/その１２!D16*100,1)</f>
        <v>8.6</v>
      </c>
    </row>
    <row r="17" spans="2:9" ht="34.5" customHeight="1">
      <c r="B17" s="31" t="s">
        <v>33</v>
      </c>
      <c r="D17" s="44">
        <v>4268541</v>
      </c>
      <c r="E17" s="45">
        <v>407726</v>
      </c>
      <c r="F17" s="45">
        <v>0</v>
      </c>
      <c r="G17" s="45">
        <v>81112</v>
      </c>
      <c r="H17" s="45">
        <v>3779703</v>
      </c>
      <c r="I17" s="30">
        <f>ROUND(D17/その１２!D17*100,1)</f>
        <v>15.8</v>
      </c>
    </row>
    <row r="18" spans="2:9" ht="34.5" customHeight="1">
      <c r="B18" s="31" t="s">
        <v>34</v>
      </c>
      <c r="D18" s="44">
        <v>3788925</v>
      </c>
      <c r="E18" s="45">
        <v>0</v>
      </c>
      <c r="F18" s="45">
        <v>0</v>
      </c>
      <c r="G18" s="45">
        <v>24024</v>
      </c>
      <c r="H18" s="45">
        <v>3764901</v>
      </c>
      <c r="I18" s="30">
        <f>ROUND(D18/その１２!D18*100,1)</f>
        <v>9.2</v>
      </c>
    </row>
    <row r="19" spans="2:9" ht="34.5" customHeight="1">
      <c r="B19" s="31" t="s">
        <v>35</v>
      </c>
      <c r="D19" s="44">
        <v>3415324</v>
      </c>
      <c r="E19" s="45">
        <v>935800</v>
      </c>
      <c r="F19" s="45">
        <v>2215</v>
      </c>
      <c r="G19" s="45">
        <v>32783</v>
      </c>
      <c r="H19" s="45">
        <v>2444526</v>
      </c>
      <c r="I19" s="30">
        <f>ROUND(D19/その１２!D19*100,1)</f>
        <v>16.8</v>
      </c>
    </row>
    <row r="20" spans="2:9" ht="34.5" customHeight="1">
      <c r="B20" s="31" t="s">
        <v>36</v>
      </c>
      <c r="D20" s="44">
        <v>2397986</v>
      </c>
      <c r="E20" s="45">
        <v>0</v>
      </c>
      <c r="F20" s="45">
        <v>0</v>
      </c>
      <c r="G20" s="45">
        <v>29745</v>
      </c>
      <c r="H20" s="45">
        <v>2368241</v>
      </c>
      <c r="I20" s="30">
        <f>ROUND(D20/その１２!D20*100,1)</f>
        <v>11.7</v>
      </c>
    </row>
    <row r="21" spans="2:9" ht="34.5" customHeight="1">
      <c r="B21" s="31" t="s">
        <v>37</v>
      </c>
      <c r="D21" s="44">
        <v>2946060</v>
      </c>
      <c r="E21" s="45">
        <v>0</v>
      </c>
      <c r="F21" s="45">
        <v>10917</v>
      </c>
      <c r="G21" s="45">
        <v>87278</v>
      </c>
      <c r="H21" s="45">
        <v>2847865</v>
      </c>
      <c r="I21" s="30">
        <f>ROUND(D21/その１２!D21*100,1)</f>
        <v>10.4</v>
      </c>
    </row>
    <row r="22" spans="2:9" ht="34.5" customHeight="1">
      <c r="B22" s="31" t="s">
        <v>38</v>
      </c>
      <c r="D22" s="44">
        <v>6196722</v>
      </c>
      <c r="E22" s="45">
        <v>0</v>
      </c>
      <c r="F22" s="45">
        <v>0</v>
      </c>
      <c r="G22" s="45">
        <v>22344</v>
      </c>
      <c r="H22" s="45">
        <v>6174378</v>
      </c>
      <c r="I22" s="30">
        <f>ROUND(D22/その１２!D22*100,1)</f>
        <v>12.8</v>
      </c>
    </row>
    <row r="23" spans="2:9" ht="34.5" customHeight="1">
      <c r="B23" s="31" t="s">
        <v>39</v>
      </c>
      <c r="D23" s="44">
        <v>2097866</v>
      </c>
      <c r="E23" s="45">
        <v>0</v>
      </c>
      <c r="F23" s="45">
        <v>351110</v>
      </c>
      <c r="G23" s="45">
        <v>2796</v>
      </c>
      <c r="H23" s="45">
        <v>1743960</v>
      </c>
      <c r="I23" s="30">
        <f>ROUND(D23/その１２!D23*100,1)</f>
        <v>10.1</v>
      </c>
    </row>
    <row r="24" spans="2:13" ht="52.5" customHeight="1">
      <c r="B24" s="32" t="s">
        <v>40</v>
      </c>
      <c r="D24" s="44">
        <f>SUM(D11:D23)</f>
        <v>54584249</v>
      </c>
      <c r="E24" s="45">
        <f>SUM(E11:E23)</f>
        <v>1343531</v>
      </c>
      <c r="F24" s="45">
        <f>SUM(F11:F23)</f>
        <v>2086879</v>
      </c>
      <c r="G24" s="45">
        <f>SUM(G11:G23)</f>
        <v>735092</v>
      </c>
      <c r="H24" s="45">
        <f>SUM(H11:H23)</f>
        <v>50418747</v>
      </c>
      <c r="I24" s="30">
        <f>ROUND(D24/その１２!D24*100,1)</f>
        <v>10.2</v>
      </c>
      <c r="L24" s="46"/>
      <c r="M24" s="47"/>
    </row>
    <row r="25" spans="2:9" ht="52.5" customHeight="1">
      <c r="B25" s="31" t="s">
        <v>15</v>
      </c>
      <c r="D25" s="44">
        <v>661970</v>
      </c>
      <c r="E25" s="45">
        <v>0</v>
      </c>
      <c r="F25" s="45">
        <v>0</v>
      </c>
      <c r="G25" s="45">
        <v>12772</v>
      </c>
      <c r="H25" s="45">
        <v>649198</v>
      </c>
      <c r="I25" s="30">
        <f>ROUND(D25/その１２!D25*100,1)</f>
        <v>7.6</v>
      </c>
    </row>
    <row r="26" spans="2:9" ht="34.5" customHeight="1">
      <c r="B26" s="31" t="s">
        <v>16</v>
      </c>
      <c r="D26" s="44">
        <v>463359</v>
      </c>
      <c r="E26" s="45">
        <v>0</v>
      </c>
      <c r="F26" s="45">
        <v>0</v>
      </c>
      <c r="G26" s="45">
        <v>0</v>
      </c>
      <c r="H26" s="45">
        <v>463359</v>
      </c>
      <c r="I26" s="30">
        <f>ROUND(D26/その１２!D26*100,1)</f>
        <v>6.5</v>
      </c>
    </row>
    <row r="27" spans="2:9" ht="34.5" customHeight="1">
      <c r="B27" s="31" t="s">
        <v>45</v>
      </c>
      <c r="D27" s="44">
        <v>879025</v>
      </c>
      <c r="E27" s="45">
        <v>0</v>
      </c>
      <c r="F27" s="45">
        <v>0</v>
      </c>
      <c r="G27" s="45">
        <v>7780</v>
      </c>
      <c r="H27" s="45">
        <v>871245</v>
      </c>
      <c r="I27" s="30">
        <f>ROUND(D27/その１２!D27*100,1)</f>
        <v>8.6</v>
      </c>
    </row>
    <row r="28" spans="2:9" ht="34.5" customHeight="1">
      <c r="B28" s="31" t="s">
        <v>17</v>
      </c>
      <c r="D28" s="44">
        <v>202699</v>
      </c>
      <c r="E28" s="45">
        <v>0</v>
      </c>
      <c r="F28" s="45">
        <v>0</v>
      </c>
      <c r="G28" s="45">
        <v>0</v>
      </c>
      <c r="H28" s="45">
        <v>202699</v>
      </c>
      <c r="I28" s="30">
        <f>ROUND(D28/その１２!D28*100,1)</f>
        <v>5.6</v>
      </c>
    </row>
    <row r="29" spans="2:9" ht="34.5" customHeight="1">
      <c r="B29" s="31" t="s">
        <v>18</v>
      </c>
      <c r="D29" s="44">
        <v>443171</v>
      </c>
      <c r="E29" s="45">
        <v>0</v>
      </c>
      <c r="F29" s="45">
        <v>0</v>
      </c>
      <c r="G29" s="45">
        <v>7834</v>
      </c>
      <c r="H29" s="45">
        <v>435337</v>
      </c>
      <c r="I29" s="30">
        <f>ROUND(D29/その１２!D29*100,1)</f>
        <v>11.5</v>
      </c>
    </row>
    <row r="30" spans="2:9" ht="34.5" customHeight="1">
      <c r="B30" s="31" t="s">
        <v>19</v>
      </c>
      <c r="D30" s="44">
        <v>643434</v>
      </c>
      <c r="E30" s="45">
        <v>0</v>
      </c>
      <c r="F30" s="45">
        <v>183936</v>
      </c>
      <c r="G30" s="45">
        <v>0</v>
      </c>
      <c r="H30" s="45">
        <v>459498</v>
      </c>
      <c r="I30" s="30">
        <f>ROUND(D30/その１２!D30*100,1)</f>
        <v>12.7</v>
      </c>
    </row>
    <row r="31" spans="2:13" ht="52.5" customHeight="1">
      <c r="B31" s="32" t="s">
        <v>41</v>
      </c>
      <c r="D31" s="44">
        <f>SUM(D25:D30)</f>
        <v>3293658</v>
      </c>
      <c r="E31" s="45">
        <f>SUM(E25:E30)</f>
        <v>0</v>
      </c>
      <c r="F31" s="45">
        <f>SUM(F25:F30)</f>
        <v>183936</v>
      </c>
      <c r="G31" s="45">
        <f>SUM(G25:G30)</f>
        <v>28386</v>
      </c>
      <c r="H31" s="45">
        <f>SUM(H25:H30)</f>
        <v>3081336</v>
      </c>
      <c r="I31" s="30">
        <f>ROUND(D31/その１２!D31*100,1)</f>
        <v>8.5</v>
      </c>
      <c r="L31" s="46"/>
      <c r="M31" s="46"/>
    </row>
    <row r="32" spans="2:13" ht="52.5" customHeight="1">
      <c r="B32" s="32" t="s">
        <v>42</v>
      </c>
      <c r="D32" s="44">
        <f>D24+D31</f>
        <v>57877907</v>
      </c>
      <c r="E32" s="45">
        <f>E24+E31</f>
        <v>1343531</v>
      </c>
      <c r="F32" s="45">
        <f>F24+F31</f>
        <v>2270815</v>
      </c>
      <c r="G32" s="45">
        <f>G24+G31</f>
        <v>763478</v>
      </c>
      <c r="H32" s="45">
        <f>H24+H31</f>
        <v>53500083</v>
      </c>
      <c r="I32" s="30">
        <f>ROUND(D32/その１２!D32*100,1)</f>
        <v>10.1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 t="s">
        <v>31</v>
      </c>
    </row>
    <row r="4" spans="1:9" ht="24">
      <c r="A4" s="13"/>
      <c r="B4" s="42" t="s">
        <v>0</v>
      </c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25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149951</v>
      </c>
      <c r="E11" s="29">
        <v>149523</v>
      </c>
      <c r="F11" s="29">
        <v>428</v>
      </c>
      <c r="G11" s="29">
        <v>0</v>
      </c>
      <c r="H11" s="52">
        <v>0</v>
      </c>
      <c r="I11" s="30">
        <f>ROUND(D11/その１２!D11*100,1)</f>
        <v>0.1</v>
      </c>
    </row>
    <row r="12" spans="2:9" ht="34.5" customHeight="1">
      <c r="B12" s="31" t="s">
        <v>10</v>
      </c>
      <c r="D12" s="44">
        <v>379347</v>
      </c>
      <c r="E12" s="45">
        <v>345910</v>
      </c>
      <c r="F12" s="45">
        <v>33437</v>
      </c>
      <c r="G12" s="45">
        <v>0</v>
      </c>
      <c r="H12" s="45">
        <v>0</v>
      </c>
      <c r="I12" s="30">
        <f>ROUND(D12/その１２!D12*100,1)</f>
        <v>0.9</v>
      </c>
    </row>
    <row r="13" spans="2:9" ht="34.5" customHeight="1">
      <c r="B13" s="31" t="s">
        <v>11</v>
      </c>
      <c r="D13" s="44">
        <v>2499889</v>
      </c>
      <c r="E13" s="45">
        <v>169265</v>
      </c>
      <c r="F13" s="45">
        <v>2330624</v>
      </c>
      <c r="G13" s="45">
        <v>0</v>
      </c>
      <c r="H13" s="45">
        <v>0</v>
      </c>
      <c r="I13" s="53">
        <f>ROUND(D13/その１２!D13*100,1)</f>
        <v>4.6</v>
      </c>
    </row>
    <row r="14" spans="2:9" ht="34.5" customHeight="1">
      <c r="B14" s="31" t="s">
        <v>12</v>
      </c>
      <c r="D14" s="44">
        <v>2232386</v>
      </c>
      <c r="E14" s="45">
        <v>1855083</v>
      </c>
      <c r="F14" s="45">
        <v>377303</v>
      </c>
      <c r="G14" s="45">
        <v>0</v>
      </c>
      <c r="H14" s="45">
        <v>0</v>
      </c>
      <c r="I14" s="30">
        <f>ROUND(D14/その１２!D14*100,1)</f>
        <v>6.6</v>
      </c>
    </row>
    <row r="15" spans="2:9" ht="34.5" customHeight="1">
      <c r="B15" s="31" t="s">
        <v>13</v>
      </c>
      <c r="D15" s="44">
        <v>1573608</v>
      </c>
      <c r="E15" s="45">
        <v>136659</v>
      </c>
      <c r="F15" s="45">
        <v>1436949</v>
      </c>
      <c r="G15" s="45">
        <v>0</v>
      </c>
      <c r="H15" s="45">
        <v>0</v>
      </c>
      <c r="I15" s="30">
        <f>ROUND(D15/その１２!D15*100,1)</f>
        <v>2.8</v>
      </c>
    </row>
    <row r="16" spans="2:9" ht="34.5" customHeight="1">
      <c r="B16" s="31" t="s">
        <v>14</v>
      </c>
      <c r="D16" s="44">
        <v>837406</v>
      </c>
      <c r="E16" s="45">
        <v>97052</v>
      </c>
      <c r="F16" s="45">
        <v>740354</v>
      </c>
      <c r="G16" s="45">
        <v>0</v>
      </c>
      <c r="H16" s="45">
        <v>0</v>
      </c>
      <c r="I16" s="30">
        <f>ROUND(D16/その１２!D16*100,1)</f>
        <v>3.1</v>
      </c>
    </row>
    <row r="17" spans="2:9" ht="34.5" customHeight="1">
      <c r="B17" s="31" t="s">
        <v>33</v>
      </c>
      <c r="D17" s="44">
        <v>1385312</v>
      </c>
      <c r="E17" s="45">
        <v>123604</v>
      </c>
      <c r="F17" s="45">
        <v>1261708</v>
      </c>
      <c r="G17" s="45">
        <v>0</v>
      </c>
      <c r="H17" s="45">
        <v>0</v>
      </c>
      <c r="I17" s="30">
        <f>ROUND(D17/その１２!D17*100,1)</f>
        <v>5.1</v>
      </c>
    </row>
    <row r="18" spans="2:9" ht="34.5" customHeight="1">
      <c r="B18" s="31" t="s">
        <v>34</v>
      </c>
      <c r="D18" s="44">
        <v>676193</v>
      </c>
      <c r="E18" s="45">
        <v>11329</v>
      </c>
      <c r="F18" s="45">
        <v>664864</v>
      </c>
      <c r="G18" s="45">
        <v>0</v>
      </c>
      <c r="H18" s="45">
        <v>0</v>
      </c>
      <c r="I18" s="30">
        <f>ROUND(D18/その１２!D18*100,1)</f>
        <v>1.6</v>
      </c>
    </row>
    <row r="19" spans="2:9" ht="34.5" customHeight="1">
      <c r="B19" s="31" t="s">
        <v>35</v>
      </c>
      <c r="D19" s="44">
        <v>334015</v>
      </c>
      <c r="E19" s="45">
        <v>9015</v>
      </c>
      <c r="F19" s="45">
        <v>325000</v>
      </c>
      <c r="G19" s="45">
        <v>0</v>
      </c>
      <c r="H19" s="45">
        <v>0</v>
      </c>
      <c r="I19" s="30">
        <f>ROUND(D19/その１２!D19*100,1)</f>
        <v>1.6</v>
      </c>
    </row>
    <row r="20" spans="2:9" ht="34.5" customHeight="1">
      <c r="B20" s="31" t="s">
        <v>36</v>
      </c>
      <c r="D20" s="44">
        <v>469705</v>
      </c>
      <c r="E20" s="45">
        <v>75935</v>
      </c>
      <c r="F20" s="45">
        <v>393770</v>
      </c>
      <c r="G20" s="45">
        <v>0</v>
      </c>
      <c r="H20" s="45">
        <v>0</v>
      </c>
      <c r="I20" s="30">
        <f>ROUND(D20/その１２!D20*100,1)</f>
        <v>2.3</v>
      </c>
    </row>
    <row r="21" spans="2:9" ht="34.5" customHeight="1">
      <c r="B21" s="31" t="s">
        <v>37</v>
      </c>
      <c r="D21" s="44">
        <v>915039</v>
      </c>
      <c r="E21" s="45">
        <v>515611</v>
      </c>
      <c r="F21" s="45">
        <v>399428</v>
      </c>
      <c r="G21" s="45">
        <v>0</v>
      </c>
      <c r="H21" s="45">
        <v>0</v>
      </c>
      <c r="I21" s="30">
        <f>ROUND(D21/その１２!D21*100,1)</f>
        <v>3.2</v>
      </c>
    </row>
    <row r="22" spans="2:9" ht="34.5" customHeight="1">
      <c r="B22" s="31" t="s">
        <v>38</v>
      </c>
      <c r="D22" s="44">
        <v>615466</v>
      </c>
      <c r="E22" s="45">
        <v>613554</v>
      </c>
      <c r="F22" s="45">
        <v>1912</v>
      </c>
      <c r="G22" s="45">
        <v>0</v>
      </c>
      <c r="H22" s="45">
        <v>0</v>
      </c>
      <c r="I22" s="30">
        <f>ROUND(D22/その１２!D22*100,1)</f>
        <v>1.3</v>
      </c>
    </row>
    <row r="23" spans="2:9" ht="34.5" customHeight="1">
      <c r="B23" s="31" t="s">
        <v>39</v>
      </c>
      <c r="D23" s="44">
        <v>193011</v>
      </c>
      <c r="E23" s="45">
        <v>101275</v>
      </c>
      <c r="F23" s="45">
        <v>91736</v>
      </c>
      <c r="G23" s="45">
        <v>0</v>
      </c>
      <c r="H23" s="45">
        <v>0</v>
      </c>
      <c r="I23" s="30">
        <f>ROUND(D23/その１２!D23*100,1)</f>
        <v>0.9</v>
      </c>
    </row>
    <row r="24" spans="2:13" ht="52.5" customHeight="1">
      <c r="B24" s="32" t="s">
        <v>40</v>
      </c>
      <c r="D24" s="44">
        <f>SUM(D11:D23)</f>
        <v>12261328</v>
      </c>
      <c r="E24" s="45">
        <f>SUM(E11:E23)</f>
        <v>4203815</v>
      </c>
      <c r="F24" s="45">
        <f>SUM(F11:F23)</f>
        <v>8057513</v>
      </c>
      <c r="G24" s="45">
        <f>SUM(G11:G23)</f>
        <v>0</v>
      </c>
      <c r="H24" s="45">
        <f>SUM(H11:H23)</f>
        <v>0</v>
      </c>
      <c r="I24" s="30">
        <f>ROUND(D24/その１２!D24*100,1)</f>
        <v>2.3</v>
      </c>
      <c r="L24" s="46"/>
      <c r="M24" s="47"/>
    </row>
    <row r="25" spans="2:9" ht="52.5" customHeight="1">
      <c r="B25" s="31" t="s">
        <v>15</v>
      </c>
      <c r="D25" s="44">
        <v>53305</v>
      </c>
      <c r="E25" s="45">
        <v>36794</v>
      </c>
      <c r="F25" s="45">
        <v>16511</v>
      </c>
      <c r="G25" s="45">
        <v>0</v>
      </c>
      <c r="H25" s="45">
        <v>0</v>
      </c>
      <c r="I25" s="30">
        <f>ROUND(D25/その１２!D25*100,1)</f>
        <v>0.6</v>
      </c>
    </row>
    <row r="26" spans="2:9" ht="34.5" customHeight="1">
      <c r="B26" s="31" t="s">
        <v>16</v>
      </c>
      <c r="D26" s="44">
        <v>1363006</v>
      </c>
      <c r="E26" s="45">
        <v>68296</v>
      </c>
      <c r="F26" s="45">
        <v>1294710</v>
      </c>
      <c r="G26" s="45">
        <v>0</v>
      </c>
      <c r="H26" s="45">
        <v>0</v>
      </c>
      <c r="I26" s="30">
        <f>ROUND(D26/その１２!D26*100,1)</f>
        <v>19.2</v>
      </c>
    </row>
    <row r="27" spans="2:9" ht="34.5" customHeight="1">
      <c r="B27" s="31" t="s">
        <v>45</v>
      </c>
      <c r="D27" s="44">
        <v>354819</v>
      </c>
      <c r="E27" s="45">
        <v>278867</v>
      </c>
      <c r="F27" s="45">
        <v>75952</v>
      </c>
      <c r="G27" s="45">
        <v>0</v>
      </c>
      <c r="H27" s="45">
        <v>0</v>
      </c>
      <c r="I27" s="30">
        <f>ROUND(D27/その１２!D27*100,1)</f>
        <v>3.5</v>
      </c>
    </row>
    <row r="28" spans="2:9" ht="34.5" customHeight="1">
      <c r="B28" s="31" t="s">
        <v>17</v>
      </c>
      <c r="D28" s="44">
        <v>163757</v>
      </c>
      <c r="E28" s="45">
        <v>108131</v>
      </c>
      <c r="F28" s="45">
        <v>55626</v>
      </c>
      <c r="G28" s="45">
        <v>0</v>
      </c>
      <c r="H28" s="45">
        <v>0</v>
      </c>
      <c r="I28" s="30">
        <f>ROUND(D28/その１２!D28*100,1)</f>
        <v>4.5</v>
      </c>
    </row>
    <row r="29" spans="2:9" ht="34.5" customHeight="1">
      <c r="B29" s="31" t="s">
        <v>18</v>
      </c>
      <c r="D29" s="44">
        <v>102277</v>
      </c>
      <c r="E29" s="45">
        <v>38058</v>
      </c>
      <c r="F29" s="45">
        <v>64219</v>
      </c>
      <c r="G29" s="45">
        <v>0</v>
      </c>
      <c r="H29" s="45">
        <v>0</v>
      </c>
      <c r="I29" s="30">
        <f>ROUND(D29/その１２!D29*100,1)</f>
        <v>2.7</v>
      </c>
    </row>
    <row r="30" spans="2:9" ht="34.5" customHeight="1">
      <c r="B30" s="31" t="s">
        <v>19</v>
      </c>
      <c r="D30" s="44">
        <v>106541</v>
      </c>
      <c r="E30" s="45">
        <v>3539</v>
      </c>
      <c r="F30" s="45">
        <v>103002</v>
      </c>
      <c r="G30" s="45">
        <v>0</v>
      </c>
      <c r="H30" s="45">
        <v>0</v>
      </c>
      <c r="I30" s="54">
        <f>ROUND(D30/その１２!D30*100,1)</f>
        <v>2.1</v>
      </c>
    </row>
    <row r="31" spans="2:13" ht="52.5" customHeight="1">
      <c r="B31" s="32" t="s">
        <v>41</v>
      </c>
      <c r="D31" s="44">
        <f>SUM(D25:D30)</f>
        <v>2143705</v>
      </c>
      <c r="E31" s="45">
        <f>SUM(E25:E30)</f>
        <v>533685</v>
      </c>
      <c r="F31" s="45">
        <f>SUM(F25:F30)</f>
        <v>1610020</v>
      </c>
      <c r="G31" s="45">
        <f>SUM(G25:G30)</f>
        <v>0</v>
      </c>
      <c r="H31" s="45">
        <f>SUM(H25:H30)</f>
        <v>0</v>
      </c>
      <c r="I31" s="30">
        <f>ROUND(D31/その１２!D31*100,1)</f>
        <v>5.5</v>
      </c>
      <c r="L31" s="46"/>
      <c r="M31" s="46"/>
    </row>
    <row r="32" spans="2:13" ht="52.5" customHeight="1">
      <c r="B32" s="32" t="s">
        <v>42</v>
      </c>
      <c r="D32" s="44">
        <f>D24+D31</f>
        <v>14405033</v>
      </c>
      <c r="E32" s="45">
        <f>E24+E31</f>
        <v>4737500</v>
      </c>
      <c r="F32" s="45">
        <f>F24+F31</f>
        <v>9667533</v>
      </c>
      <c r="G32" s="45">
        <f>G24+G31</f>
        <v>0</v>
      </c>
      <c r="H32" s="45">
        <f>H24+H31</f>
        <v>0</v>
      </c>
      <c r="I32" s="30">
        <f>ROUND(D32/その１２!D32*100,1)</f>
        <v>2.5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/>
    </row>
    <row r="4" spans="1:9" ht="24">
      <c r="A4" s="13"/>
      <c r="B4" s="42"/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26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207805</v>
      </c>
      <c r="E11" s="29">
        <v>139481</v>
      </c>
      <c r="F11" s="29">
        <v>38580</v>
      </c>
      <c r="G11" s="29">
        <v>29744</v>
      </c>
      <c r="H11" s="29">
        <v>0</v>
      </c>
      <c r="I11" s="30">
        <f>ROUND(D11/その１２!D11*100,1)</f>
        <v>0.2</v>
      </c>
    </row>
    <row r="12" spans="2:9" ht="34.5" customHeight="1">
      <c r="B12" s="31" t="s">
        <v>10</v>
      </c>
      <c r="D12" s="44">
        <v>1003667</v>
      </c>
      <c r="E12" s="45">
        <v>200000</v>
      </c>
      <c r="F12" s="45">
        <v>159528</v>
      </c>
      <c r="G12" s="45">
        <v>1397</v>
      </c>
      <c r="H12" s="45">
        <v>642742</v>
      </c>
      <c r="I12" s="30">
        <f>ROUND(D12/その１２!D12*100,1)</f>
        <v>2.3</v>
      </c>
    </row>
    <row r="13" spans="2:9" ht="34.5" customHeight="1">
      <c r="B13" s="31" t="s">
        <v>11</v>
      </c>
      <c r="D13" s="44">
        <v>738468</v>
      </c>
      <c r="E13" s="45">
        <v>244350</v>
      </c>
      <c r="F13" s="45">
        <v>0</v>
      </c>
      <c r="G13" s="45">
        <v>0</v>
      </c>
      <c r="H13" s="45">
        <v>494118</v>
      </c>
      <c r="I13" s="30">
        <f>ROUND(D13/その１２!D13*100,1)</f>
        <v>1.4</v>
      </c>
    </row>
    <row r="14" spans="2:9" ht="34.5" customHeight="1">
      <c r="B14" s="31" t="s">
        <v>12</v>
      </c>
      <c r="D14" s="44">
        <v>1024409</v>
      </c>
      <c r="E14" s="45">
        <v>0</v>
      </c>
      <c r="F14" s="45">
        <v>258727</v>
      </c>
      <c r="G14" s="45">
        <v>12000</v>
      </c>
      <c r="H14" s="45">
        <v>753682</v>
      </c>
      <c r="I14" s="30">
        <f>ROUND(D14/その１２!D14*100,1)</f>
        <v>3</v>
      </c>
    </row>
    <row r="15" spans="2:9" ht="34.5" customHeight="1">
      <c r="B15" s="31" t="s">
        <v>13</v>
      </c>
      <c r="D15" s="44">
        <v>360999</v>
      </c>
      <c r="E15" s="45">
        <v>0</v>
      </c>
      <c r="F15" s="45">
        <v>357999</v>
      </c>
      <c r="G15" s="45">
        <v>3000</v>
      </c>
      <c r="H15" s="45">
        <v>0</v>
      </c>
      <c r="I15" s="30">
        <f>ROUND(D15/その１２!D15*100,1)</f>
        <v>0.6</v>
      </c>
    </row>
    <row r="16" spans="2:9" ht="34.5" customHeight="1">
      <c r="B16" s="31" t="s">
        <v>14</v>
      </c>
      <c r="D16" s="44">
        <v>75891</v>
      </c>
      <c r="E16" s="45">
        <v>35800</v>
      </c>
      <c r="F16" s="45">
        <v>31340</v>
      </c>
      <c r="G16" s="45">
        <v>1000</v>
      </c>
      <c r="H16" s="45">
        <v>7751</v>
      </c>
      <c r="I16" s="30">
        <f>ROUND(D16/その１２!D16*100,1)</f>
        <v>0.3</v>
      </c>
    </row>
    <row r="17" spans="2:9" ht="34.5" customHeight="1">
      <c r="B17" s="31" t="s">
        <v>33</v>
      </c>
      <c r="D17" s="44">
        <v>107792</v>
      </c>
      <c r="E17" s="45">
        <v>0</v>
      </c>
      <c r="F17" s="45">
        <v>104092</v>
      </c>
      <c r="G17" s="45">
        <v>3700</v>
      </c>
      <c r="H17" s="45">
        <v>0</v>
      </c>
      <c r="I17" s="30">
        <f>ROUND(D17/その１２!D17*100,1)</f>
        <v>0.4</v>
      </c>
    </row>
    <row r="18" spans="2:9" ht="34.5" customHeight="1">
      <c r="B18" s="31" t="s">
        <v>34</v>
      </c>
      <c r="D18" s="44">
        <v>688986</v>
      </c>
      <c r="E18" s="45">
        <v>15800</v>
      </c>
      <c r="F18" s="45">
        <v>666686</v>
      </c>
      <c r="G18" s="45">
        <v>6500</v>
      </c>
      <c r="H18" s="45">
        <v>0</v>
      </c>
      <c r="I18" s="30">
        <f>ROUND(D18/その１２!D18*100,1)</f>
        <v>1.7</v>
      </c>
    </row>
    <row r="19" spans="2:9" ht="34.5" customHeight="1">
      <c r="B19" s="31" t="s">
        <v>35</v>
      </c>
      <c r="D19" s="44">
        <v>125103</v>
      </c>
      <c r="E19" s="45">
        <v>0</v>
      </c>
      <c r="F19" s="45">
        <v>60678</v>
      </c>
      <c r="G19" s="45">
        <v>1300</v>
      </c>
      <c r="H19" s="45">
        <v>63125</v>
      </c>
      <c r="I19" s="30">
        <f>ROUND(D19/その１２!D19*100,1)</f>
        <v>0.6</v>
      </c>
    </row>
    <row r="20" spans="2:9" ht="34.5" customHeight="1">
      <c r="B20" s="31" t="s">
        <v>36</v>
      </c>
      <c r="D20" s="44">
        <v>161067</v>
      </c>
      <c r="E20" s="45">
        <v>3000</v>
      </c>
      <c r="F20" s="45">
        <v>158067</v>
      </c>
      <c r="G20" s="45">
        <v>0</v>
      </c>
      <c r="H20" s="45">
        <v>0</v>
      </c>
      <c r="I20" s="30">
        <f>ROUND(D20/その１２!D20*100,1)</f>
        <v>0.8</v>
      </c>
    </row>
    <row r="21" spans="2:9" ht="34.5" customHeight="1">
      <c r="B21" s="31" t="s">
        <v>37</v>
      </c>
      <c r="D21" s="44">
        <v>94500</v>
      </c>
      <c r="E21" s="45">
        <v>15000</v>
      </c>
      <c r="F21" s="45">
        <v>0</v>
      </c>
      <c r="G21" s="45">
        <v>0</v>
      </c>
      <c r="H21" s="45">
        <v>79500</v>
      </c>
      <c r="I21" s="53">
        <f>ROUND(D21/その１２!D21*100,1)</f>
        <v>0.3</v>
      </c>
    </row>
    <row r="22" spans="2:9" ht="34.5" customHeight="1">
      <c r="B22" s="31" t="s">
        <v>38</v>
      </c>
      <c r="D22" s="44">
        <v>18981</v>
      </c>
      <c r="E22" s="45">
        <v>2376</v>
      </c>
      <c r="F22" s="45">
        <v>6605</v>
      </c>
      <c r="G22" s="45">
        <v>10000</v>
      </c>
      <c r="H22" s="45">
        <v>0</v>
      </c>
      <c r="I22" s="53">
        <f>ROUND(D22/その１２!D22*100,1)</f>
        <v>0</v>
      </c>
    </row>
    <row r="23" spans="2:9" ht="34.5" customHeight="1">
      <c r="B23" s="31" t="s">
        <v>39</v>
      </c>
      <c r="D23" s="44">
        <v>79592</v>
      </c>
      <c r="E23" s="45">
        <v>76557</v>
      </c>
      <c r="F23" s="45">
        <v>0</v>
      </c>
      <c r="G23" s="45">
        <v>3035</v>
      </c>
      <c r="H23" s="45">
        <v>0</v>
      </c>
      <c r="I23" s="30">
        <f>ROUND(D23/その１２!D23*100,1)</f>
        <v>0.4</v>
      </c>
    </row>
    <row r="24" spans="2:13" ht="52.5" customHeight="1">
      <c r="B24" s="32" t="s">
        <v>40</v>
      </c>
      <c r="D24" s="44">
        <f>SUM(D11:D23)</f>
        <v>4687260</v>
      </c>
      <c r="E24" s="45">
        <f>SUM(E11:E23)</f>
        <v>732364</v>
      </c>
      <c r="F24" s="45">
        <f>SUM(F11:F23)</f>
        <v>1842302</v>
      </c>
      <c r="G24" s="45">
        <f>SUM(G11:G23)</f>
        <v>71676</v>
      </c>
      <c r="H24" s="45">
        <f>SUM(H11:H23)</f>
        <v>2040918</v>
      </c>
      <c r="I24" s="30">
        <f>ROUND(D24/その１２!D24*100,1)</f>
        <v>0.9</v>
      </c>
      <c r="L24" s="46"/>
      <c r="M24" s="47"/>
    </row>
    <row r="25" spans="2:9" ht="52.5" customHeight="1">
      <c r="B25" s="31" t="s">
        <v>15</v>
      </c>
      <c r="D25" s="44">
        <v>11260</v>
      </c>
      <c r="E25" s="45">
        <v>0</v>
      </c>
      <c r="F25" s="45">
        <v>0</v>
      </c>
      <c r="G25" s="45">
        <v>11260</v>
      </c>
      <c r="H25" s="45">
        <v>0</v>
      </c>
      <c r="I25" s="30">
        <f>ROUND(D25/その１２!D25*100,1)</f>
        <v>0.1</v>
      </c>
    </row>
    <row r="26" spans="2:9" ht="34.5" customHeight="1">
      <c r="B26" s="31" t="s">
        <v>16</v>
      </c>
      <c r="D26" s="44">
        <v>1000</v>
      </c>
      <c r="E26" s="45">
        <v>0</v>
      </c>
      <c r="F26" s="45">
        <v>0</v>
      </c>
      <c r="G26" s="45">
        <v>1000</v>
      </c>
      <c r="H26" s="45">
        <v>0</v>
      </c>
      <c r="I26" s="53">
        <f>ROUND(D26/その１２!D26*100,1)</f>
        <v>0</v>
      </c>
    </row>
    <row r="27" spans="2:9" ht="34.5" customHeight="1">
      <c r="B27" s="31" t="s">
        <v>45</v>
      </c>
      <c r="D27" s="44">
        <v>1028</v>
      </c>
      <c r="E27" s="45">
        <v>0</v>
      </c>
      <c r="F27" s="45">
        <v>0</v>
      </c>
      <c r="G27" s="45">
        <v>1028</v>
      </c>
      <c r="H27" s="45">
        <v>0</v>
      </c>
      <c r="I27" s="54">
        <f>ROUND(D27/その１２!D27*100,1)</f>
        <v>0</v>
      </c>
    </row>
    <row r="28" spans="2:9" ht="34.5" customHeight="1">
      <c r="B28" s="31" t="s">
        <v>17</v>
      </c>
      <c r="D28" s="44">
        <v>762</v>
      </c>
      <c r="E28" s="45">
        <v>0</v>
      </c>
      <c r="F28" s="45">
        <v>0</v>
      </c>
      <c r="G28" s="45">
        <v>762</v>
      </c>
      <c r="H28" s="45">
        <v>0</v>
      </c>
      <c r="I28" s="53">
        <f>ROUND(D28/その１２!D28*100,1)</f>
        <v>0</v>
      </c>
    </row>
    <row r="29" spans="2:9" ht="34.5" customHeight="1">
      <c r="B29" s="31" t="s">
        <v>18</v>
      </c>
      <c r="D29" s="44">
        <v>1254</v>
      </c>
      <c r="E29" s="45">
        <v>1254</v>
      </c>
      <c r="F29" s="45">
        <v>0</v>
      </c>
      <c r="G29" s="45">
        <v>0</v>
      </c>
      <c r="H29" s="45">
        <v>0</v>
      </c>
      <c r="I29" s="30">
        <f>ROUND(D29/その１２!D29*100,1)</f>
        <v>0</v>
      </c>
    </row>
    <row r="30" spans="2:9" ht="34.5" customHeight="1">
      <c r="B30" s="31" t="s">
        <v>19</v>
      </c>
      <c r="D30" s="44">
        <v>250</v>
      </c>
      <c r="E30" s="45">
        <v>0</v>
      </c>
      <c r="F30" s="45">
        <v>0</v>
      </c>
      <c r="G30" s="45">
        <v>250</v>
      </c>
      <c r="H30" s="45">
        <v>0</v>
      </c>
      <c r="I30" s="30">
        <f>ROUND(D30/その１２!D30*100,1)</f>
        <v>0</v>
      </c>
    </row>
    <row r="31" spans="2:13" ht="52.5" customHeight="1">
      <c r="B31" s="32" t="s">
        <v>41</v>
      </c>
      <c r="D31" s="44">
        <f>SUM(D25:D30)</f>
        <v>15554</v>
      </c>
      <c r="E31" s="45">
        <f>SUM(E25:E30)</f>
        <v>1254</v>
      </c>
      <c r="F31" s="45">
        <f>SUM(F25:F30)</f>
        <v>0</v>
      </c>
      <c r="G31" s="45">
        <f>SUM(G25:G30)</f>
        <v>14300</v>
      </c>
      <c r="H31" s="45">
        <f>SUM(H25:H30)</f>
        <v>0</v>
      </c>
      <c r="I31" s="30">
        <f>ROUND(D31/その１２!D31*100,1)</f>
        <v>0</v>
      </c>
      <c r="L31" s="46"/>
      <c r="M31" s="46"/>
    </row>
    <row r="32" spans="2:13" ht="52.5" customHeight="1">
      <c r="B32" s="32" t="s">
        <v>42</v>
      </c>
      <c r="D32" s="44">
        <f>D24+D31</f>
        <v>4702814</v>
      </c>
      <c r="E32" s="45">
        <f>E24+E31</f>
        <v>733618</v>
      </c>
      <c r="F32" s="45">
        <f>F24+F31</f>
        <v>1842302</v>
      </c>
      <c r="G32" s="45">
        <f>G24+G31</f>
        <v>85976</v>
      </c>
      <c r="H32" s="45">
        <f>H24+H31</f>
        <v>2040918</v>
      </c>
      <c r="I32" s="30">
        <f>ROUND(D32/その１２!D32*100,1)</f>
        <v>0.8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00390625" defaultRowHeight="13.5"/>
  <cols>
    <col min="1" max="1" width="1.75390625" style="3" customWidth="1"/>
    <col min="2" max="2" width="13.375" style="3" customWidth="1"/>
    <col min="3" max="3" width="1.75390625" style="3" customWidth="1"/>
    <col min="4" max="9" width="15.25390625" style="3" customWidth="1"/>
    <col min="10" max="16384" width="9.00390625" style="3" customWidth="1"/>
  </cols>
  <sheetData>
    <row r="1" ht="14.25">
      <c r="B1" s="41" t="s">
        <v>31</v>
      </c>
    </row>
    <row r="4" spans="1:9" ht="24">
      <c r="A4" s="13"/>
      <c r="B4" s="42" t="s">
        <v>0</v>
      </c>
      <c r="C4" s="13"/>
      <c r="D4" s="13"/>
      <c r="E4" s="13"/>
      <c r="F4" s="13"/>
      <c r="G4" s="13"/>
      <c r="H4" s="13"/>
      <c r="I4" s="13"/>
    </row>
    <row r="5" spans="1:9" ht="13.5">
      <c r="A5" s="13"/>
      <c r="B5" s="13"/>
      <c r="C5" s="13"/>
      <c r="D5" s="13"/>
      <c r="E5" s="13"/>
      <c r="F5" s="13"/>
      <c r="G5" s="13"/>
      <c r="H5" s="13"/>
      <c r="I5" s="13"/>
    </row>
    <row r="6" spans="1:9" s="22" customFormat="1" ht="14.25" thickBot="1">
      <c r="A6" s="43"/>
      <c r="B6" s="43"/>
      <c r="C6" s="43"/>
      <c r="D6" s="43" t="s">
        <v>27</v>
      </c>
      <c r="E6" s="43"/>
      <c r="F6" s="43"/>
      <c r="G6" s="43"/>
      <c r="H6" s="43"/>
      <c r="I6" s="25" t="s">
        <v>2</v>
      </c>
    </row>
    <row r="7" spans="1:9" ht="27" customHeight="1">
      <c r="A7" s="13"/>
      <c r="B7" s="14"/>
      <c r="C7" s="14"/>
      <c r="D7" s="18"/>
      <c r="E7" s="6" t="s">
        <v>3</v>
      </c>
      <c r="F7" s="7"/>
      <c r="G7" s="6" t="s">
        <v>4</v>
      </c>
      <c r="H7" s="7"/>
      <c r="I7" s="8" t="s">
        <v>5</v>
      </c>
    </row>
    <row r="8" spans="1:9" ht="13.5" customHeight="1">
      <c r="A8" s="13"/>
      <c r="B8" s="16" t="s">
        <v>32</v>
      </c>
      <c r="C8" s="17"/>
      <c r="D8" s="19" t="s">
        <v>5</v>
      </c>
      <c r="E8" s="8"/>
      <c r="F8" s="8"/>
      <c r="G8" s="8"/>
      <c r="H8" s="8"/>
      <c r="I8" s="8" t="s">
        <v>6</v>
      </c>
    </row>
    <row r="9" spans="1:9" ht="13.5">
      <c r="A9" s="13"/>
      <c r="B9" s="14"/>
      <c r="C9" s="14"/>
      <c r="D9" s="19"/>
      <c r="E9" s="8" t="s">
        <v>7</v>
      </c>
      <c r="F9" s="21" t="s">
        <v>46</v>
      </c>
      <c r="G9" s="8" t="s">
        <v>7</v>
      </c>
      <c r="H9" s="21" t="s">
        <v>46</v>
      </c>
      <c r="I9" s="8"/>
    </row>
    <row r="10" spans="1:9" ht="14.25" thickBot="1">
      <c r="A10" s="15"/>
      <c r="B10" s="15"/>
      <c r="C10" s="15"/>
      <c r="D10" s="20"/>
      <c r="E10" s="12"/>
      <c r="F10" s="12"/>
      <c r="G10" s="12"/>
      <c r="H10" s="12"/>
      <c r="I10" s="12" t="s">
        <v>8</v>
      </c>
    </row>
    <row r="11" spans="1:9" ht="52.5" customHeight="1">
      <c r="A11" s="13"/>
      <c r="B11" s="16" t="s">
        <v>9</v>
      </c>
      <c r="C11" s="16"/>
      <c r="D11" s="28">
        <v>10455789</v>
      </c>
      <c r="E11" s="29">
        <v>7</v>
      </c>
      <c r="F11" s="29">
        <v>470973</v>
      </c>
      <c r="G11" s="29">
        <v>1774584</v>
      </c>
      <c r="H11" s="29">
        <v>8210225</v>
      </c>
      <c r="I11" s="30">
        <f>ROUND(D11/その１２!D11*100,1)</f>
        <v>9.4</v>
      </c>
    </row>
    <row r="12" spans="2:9" ht="34.5" customHeight="1">
      <c r="B12" s="31" t="s">
        <v>10</v>
      </c>
      <c r="D12" s="44">
        <v>5973638</v>
      </c>
      <c r="E12" s="45">
        <v>0</v>
      </c>
      <c r="F12" s="45">
        <v>1395395</v>
      </c>
      <c r="G12" s="45">
        <v>592206</v>
      </c>
      <c r="H12" s="45">
        <v>3986037</v>
      </c>
      <c r="I12" s="30">
        <f>ROUND(D12/その１２!D12*100,1)</f>
        <v>13.5</v>
      </c>
    </row>
    <row r="13" spans="2:9" ht="34.5" customHeight="1">
      <c r="B13" s="31" t="s">
        <v>11</v>
      </c>
      <c r="D13" s="44">
        <v>6766058</v>
      </c>
      <c r="E13" s="45">
        <v>4600</v>
      </c>
      <c r="F13" s="45">
        <v>977765</v>
      </c>
      <c r="G13" s="45">
        <v>685973</v>
      </c>
      <c r="H13" s="45">
        <v>5097720</v>
      </c>
      <c r="I13" s="30">
        <f>ROUND(D13/その１２!D13*100,1)</f>
        <v>12.5</v>
      </c>
    </row>
    <row r="14" spans="2:9" ht="34.5" customHeight="1">
      <c r="B14" s="31" t="s">
        <v>12</v>
      </c>
      <c r="D14" s="44">
        <v>2524580</v>
      </c>
      <c r="E14" s="45">
        <v>3405</v>
      </c>
      <c r="F14" s="45">
        <v>45309</v>
      </c>
      <c r="G14" s="45">
        <v>468203</v>
      </c>
      <c r="H14" s="45">
        <v>2007663</v>
      </c>
      <c r="I14" s="30">
        <f>ROUND(D14/その１２!D14*100,1)</f>
        <v>7.4</v>
      </c>
    </row>
    <row r="15" spans="2:9" ht="34.5" customHeight="1">
      <c r="B15" s="31" t="s">
        <v>13</v>
      </c>
      <c r="D15" s="44">
        <v>3373827</v>
      </c>
      <c r="E15" s="45">
        <v>0</v>
      </c>
      <c r="F15" s="45">
        <v>177614</v>
      </c>
      <c r="G15" s="45">
        <v>547892</v>
      </c>
      <c r="H15" s="45">
        <v>2648321</v>
      </c>
      <c r="I15" s="30">
        <f>ROUND(D15/その１２!D15*100,1)</f>
        <v>5.9</v>
      </c>
    </row>
    <row r="16" spans="2:9" ht="34.5" customHeight="1">
      <c r="B16" s="31" t="s">
        <v>14</v>
      </c>
      <c r="D16" s="44">
        <v>2100731</v>
      </c>
      <c r="E16" s="45">
        <v>367</v>
      </c>
      <c r="F16" s="45">
        <v>210591</v>
      </c>
      <c r="G16" s="45">
        <v>310420</v>
      </c>
      <c r="H16" s="45">
        <v>1579353</v>
      </c>
      <c r="I16" s="30">
        <f>ROUND(D16/その１２!D16*100,1)</f>
        <v>7.9</v>
      </c>
    </row>
    <row r="17" spans="2:9" ht="34.5" customHeight="1">
      <c r="B17" s="31" t="s">
        <v>33</v>
      </c>
      <c r="D17" s="44">
        <v>1535169</v>
      </c>
      <c r="E17" s="45">
        <v>0</v>
      </c>
      <c r="F17" s="45">
        <v>137540</v>
      </c>
      <c r="G17" s="45">
        <v>277394</v>
      </c>
      <c r="H17" s="45">
        <v>1120235</v>
      </c>
      <c r="I17" s="30">
        <f>ROUND(D17/その１２!D17*100,1)</f>
        <v>5.7</v>
      </c>
    </row>
    <row r="18" spans="2:9" ht="34.5" customHeight="1">
      <c r="B18" s="31" t="s">
        <v>34</v>
      </c>
      <c r="D18" s="44">
        <v>2761578</v>
      </c>
      <c r="E18" s="45">
        <v>0</v>
      </c>
      <c r="F18" s="45">
        <v>142725</v>
      </c>
      <c r="G18" s="45">
        <v>429127</v>
      </c>
      <c r="H18" s="45">
        <v>2189726</v>
      </c>
      <c r="I18" s="30">
        <f>ROUND(D18/その１２!D18*100,1)</f>
        <v>6.7</v>
      </c>
    </row>
    <row r="19" spans="2:9" ht="34.5" customHeight="1">
      <c r="B19" s="31" t="s">
        <v>35</v>
      </c>
      <c r="D19" s="44">
        <v>1488352</v>
      </c>
      <c r="E19" s="45">
        <v>0</v>
      </c>
      <c r="F19" s="45">
        <v>36998</v>
      </c>
      <c r="G19" s="45">
        <v>243762</v>
      </c>
      <c r="H19" s="45">
        <v>1207592</v>
      </c>
      <c r="I19" s="30">
        <f>ROUND(D19/その１２!D19*100,1)</f>
        <v>7.3</v>
      </c>
    </row>
    <row r="20" spans="2:9" ht="34.5" customHeight="1">
      <c r="B20" s="31" t="s">
        <v>36</v>
      </c>
      <c r="D20" s="44">
        <v>1372842</v>
      </c>
      <c r="E20" s="45">
        <v>1459</v>
      </c>
      <c r="F20" s="45">
        <v>165544</v>
      </c>
      <c r="G20" s="45">
        <v>265946</v>
      </c>
      <c r="H20" s="45">
        <v>939893</v>
      </c>
      <c r="I20" s="30">
        <f>ROUND(D20/その１２!D20*100,1)</f>
        <v>6.7</v>
      </c>
    </row>
    <row r="21" spans="2:9" ht="34.5" customHeight="1">
      <c r="B21" s="31" t="s">
        <v>37</v>
      </c>
      <c r="D21" s="44">
        <v>2037635</v>
      </c>
      <c r="E21" s="45">
        <v>864</v>
      </c>
      <c r="F21" s="45">
        <v>61362</v>
      </c>
      <c r="G21" s="45">
        <v>376720</v>
      </c>
      <c r="H21" s="45">
        <v>1598689</v>
      </c>
      <c r="I21" s="30">
        <f>ROUND(D21/その１２!D21*100,1)</f>
        <v>7.2</v>
      </c>
    </row>
    <row r="22" spans="2:9" ht="34.5" customHeight="1">
      <c r="B22" s="31" t="s">
        <v>38</v>
      </c>
      <c r="D22" s="44">
        <v>4561313</v>
      </c>
      <c r="E22" s="45">
        <v>2015</v>
      </c>
      <c r="F22" s="45">
        <v>868325</v>
      </c>
      <c r="G22" s="45">
        <v>642390</v>
      </c>
      <c r="H22" s="45">
        <v>3048583</v>
      </c>
      <c r="I22" s="30">
        <f>ROUND(D22/その１２!D22*100,1)</f>
        <v>9.4</v>
      </c>
    </row>
    <row r="23" spans="2:9" ht="34.5" customHeight="1">
      <c r="B23" s="31" t="s">
        <v>39</v>
      </c>
      <c r="D23" s="44">
        <v>3165768</v>
      </c>
      <c r="E23" s="45">
        <v>3119</v>
      </c>
      <c r="F23" s="45">
        <v>500056</v>
      </c>
      <c r="G23" s="45">
        <v>208889</v>
      </c>
      <c r="H23" s="45">
        <v>2453704</v>
      </c>
      <c r="I23" s="30">
        <f>ROUND(D23/その１２!D23*100,1)</f>
        <v>15.3</v>
      </c>
    </row>
    <row r="24" spans="2:13" ht="52.5" customHeight="1">
      <c r="B24" s="32" t="s">
        <v>43</v>
      </c>
      <c r="D24" s="44">
        <f>SUM(D11:D23)</f>
        <v>48117280</v>
      </c>
      <c r="E24" s="45">
        <f>SUM(E11:E23)</f>
        <v>15836</v>
      </c>
      <c r="F24" s="45">
        <f>SUM(F11:F23)</f>
        <v>5190197</v>
      </c>
      <c r="G24" s="45">
        <f>SUM(G11:G23)</f>
        <v>6823506</v>
      </c>
      <c r="H24" s="45">
        <f>SUM(H11:H23)</f>
        <v>36087741</v>
      </c>
      <c r="I24" s="30">
        <f>ROUND(D24/その１２!D24*100,1)</f>
        <v>9</v>
      </c>
      <c r="L24" s="46"/>
      <c r="M24" s="47"/>
    </row>
    <row r="25" spans="2:9" ht="52.5" customHeight="1">
      <c r="B25" s="31" t="s">
        <v>15</v>
      </c>
      <c r="D25" s="44">
        <v>1164245</v>
      </c>
      <c r="E25" s="45">
        <v>39</v>
      </c>
      <c r="F25" s="45">
        <v>122368</v>
      </c>
      <c r="G25" s="45">
        <v>114660</v>
      </c>
      <c r="H25" s="45">
        <v>927178</v>
      </c>
      <c r="I25" s="30">
        <f>ROUND(D25/その１２!D25*100,1)</f>
        <v>13.3</v>
      </c>
    </row>
    <row r="26" spans="2:9" ht="34.5" customHeight="1">
      <c r="B26" s="31" t="s">
        <v>16</v>
      </c>
      <c r="D26" s="44">
        <v>662464</v>
      </c>
      <c r="E26" s="45">
        <v>1101</v>
      </c>
      <c r="F26" s="45">
        <v>21532</v>
      </c>
      <c r="G26" s="45">
        <v>54172</v>
      </c>
      <c r="H26" s="45">
        <v>585659</v>
      </c>
      <c r="I26" s="30">
        <f>ROUND(D26/その１２!D26*100,1)</f>
        <v>9.3</v>
      </c>
    </row>
    <row r="27" spans="2:9" ht="34.5" customHeight="1">
      <c r="B27" s="31" t="s">
        <v>45</v>
      </c>
      <c r="D27" s="44">
        <v>1104451</v>
      </c>
      <c r="E27" s="45">
        <v>0</v>
      </c>
      <c r="F27" s="45">
        <v>39435</v>
      </c>
      <c r="G27" s="45">
        <v>104807</v>
      </c>
      <c r="H27" s="45">
        <v>960209</v>
      </c>
      <c r="I27" s="30">
        <f>ROUND(D27/その１２!D27*100,1)</f>
        <v>10.8</v>
      </c>
    </row>
    <row r="28" spans="2:9" ht="34.5" customHeight="1">
      <c r="B28" s="31" t="s">
        <v>17</v>
      </c>
      <c r="D28" s="44">
        <v>466350</v>
      </c>
      <c r="E28" s="45">
        <v>233</v>
      </c>
      <c r="F28" s="45">
        <v>22278</v>
      </c>
      <c r="G28" s="45">
        <v>48603</v>
      </c>
      <c r="H28" s="45">
        <v>395236</v>
      </c>
      <c r="I28" s="30">
        <f>ROUND(D28/その１２!D28*100,1)</f>
        <v>12.8</v>
      </c>
    </row>
    <row r="29" spans="2:9" ht="34.5" customHeight="1">
      <c r="B29" s="31" t="s">
        <v>18</v>
      </c>
      <c r="D29" s="44">
        <v>549304</v>
      </c>
      <c r="E29" s="45">
        <v>0</v>
      </c>
      <c r="F29" s="45">
        <v>86011</v>
      </c>
      <c r="G29" s="45">
        <v>53670</v>
      </c>
      <c r="H29" s="45">
        <v>409623</v>
      </c>
      <c r="I29" s="30">
        <f>ROUND(D29/その１２!D29*100,1)</f>
        <v>14.3</v>
      </c>
    </row>
    <row r="30" spans="2:9" ht="34.5" customHeight="1">
      <c r="B30" s="31" t="s">
        <v>19</v>
      </c>
      <c r="D30" s="44">
        <v>477121</v>
      </c>
      <c r="E30" s="45">
        <v>0</v>
      </c>
      <c r="F30" s="45">
        <v>61132</v>
      </c>
      <c r="G30" s="45">
        <v>46574</v>
      </c>
      <c r="H30" s="45">
        <v>369415</v>
      </c>
      <c r="I30" s="30">
        <f>ROUND(D30/その１２!D30*100,1)</f>
        <v>9.4</v>
      </c>
    </row>
    <row r="31" spans="2:13" ht="52.5" customHeight="1">
      <c r="B31" s="32" t="s">
        <v>44</v>
      </c>
      <c r="D31" s="44">
        <f>SUM(D25:D30)</f>
        <v>4423935</v>
      </c>
      <c r="E31" s="45">
        <f>SUM(E25:E30)</f>
        <v>1373</v>
      </c>
      <c r="F31" s="45">
        <f>SUM(F25:F30)</f>
        <v>352756</v>
      </c>
      <c r="G31" s="45">
        <f>SUM(G25:G30)</f>
        <v>422486</v>
      </c>
      <c r="H31" s="45">
        <f>SUM(H25:H30)</f>
        <v>3647320</v>
      </c>
      <c r="I31" s="30">
        <f>ROUND(D31/その１２!D31*100,1)</f>
        <v>11.4</v>
      </c>
      <c r="L31" s="46"/>
      <c r="M31" s="46"/>
    </row>
    <row r="32" spans="2:13" ht="52.5" customHeight="1">
      <c r="B32" s="32" t="s">
        <v>42</v>
      </c>
      <c r="D32" s="44">
        <f>D24+D31</f>
        <v>52541215</v>
      </c>
      <c r="E32" s="45">
        <f>E24+E31</f>
        <v>17209</v>
      </c>
      <c r="F32" s="45">
        <f>F24+F31</f>
        <v>5542953</v>
      </c>
      <c r="G32" s="45">
        <f>G24+G31</f>
        <v>7245992</v>
      </c>
      <c r="H32" s="45">
        <f>H24+H31</f>
        <v>39735061</v>
      </c>
      <c r="I32" s="30">
        <f>ROUND(D32/その１２!D32*100,1)</f>
        <v>9.2</v>
      </c>
      <c r="L32" s="46"/>
      <c r="M32" s="46"/>
    </row>
    <row r="33" spans="1:9" ht="26.25" customHeight="1" thickBot="1">
      <c r="A33" s="48"/>
      <c r="B33" s="36"/>
      <c r="C33" s="48"/>
      <c r="D33" s="49"/>
      <c r="E33" s="50"/>
      <c r="F33" s="50"/>
      <c r="G33" s="50"/>
      <c r="H33" s="50"/>
      <c r="I33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2019-02-27T07:58:47Z</cp:lastPrinted>
  <dcterms:created xsi:type="dcterms:W3CDTF">1996-12-27T11:06:01Z</dcterms:created>
  <dcterms:modified xsi:type="dcterms:W3CDTF">2019-03-08T06:52:16Z</dcterms:modified>
  <cp:category/>
  <cp:version/>
  <cp:contentType/>
  <cp:contentStatus/>
</cp:coreProperties>
</file>