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85" windowHeight="8700" activeTab="0"/>
  </bookViews>
  <sheets>
    <sheet name="その１" sheetId="1" r:id="rId1"/>
  </sheets>
  <definedNames>
    <definedName name="_xlnm.Print_Area" localSheetId="0">'その１'!$A$1:$R$26</definedName>
  </definedNames>
  <calcPr fullCalcOnLoad="1"/>
</workbook>
</file>

<file path=xl/sharedStrings.xml><?xml version="1.0" encoding="utf-8"?>
<sst xmlns="http://schemas.openxmlformats.org/spreadsheetml/2006/main" count="67" uniqueCount="38">
  <si>
    <t>第２２表　　性 質 別 経 費 の 充 当 財 源</t>
  </si>
  <si>
    <t>総　　　　　　　　括</t>
  </si>
  <si>
    <t>（単位：千円）</t>
  </si>
  <si>
    <t>決　　算　　額</t>
  </si>
  <si>
    <t>経 常 収 支</t>
  </si>
  <si>
    <t>区　　　　　　　　　分</t>
  </si>
  <si>
    <t>臨時的なもの</t>
  </si>
  <si>
    <t>経常的なもの</t>
  </si>
  <si>
    <t>構　　成　　比</t>
  </si>
  <si>
    <t>比　　　　 率</t>
  </si>
  <si>
    <t>特　定　財　源</t>
  </si>
  <si>
    <t>（％）</t>
  </si>
  <si>
    <t>１</t>
  </si>
  <si>
    <t>２</t>
  </si>
  <si>
    <t>物件費</t>
  </si>
  <si>
    <t>３</t>
  </si>
  <si>
    <t>維持補修費</t>
  </si>
  <si>
    <t>４</t>
  </si>
  <si>
    <t>扶助費</t>
  </si>
  <si>
    <t>５</t>
  </si>
  <si>
    <t>補助費等</t>
  </si>
  <si>
    <t>６</t>
  </si>
  <si>
    <t>公債費</t>
  </si>
  <si>
    <t>７</t>
  </si>
  <si>
    <t>積立金</t>
  </si>
  <si>
    <t>８</t>
  </si>
  <si>
    <t>投資及び出資金・貸付金</t>
  </si>
  <si>
    <t>９</t>
  </si>
  <si>
    <t>繰出金</t>
  </si>
  <si>
    <t>10</t>
  </si>
  <si>
    <t>前年度繰上充用金</t>
  </si>
  <si>
    <t>11</t>
  </si>
  <si>
    <t>投資的経費</t>
  </si>
  <si>
    <t>歳　　　　 出　　　　 合　　　　 計</t>
  </si>
  <si>
    <t>第２　　　８　性質別経費の充当財源の状況</t>
  </si>
  <si>
    <t>一　般　財　源　等</t>
  </si>
  <si>
    <t>人　　　　 件　　　　 費</t>
  </si>
  <si>
    <t>減収補塡債（特例分）及び臨時財政対策債を経常一般財源等から除いた経常収支比率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</si>
</sst>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 * #,##0.0_ ;_ * \-#,##0.0_ ;_ * &quot;-&quot;_ ;_ @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2"/>
      <color indexed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center"/>
    </xf>
    <xf numFmtId="38" fontId="6" fillId="0" borderId="0" xfId="48" applyFont="1" applyFill="1" applyAlignment="1">
      <alignment horizontal="centerContinuous"/>
    </xf>
    <xf numFmtId="38" fontId="6" fillId="0" borderId="0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distributed" vertical="center" wrapText="1"/>
    </xf>
    <xf numFmtId="38" fontId="6" fillId="0" borderId="0" xfId="48" applyFont="1" applyFill="1" applyBorder="1" applyAlignment="1">
      <alignment horizontal="centerContinuous" vertical="center"/>
    </xf>
    <xf numFmtId="38" fontId="9" fillId="0" borderId="13" xfId="48" applyFont="1" applyFill="1" applyBorder="1" applyAlignment="1">
      <alignment horizontal="right"/>
    </xf>
    <xf numFmtId="178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left"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6" fillId="0" borderId="0" xfId="48" applyFont="1" applyFill="1" applyBorder="1" applyAlignment="1">
      <alignment horizontal="right"/>
    </xf>
    <xf numFmtId="38" fontId="4" fillId="0" borderId="13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3" xfId="48" applyFont="1" applyFill="1" applyBorder="1" applyAlignment="1">
      <alignment horizontal="right"/>
    </xf>
    <xf numFmtId="38" fontId="6" fillId="0" borderId="0" xfId="48" applyFont="1" applyFill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0" xfId="48" applyFont="1" applyFill="1" applyAlignment="1" quotePrefix="1">
      <alignment horizontal="left" vertical="center"/>
    </xf>
    <xf numFmtId="38" fontId="6" fillId="0" borderId="10" xfId="48" applyFont="1" applyFill="1" applyBorder="1" applyAlignment="1">
      <alignment horizontal="distributed"/>
    </xf>
    <xf numFmtId="41" fontId="4" fillId="0" borderId="0" xfId="48" applyNumberFormat="1" applyFont="1" applyFill="1" applyAlignment="1">
      <alignment horizontal="right" vertical="center"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centerContinuous" vertical="center"/>
    </xf>
    <xf numFmtId="38" fontId="6" fillId="0" borderId="10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13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4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177" fontId="4" fillId="0" borderId="0" xfId="48" applyNumberFormat="1" applyFont="1" applyFill="1" applyAlignment="1">
      <alignment horizontal="right"/>
    </xf>
    <xf numFmtId="38" fontId="6" fillId="0" borderId="10" xfId="48" applyFont="1" applyFill="1" applyBorder="1" applyAlignment="1">
      <alignment horizontal="center" shrinkToFit="1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38" fontId="10" fillId="0" borderId="15" xfId="48" applyFont="1" applyFill="1" applyBorder="1" applyAlignment="1">
      <alignment horizontal="left" wrapText="1" shrinkToFit="1"/>
    </xf>
    <xf numFmtId="0" fontId="11" fillId="0" borderId="16" xfId="0" applyFont="1" applyFill="1" applyBorder="1" applyAlignment="1">
      <alignment horizontal="left" wrapText="1" shrinkToFit="1"/>
    </xf>
    <xf numFmtId="41" fontId="4" fillId="0" borderId="0" xfId="48" applyNumberFormat="1" applyFont="1" applyFill="1" applyAlignment="1" applyProtection="1">
      <alignment horizontal="right" vertical="center"/>
      <protection locked="0"/>
    </xf>
    <xf numFmtId="178" fontId="4" fillId="0" borderId="10" xfId="48" applyNumberFormat="1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="70" zoomScaleNormal="75" zoomScaleSheetLayoutView="7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N13" sqref="N13"/>
    </sheetView>
  </sheetViews>
  <sheetFormatPr defaultColWidth="9.00390625" defaultRowHeight="13.5"/>
  <cols>
    <col min="1" max="1" width="1.25" style="37" customWidth="1"/>
    <col min="2" max="2" width="3.875" style="37" customWidth="1"/>
    <col min="3" max="3" width="23.625" style="36" customWidth="1"/>
    <col min="4" max="4" width="1.12109375" style="36" customWidth="1"/>
    <col min="5" max="14" width="15.25390625" style="37" customWidth="1"/>
    <col min="15" max="15" width="1.25" style="37" customWidth="1"/>
    <col min="16" max="16" width="3.875" style="37" customWidth="1"/>
    <col min="17" max="17" width="23.625" style="37" customWidth="1"/>
    <col min="18" max="18" width="1.12109375" style="37" customWidth="1"/>
    <col min="19" max="19" width="9.00390625" style="37" customWidth="1"/>
    <col min="20" max="20" width="9.25390625" style="37" bestFit="1" customWidth="1"/>
    <col min="21" max="22" width="9.00390625" style="37" customWidth="1"/>
    <col min="23" max="23" width="13.875" style="41" customWidth="1"/>
    <col min="24" max="24" width="12.875" style="41" customWidth="1"/>
    <col min="25" max="16384" width="9.00390625" style="37" customWidth="1"/>
  </cols>
  <sheetData>
    <row r="1" spans="1:2" ht="14.25">
      <c r="A1" s="35"/>
      <c r="B1" s="19" t="s">
        <v>34</v>
      </c>
    </row>
    <row r="4" spans="1:18" ht="24">
      <c r="A4" s="20"/>
      <c r="B4" s="21" t="s">
        <v>0</v>
      </c>
      <c r="C4" s="20"/>
      <c r="D4" s="2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0"/>
      <c r="B5" s="20"/>
      <c r="C5" s="20"/>
      <c r="D5" s="20"/>
      <c r="E5" s="2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38"/>
      <c r="B6" s="38"/>
      <c r="C6" s="23" t="s">
        <v>1</v>
      </c>
      <c r="D6" s="24"/>
      <c r="E6" s="23"/>
      <c r="F6" s="25"/>
      <c r="G6" s="25"/>
      <c r="H6" s="25"/>
      <c r="I6" s="25"/>
      <c r="J6" s="25"/>
      <c r="K6" s="25"/>
      <c r="L6" s="25"/>
      <c r="M6" s="17"/>
      <c r="N6" s="17"/>
      <c r="O6" s="38"/>
      <c r="P6" s="38"/>
      <c r="Q6" s="38"/>
      <c r="R6" s="38" t="s">
        <v>2</v>
      </c>
    </row>
    <row r="7" spans="1:18" ht="14.25">
      <c r="A7" s="1"/>
      <c r="B7" s="1"/>
      <c r="C7" s="2"/>
      <c r="D7" s="3"/>
      <c r="E7" s="3"/>
      <c r="F7" s="4"/>
      <c r="G7" s="4"/>
      <c r="H7" s="3"/>
      <c r="I7" s="45"/>
      <c r="J7" s="4"/>
      <c r="K7" s="3"/>
      <c r="L7" s="3"/>
      <c r="M7" s="3"/>
      <c r="N7" s="47" t="s">
        <v>37</v>
      </c>
      <c r="O7" s="1"/>
      <c r="P7" s="1"/>
      <c r="Q7" s="2"/>
      <c r="R7" s="2"/>
    </row>
    <row r="8" spans="1:18" ht="14.25">
      <c r="A8" s="1"/>
      <c r="B8" s="1"/>
      <c r="C8" s="2"/>
      <c r="D8" s="3"/>
      <c r="E8" s="5"/>
      <c r="F8" s="26"/>
      <c r="G8" s="6"/>
      <c r="H8" s="7"/>
      <c r="I8" s="46"/>
      <c r="J8" s="6"/>
      <c r="K8" s="7"/>
      <c r="L8" s="5" t="s">
        <v>3</v>
      </c>
      <c r="M8" s="5" t="s">
        <v>4</v>
      </c>
      <c r="N8" s="48"/>
      <c r="O8" s="1"/>
      <c r="P8" s="1"/>
      <c r="Q8" s="2"/>
      <c r="R8" s="2"/>
    </row>
    <row r="9" spans="1:18" ht="14.25">
      <c r="A9" s="1"/>
      <c r="B9" s="8" t="s">
        <v>5</v>
      </c>
      <c r="C9" s="9"/>
      <c r="D9" s="5"/>
      <c r="E9" s="5" t="s">
        <v>3</v>
      </c>
      <c r="F9" s="5" t="s">
        <v>6</v>
      </c>
      <c r="G9" s="5"/>
      <c r="H9" s="5"/>
      <c r="I9" s="5" t="s">
        <v>7</v>
      </c>
      <c r="J9" s="5"/>
      <c r="K9" s="5"/>
      <c r="L9" s="5" t="s">
        <v>8</v>
      </c>
      <c r="M9" s="5" t="s">
        <v>9</v>
      </c>
      <c r="N9" s="48"/>
      <c r="O9" s="1"/>
      <c r="P9" s="8" t="s">
        <v>5</v>
      </c>
      <c r="Q9" s="9"/>
      <c r="R9" s="27"/>
    </row>
    <row r="10" spans="1:24" s="36" customFormat="1" ht="14.25">
      <c r="A10" s="4"/>
      <c r="B10" s="4"/>
      <c r="C10" s="2"/>
      <c r="D10" s="3"/>
      <c r="E10" s="5"/>
      <c r="F10" s="5"/>
      <c r="G10" s="5" t="s">
        <v>10</v>
      </c>
      <c r="H10" s="44" t="s">
        <v>35</v>
      </c>
      <c r="I10" s="5"/>
      <c r="J10" s="5" t="s">
        <v>10</v>
      </c>
      <c r="K10" s="44" t="s">
        <v>35</v>
      </c>
      <c r="L10" s="5"/>
      <c r="M10" s="5"/>
      <c r="N10" s="48"/>
      <c r="O10" s="4"/>
      <c r="P10" s="4"/>
      <c r="Q10" s="2"/>
      <c r="R10" s="2"/>
      <c r="W10" s="42"/>
      <c r="X10" s="42"/>
    </row>
    <row r="11" spans="1:18" ht="15" thickBot="1">
      <c r="A11" s="10"/>
      <c r="B11" s="10"/>
      <c r="C11" s="11"/>
      <c r="D11" s="12"/>
      <c r="E11" s="13"/>
      <c r="F11" s="13"/>
      <c r="G11" s="13"/>
      <c r="H11" s="13"/>
      <c r="I11" s="13"/>
      <c r="J11" s="13"/>
      <c r="K11" s="13"/>
      <c r="L11" s="13" t="s">
        <v>11</v>
      </c>
      <c r="M11" s="13" t="s">
        <v>11</v>
      </c>
      <c r="N11" s="13" t="s">
        <v>11</v>
      </c>
      <c r="O11" s="10"/>
      <c r="P11" s="10"/>
      <c r="Q11" s="11"/>
      <c r="R11" s="11"/>
    </row>
    <row r="12" spans="1:18" ht="48.75" customHeight="1">
      <c r="A12" s="22"/>
      <c r="B12" s="22"/>
      <c r="C12" s="2"/>
      <c r="D12" s="3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22"/>
      <c r="P12" s="22"/>
      <c r="Q12" s="2"/>
      <c r="R12" s="2"/>
    </row>
    <row r="13" spans="1:24" ht="54" customHeight="1">
      <c r="A13" s="1"/>
      <c r="B13" s="28" t="s">
        <v>12</v>
      </c>
      <c r="C13" s="14" t="s">
        <v>36</v>
      </c>
      <c r="D13" s="29"/>
      <c r="E13" s="49">
        <v>87967967</v>
      </c>
      <c r="F13" s="30">
        <f>G13+H13</f>
        <v>2470717</v>
      </c>
      <c r="G13" s="49">
        <v>750661</v>
      </c>
      <c r="H13" s="49">
        <v>1720056</v>
      </c>
      <c r="I13" s="30">
        <f aca="true" t="shared" si="0" ref="I13:I23">J13+K13</f>
        <v>85497250</v>
      </c>
      <c r="J13" s="49">
        <v>8353777</v>
      </c>
      <c r="K13" s="49">
        <v>77143473</v>
      </c>
      <c r="L13" s="18">
        <f>E13/$E$24*100</f>
        <v>15.362228456928415</v>
      </c>
      <c r="M13" s="18">
        <v>22.7</v>
      </c>
      <c r="N13" s="50">
        <v>24.1</v>
      </c>
      <c r="O13" s="1"/>
      <c r="P13" s="28" t="s">
        <v>12</v>
      </c>
      <c r="Q13" s="14" t="s">
        <v>36</v>
      </c>
      <c r="R13" s="31"/>
      <c r="W13" s="43"/>
      <c r="X13" s="43"/>
    </row>
    <row r="14" spans="1:24" ht="54" customHeight="1">
      <c r="A14" s="1"/>
      <c r="B14" s="28" t="s">
        <v>13</v>
      </c>
      <c r="C14" s="14" t="s">
        <v>14</v>
      </c>
      <c r="D14" s="29"/>
      <c r="E14" s="49">
        <v>85144169</v>
      </c>
      <c r="F14" s="30">
        <f aca="true" t="shared" si="1" ref="F14:F23">G14+H14</f>
        <v>12876245</v>
      </c>
      <c r="G14" s="49">
        <v>3422003</v>
      </c>
      <c r="H14" s="49">
        <v>9454242</v>
      </c>
      <c r="I14" s="30">
        <f t="shared" si="0"/>
        <v>72267924</v>
      </c>
      <c r="J14" s="49">
        <v>16062495</v>
      </c>
      <c r="K14" s="49">
        <v>56205429</v>
      </c>
      <c r="L14" s="18">
        <f>E14/$E$24*100</f>
        <v>14.869096337685308</v>
      </c>
      <c r="M14" s="18">
        <v>16.5</v>
      </c>
      <c r="N14" s="50">
        <v>17.6</v>
      </c>
      <c r="O14" s="1"/>
      <c r="P14" s="28" t="s">
        <v>13</v>
      </c>
      <c r="Q14" s="14" t="s">
        <v>14</v>
      </c>
      <c r="R14" s="31"/>
      <c r="W14" s="43"/>
      <c r="X14" s="43"/>
    </row>
    <row r="15" spans="1:24" ht="54" customHeight="1">
      <c r="A15" s="1"/>
      <c r="B15" s="28" t="s">
        <v>15</v>
      </c>
      <c r="C15" s="14" t="s">
        <v>16</v>
      </c>
      <c r="D15" s="29"/>
      <c r="E15" s="49">
        <v>3760163</v>
      </c>
      <c r="F15" s="30">
        <f t="shared" si="1"/>
        <v>161829</v>
      </c>
      <c r="G15" s="49">
        <v>43444</v>
      </c>
      <c r="H15" s="49">
        <v>118385</v>
      </c>
      <c r="I15" s="30">
        <f t="shared" si="0"/>
        <v>3598334</v>
      </c>
      <c r="J15" s="49">
        <v>457259</v>
      </c>
      <c r="K15" s="49">
        <v>3141075</v>
      </c>
      <c r="L15" s="18">
        <f aca="true" t="shared" si="2" ref="L15:L24">E15/$E$24*100</f>
        <v>0.6566536093904423</v>
      </c>
      <c r="M15" s="18">
        <v>0.9</v>
      </c>
      <c r="N15" s="50">
        <v>1</v>
      </c>
      <c r="O15" s="1"/>
      <c r="P15" s="28" t="s">
        <v>15</v>
      </c>
      <c r="Q15" s="14" t="s">
        <v>16</v>
      </c>
      <c r="R15" s="31"/>
      <c r="W15" s="43"/>
      <c r="X15" s="43"/>
    </row>
    <row r="16" spans="1:24" ht="54" customHeight="1">
      <c r="A16" s="1"/>
      <c r="B16" s="28" t="s">
        <v>17</v>
      </c>
      <c r="C16" s="14" t="s">
        <v>18</v>
      </c>
      <c r="D16" s="29"/>
      <c r="E16" s="49">
        <v>122418012</v>
      </c>
      <c r="F16" s="30">
        <f t="shared" si="1"/>
        <v>4217139</v>
      </c>
      <c r="G16" s="49">
        <v>3103874</v>
      </c>
      <c r="H16" s="49">
        <v>1113265</v>
      </c>
      <c r="I16" s="30">
        <f t="shared" si="0"/>
        <v>118200873</v>
      </c>
      <c r="J16" s="49">
        <v>80784202</v>
      </c>
      <c r="K16" s="49">
        <v>37416671</v>
      </c>
      <c r="L16" s="18">
        <f t="shared" si="2"/>
        <v>21.378389562953114</v>
      </c>
      <c r="M16" s="18">
        <v>11</v>
      </c>
      <c r="N16" s="50">
        <v>11.7</v>
      </c>
      <c r="O16" s="1"/>
      <c r="P16" s="28" t="s">
        <v>17</v>
      </c>
      <c r="Q16" s="14" t="s">
        <v>18</v>
      </c>
      <c r="R16" s="31"/>
      <c r="W16" s="43"/>
      <c r="X16" s="43"/>
    </row>
    <row r="17" spans="1:24" ht="54" customHeight="1">
      <c r="A17" s="1"/>
      <c r="B17" s="28" t="s">
        <v>19</v>
      </c>
      <c r="C17" s="14" t="s">
        <v>20</v>
      </c>
      <c r="D17" s="29"/>
      <c r="E17" s="49">
        <v>58265899</v>
      </c>
      <c r="F17" s="30">
        <f t="shared" si="1"/>
        <v>14291512</v>
      </c>
      <c r="G17" s="49">
        <v>4103886</v>
      </c>
      <c r="H17" s="49">
        <v>10187626</v>
      </c>
      <c r="I17" s="30">
        <f t="shared" si="0"/>
        <v>43974387</v>
      </c>
      <c r="J17" s="49">
        <v>2850055</v>
      </c>
      <c r="K17" s="49">
        <v>41124332</v>
      </c>
      <c r="L17" s="18">
        <f t="shared" si="2"/>
        <v>10.175227212950333</v>
      </c>
      <c r="M17" s="18">
        <v>12.1</v>
      </c>
      <c r="N17" s="50">
        <v>12.9</v>
      </c>
      <c r="O17" s="1"/>
      <c r="P17" s="28" t="s">
        <v>19</v>
      </c>
      <c r="Q17" s="14" t="s">
        <v>20</v>
      </c>
      <c r="R17" s="31"/>
      <c r="W17" s="43"/>
      <c r="X17" s="43"/>
    </row>
    <row r="18" spans="1:24" ht="54" customHeight="1">
      <c r="A18" s="1"/>
      <c r="B18" s="28" t="s">
        <v>21</v>
      </c>
      <c r="C18" s="15" t="s">
        <v>22</v>
      </c>
      <c r="D18" s="5"/>
      <c r="E18" s="49">
        <v>57877907</v>
      </c>
      <c r="F18" s="30">
        <f t="shared" si="1"/>
        <v>3614346</v>
      </c>
      <c r="G18" s="49">
        <v>1343531</v>
      </c>
      <c r="H18" s="49">
        <v>2270815</v>
      </c>
      <c r="I18" s="30">
        <f t="shared" si="0"/>
        <v>54263561</v>
      </c>
      <c r="J18" s="49">
        <v>763478</v>
      </c>
      <c r="K18" s="49">
        <v>53500083</v>
      </c>
      <c r="L18" s="18">
        <f t="shared" si="2"/>
        <v>10.10747048346424</v>
      </c>
      <c r="M18" s="18">
        <v>15.7</v>
      </c>
      <c r="N18" s="50">
        <v>16.7</v>
      </c>
      <c r="O18" s="1"/>
      <c r="P18" s="28" t="s">
        <v>21</v>
      </c>
      <c r="Q18" s="15" t="s">
        <v>22</v>
      </c>
      <c r="R18" s="27"/>
      <c r="W18" s="43"/>
      <c r="X18" s="43"/>
    </row>
    <row r="19" spans="1:24" ht="54" customHeight="1">
      <c r="A19" s="1"/>
      <c r="B19" s="28" t="s">
        <v>23</v>
      </c>
      <c r="C19" s="14" t="s">
        <v>24</v>
      </c>
      <c r="D19" s="29"/>
      <c r="E19" s="49">
        <v>14405033</v>
      </c>
      <c r="F19" s="30">
        <f t="shared" si="1"/>
        <v>14405033</v>
      </c>
      <c r="G19" s="49">
        <v>4737500</v>
      </c>
      <c r="H19" s="49">
        <v>9667533</v>
      </c>
      <c r="I19" s="30">
        <f t="shared" si="0"/>
        <v>0</v>
      </c>
      <c r="J19" s="49">
        <v>0</v>
      </c>
      <c r="K19" s="49">
        <v>0</v>
      </c>
      <c r="L19" s="18">
        <f t="shared" si="2"/>
        <v>2.5156135286790575</v>
      </c>
      <c r="M19" s="18">
        <v>0</v>
      </c>
      <c r="N19" s="50">
        <v>0</v>
      </c>
      <c r="O19" s="1"/>
      <c r="P19" s="28" t="s">
        <v>23</v>
      </c>
      <c r="Q19" s="14" t="s">
        <v>24</v>
      </c>
      <c r="R19" s="31"/>
      <c r="W19" s="43"/>
      <c r="X19" s="43"/>
    </row>
    <row r="20" spans="1:24" ht="54" customHeight="1">
      <c r="A20" s="1"/>
      <c r="B20" s="28" t="s">
        <v>25</v>
      </c>
      <c r="C20" s="14" t="s">
        <v>26</v>
      </c>
      <c r="D20" s="29"/>
      <c r="E20" s="49">
        <v>4702814</v>
      </c>
      <c r="F20" s="30">
        <f t="shared" si="1"/>
        <v>2575920</v>
      </c>
      <c r="G20" s="49">
        <v>733618</v>
      </c>
      <c r="H20" s="49">
        <v>1842302</v>
      </c>
      <c r="I20" s="30">
        <f t="shared" si="0"/>
        <v>2126894</v>
      </c>
      <c r="J20" s="49">
        <v>85976</v>
      </c>
      <c r="K20" s="49">
        <v>2040918</v>
      </c>
      <c r="L20" s="18">
        <f t="shared" si="2"/>
        <v>0.8212728510418041</v>
      </c>
      <c r="M20" s="18">
        <v>0.6</v>
      </c>
      <c r="N20" s="50">
        <v>0.6</v>
      </c>
      <c r="O20" s="1"/>
      <c r="P20" s="28" t="s">
        <v>25</v>
      </c>
      <c r="Q20" s="14" t="s">
        <v>26</v>
      </c>
      <c r="R20" s="31"/>
      <c r="W20" s="43"/>
      <c r="X20" s="43"/>
    </row>
    <row r="21" spans="1:24" ht="54" customHeight="1">
      <c r="A21" s="1"/>
      <c r="B21" s="28" t="s">
        <v>27</v>
      </c>
      <c r="C21" s="14" t="s">
        <v>28</v>
      </c>
      <c r="D21" s="29"/>
      <c r="E21" s="49">
        <v>52541215</v>
      </c>
      <c r="F21" s="30">
        <f t="shared" si="1"/>
        <v>5560162</v>
      </c>
      <c r="G21" s="49">
        <v>17209</v>
      </c>
      <c r="H21" s="49">
        <v>5542953</v>
      </c>
      <c r="I21" s="30">
        <f t="shared" si="0"/>
        <v>46981053</v>
      </c>
      <c r="J21" s="49">
        <v>7245992</v>
      </c>
      <c r="K21" s="49">
        <v>39735061</v>
      </c>
      <c r="L21" s="18">
        <f t="shared" si="2"/>
        <v>9.175500761937514</v>
      </c>
      <c r="M21" s="18">
        <v>11.7</v>
      </c>
      <c r="N21" s="50">
        <v>12.4</v>
      </c>
      <c r="O21" s="1"/>
      <c r="P21" s="28" t="s">
        <v>27</v>
      </c>
      <c r="Q21" s="14" t="s">
        <v>28</v>
      </c>
      <c r="R21" s="31"/>
      <c r="W21" s="43"/>
      <c r="X21" s="43"/>
    </row>
    <row r="22" spans="1:24" ht="54" customHeight="1">
      <c r="A22" s="1"/>
      <c r="B22" s="28" t="s">
        <v>29</v>
      </c>
      <c r="C22" s="14" t="s">
        <v>30</v>
      </c>
      <c r="D22" s="29"/>
      <c r="E22" s="49">
        <v>0</v>
      </c>
      <c r="F22" s="30">
        <f t="shared" si="1"/>
        <v>0</v>
      </c>
      <c r="G22" s="49">
        <v>0</v>
      </c>
      <c r="H22" s="49">
        <v>0</v>
      </c>
      <c r="I22" s="30">
        <f t="shared" si="0"/>
        <v>0</v>
      </c>
      <c r="J22" s="49">
        <v>0</v>
      </c>
      <c r="K22" s="49">
        <v>0</v>
      </c>
      <c r="L22" s="18">
        <f t="shared" si="2"/>
        <v>0</v>
      </c>
      <c r="M22" s="18">
        <v>0</v>
      </c>
      <c r="N22" s="50">
        <v>0</v>
      </c>
      <c r="O22" s="1"/>
      <c r="P22" s="28" t="s">
        <v>29</v>
      </c>
      <c r="Q22" s="14" t="s">
        <v>30</v>
      </c>
      <c r="R22" s="31"/>
      <c r="W22" s="43"/>
      <c r="X22" s="43"/>
    </row>
    <row r="23" spans="1:24" ht="54" customHeight="1">
      <c r="A23" s="1"/>
      <c r="B23" s="28" t="s">
        <v>31</v>
      </c>
      <c r="C23" s="14" t="s">
        <v>32</v>
      </c>
      <c r="D23" s="29"/>
      <c r="E23" s="49">
        <v>85541862</v>
      </c>
      <c r="F23" s="30">
        <f t="shared" si="1"/>
        <v>85541862</v>
      </c>
      <c r="G23" s="49">
        <v>66801260</v>
      </c>
      <c r="H23" s="49">
        <v>18740602</v>
      </c>
      <c r="I23" s="30">
        <f t="shared" si="0"/>
        <v>0</v>
      </c>
      <c r="J23" s="49">
        <v>0</v>
      </c>
      <c r="K23" s="49">
        <v>0</v>
      </c>
      <c r="L23" s="18">
        <f>E23/$E$24*100</f>
        <v>14.93854719496977</v>
      </c>
      <c r="M23" s="18">
        <v>0</v>
      </c>
      <c r="N23" s="50">
        <v>0</v>
      </c>
      <c r="O23" s="1"/>
      <c r="P23" s="28" t="s">
        <v>31</v>
      </c>
      <c r="Q23" s="14" t="s">
        <v>32</v>
      </c>
      <c r="R23" s="31"/>
      <c r="W23" s="43"/>
      <c r="X23" s="43"/>
    </row>
    <row r="24" spans="1:24" ht="77.25" customHeight="1">
      <c r="A24" s="1"/>
      <c r="B24" s="32" t="s">
        <v>33</v>
      </c>
      <c r="C24" s="16"/>
      <c r="D24" s="33"/>
      <c r="E24" s="30">
        <v>572625041</v>
      </c>
      <c r="F24" s="30">
        <f>SUM(F13:F23)</f>
        <v>145714765</v>
      </c>
      <c r="G24" s="30">
        <v>85056986</v>
      </c>
      <c r="H24" s="30">
        <v>60657779</v>
      </c>
      <c r="I24" s="30">
        <f>J24+K24</f>
        <v>426910276</v>
      </c>
      <c r="J24" s="30">
        <v>116603234</v>
      </c>
      <c r="K24" s="30">
        <v>310307042</v>
      </c>
      <c r="L24" s="18">
        <f t="shared" si="2"/>
        <v>100</v>
      </c>
      <c r="M24" s="18">
        <v>91.2</v>
      </c>
      <c r="N24" s="50">
        <v>97.1</v>
      </c>
      <c r="O24" s="34"/>
      <c r="P24" s="32" t="s">
        <v>33</v>
      </c>
      <c r="Q24" s="16"/>
      <c r="R24" s="31"/>
      <c r="W24" s="43"/>
      <c r="X24" s="43"/>
    </row>
    <row r="25" spans="1:18" ht="197.25" customHeight="1" thickBot="1">
      <c r="A25" s="10"/>
      <c r="B25" s="10"/>
      <c r="C25" s="11"/>
      <c r="D25" s="12"/>
      <c r="E25" s="38"/>
      <c r="F25" s="38"/>
      <c r="G25" s="38"/>
      <c r="H25" s="38"/>
      <c r="I25" s="38"/>
      <c r="J25" s="38"/>
      <c r="K25" s="38"/>
      <c r="L25" s="38"/>
      <c r="M25" s="38"/>
      <c r="N25" s="51"/>
      <c r="O25" s="10"/>
      <c r="P25" s="10"/>
      <c r="Q25" s="11"/>
      <c r="R25" s="11"/>
    </row>
    <row r="28" spans="12:16" ht="14.25">
      <c r="L28" s="39"/>
      <c r="M28" s="39"/>
      <c r="N28" s="39"/>
      <c r="O28" s="39"/>
      <c r="P28" s="39"/>
    </row>
    <row r="29" spans="12:16" ht="14.25">
      <c r="L29" s="39"/>
      <c r="M29" s="39"/>
      <c r="N29" s="39"/>
      <c r="O29" s="39"/>
      <c r="P29" s="39"/>
    </row>
    <row r="30" spans="12:16" ht="14.25">
      <c r="L30" s="39"/>
      <c r="M30" s="39"/>
      <c r="N30" s="39"/>
      <c r="O30" s="39"/>
      <c r="P30" s="39"/>
    </row>
    <row r="31" spans="12:16" ht="14.25">
      <c r="L31" s="39"/>
      <c r="M31" s="39"/>
      <c r="N31" s="39"/>
      <c r="O31" s="39"/>
      <c r="P31" s="39"/>
    </row>
    <row r="32" spans="12:16" ht="14.25">
      <c r="L32" s="39"/>
      <c r="M32" s="39"/>
      <c r="N32" s="39"/>
      <c r="O32" s="39"/>
      <c r="P32" s="39"/>
    </row>
    <row r="33" spans="12:16" ht="14.25">
      <c r="L33" s="39"/>
      <c r="M33" s="39"/>
      <c r="N33" s="39"/>
      <c r="O33" s="39"/>
      <c r="P33" s="39"/>
    </row>
    <row r="34" spans="12:16" ht="14.25">
      <c r="L34" s="39"/>
      <c r="M34" s="39"/>
      <c r="N34" s="39"/>
      <c r="O34" s="39"/>
      <c r="P34" s="39"/>
    </row>
    <row r="35" spans="12:16" ht="14.25">
      <c r="L35" s="39"/>
      <c r="M35" s="39"/>
      <c r="N35" s="39"/>
      <c r="O35" s="39"/>
      <c r="P35" s="39"/>
    </row>
  </sheetData>
  <sheetProtection selectLockedCells="1"/>
  <mergeCells count="1">
    <mergeCell ref="N7:N10"/>
  </mergeCells>
  <printOptions horizontalCentered="1" verticalCentered="1"/>
  <pageMargins left="0.984251968503937" right="0.7874015748031497" top="0.1968503937007874" bottom="0.5905511811023623" header="0.11811023622047245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B13:B23 P13:P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2019-02-27T07:38:18Z</cp:lastPrinted>
  <dcterms:created xsi:type="dcterms:W3CDTF">1996-12-27T11:06:01Z</dcterms:created>
  <dcterms:modified xsi:type="dcterms:W3CDTF">2019-03-08T06:45:52Z</dcterms:modified>
  <cp:category/>
  <cp:version/>
  <cp:contentType/>
  <cp:contentStatus/>
</cp:coreProperties>
</file>