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9315" windowHeight="8760" activeTab="0"/>
  </bookViews>
  <sheets>
    <sheet name="その１" sheetId="1" r:id="rId1"/>
  </sheets>
  <definedNames>
    <definedName name="_xlnm.Print_Area" localSheetId="0">'その１'!$A$1:$P$73</definedName>
  </definedNames>
  <calcPr fullCalcOnLoad="1"/>
</workbook>
</file>

<file path=xl/sharedStrings.xml><?xml version="1.0" encoding="utf-8"?>
<sst xmlns="http://schemas.openxmlformats.org/spreadsheetml/2006/main" count="28" uniqueCount="27">
  <si>
    <t>区　　分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</si>
  <si>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</si>
  <si>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</si>
  <si>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</si>
  <si>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</si>
  <si>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</si>
  <si>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</si>
  <si>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</si>
  <si>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</si>
  <si>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</si>
  <si>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</si>
  <si>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</si>
  <si>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</si>
  <si>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</si>
  <si>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</t>
  </si>
  <si>
    <t>合計</t>
  </si>
  <si>
    <t>充用金</t>
  </si>
  <si>
    <t>年　　度</t>
  </si>
  <si>
    <t>(1)決 算 額</t>
  </si>
  <si>
    <t>（千円）</t>
  </si>
  <si>
    <t>(2)構 成 比</t>
  </si>
  <si>
    <t>（％）</t>
  </si>
  <si>
    <t>(3)対前年度</t>
  </si>
  <si>
    <t>　 増  減  率</t>
  </si>
  <si>
    <t>第１　　２　累　年　比　較</t>
  </si>
  <si>
    <t>　第９表　　市　町　目　的　別　歳　出　決　算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</si>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</sst>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#,##0;&quot;△ &quot;#,##0"/>
    <numFmt numFmtId="184" formatCode="#,##0.0;&quot;△ &quot;#,##0.0"/>
    <numFmt numFmtId="185" formatCode="_ * #,##0.0_ ;_ * \-#,##0.0_ ;_ * &quot;-&quot;_ ;_ @_ "/>
    <numFmt numFmtId="186" formatCode="_ * #,##0.00_ ;_ * \-#,##0.00_ ;_ * &quot;-&quot;_ ;_ @_ "/>
    <numFmt numFmtId="187" formatCode="_ * #,##0.000_ ;_ * \-#,##0.000_ ;_ * &quot;-&quot;_ ;_ @_ "/>
    <numFmt numFmtId="188" formatCode="#,##0_ "/>
    <numFmt numFmtId="189" formatCode="#,##0.0_ "/>
    <numFmt numFmtId="190" formatCode="0_);[Red]\(0\)"/>
    <numFmt numFmtId="191" formatCode="0.0_);[Red]\(0.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8" fontId="5" fillId="0" borderId="0" xfId="48" applyNumberFormat="1" applyFont="1" applyFill="1" applyAlignment="1">
      <alignment/>
    </xf>
    <xf numFmtId="178" fontId="6" fillId="0" borderId="0" xfId="48" applyNumberFormat="1" applyFont="1" applyFill="1" applyAlignment="1">
      <alignment horizontal="right"/>
    </xf>
    <xf numFmtId="178" fontId="0" fillId="0" borderId="0" xfId="48" applyNumberFormat="1" applyFont="1" applyFill="1" applyAlignment="1">
      <alignment horizontal="right"/>
    </xf>
    <xf numFmtId="178" fontId="6" fillId="0" borderId="10" xfId="48" applyNumberFormat="1" applyFont="1" applyFill="1" applyBorder="1" applyAlignment="1">
      <alignment horizontal="right"/>
    </xf>
    <xf numFmtId="178" fontId="6" fillId="0" borderId="10" xfId="48" applyNumberFormat="1" applyFont="1" applyFill="1" applyBorder="1" applyAlignment="1">
      <alignment/>
    </xf>
    <xf numFmtId="178" fontId="7" fillId="0" borderId="10" xfId="48" applyNumberFormat="1" applyFont="1" applyFill="1" applyBorder="1" applyAlignment="1">
      <alignment/>
    </xf>
    <xf numFmtId="178" fontId="7" fillId="0" borderId="10" xfId="48" applyNumberFormat="1" applyFont="1" applyFill="1" applyBorder="1" applyAlignment="1">
      <alignment horizontal="right"/>
    </xf>
    <xf numFmtId="178" fontId="6" fillId="0" borderId="11" xfId="48" applyNumberFormat="1" applyFont="1" applyFill="1" applyBorder="1" applyAlignment="1">
      <alignment horizontal="right" vertical="center" wrapText="1"/>
    </xf>
    <xf numFmtId="178" fontId="6" fillId="0" borderId="11" xfId="48" applyNumberFormat="1" applyFont="1" applyFill="1" applyBorder="1" applyAlignment="1">
      <alignment horizontal="distributed" vertical="center" wrapText="1"/>
    </xf>
    <xf numFmtId="178" fontId="6" fillId="0" borderId="11" xfId="48" applyNumberFormat="1" applyFont="1" applyFill="1" applyBorder="1" applyAlignment="1">
      <alignment vertical="center"/>
    </xf>
    <xf numFmtId="178" fontId="6" fillId="0" borderId="11" xfId="48" applyNumberFormat="1" applyFont="1" applyFill="1" applyBorder="1" applyAlignment="1">
      <alignment vertical="center" wrapText="1"/>
    </xf>
    <xf numFmtId="178" fontId="7" fillId="0" borderId="11" xfId="48" applyNumberFormat="1" applyFont="1" applyFill="1" applyBorder="1" applyAlignment="1">
      <alignment horizontal="distributed" vertical="center"/>
    </xf>
    <xf numFmtId="178" fontId="6" fillId="0" borderId="11" xfId="48" applyNumberFormat="1" applyFont="1" applyFill="1" applyBorder="1" applyAlignment="1">
      <alignment/>
    </xf>
    <xf numFmtId="178" fontId="6" fillId="0" borderId="12" xfId="48" applyNumberFormat="1" applyFont="1" applyFill="1" applyBorder="1" applyAlignment="1">
      <alignment vertical="center" wrapText="1"/>
    </xf>
    <xf numFmtId="178" fontId="6" fillId="0" borderId="12" xfId="48" applyNumberFormat="1" applyFont="1" applyFill="1" applyBorder="1" applyAlignment="1">
      <alignment horizontal="distributed" vertical="center" wrapText="1"/>
    </xf>
    <xf numFmtId="178" fontId="6" fillId="0" borderId="12" xfId="48" applyNumberFormat="1" applyFont="1" applyFill="1" applyBorder="1" applyAlignment="1">
      <alignment horizontal="distributed" vertical="top"/>
    </xf>
    <xf numFmtId="178" fontId="6" fillId="0" borderId="0" xfId="48" applyNumberFormat="1" applyFont="1" applyFill="1" applyBorder="1" applyAlignment="1">
      <alignment wrapText="1"/>
    </xf>
    <xf numFmtId="178" fontId="6" fillId="0" borderId="0" xfId="48" applyNumberFormat="1" applyFont="1" applyFill="1" applyBorder="1" applyAlignment="1">
      <alignment horizontal="centerContinuous" vertical="center"/>
    </xf>
    <xf numFmtId="179" fontId="0" fillId="0" borderId="0" xfId="48" applyNumberFormat="1" applyFont="1" applyFill="1" applyAlignment="1">
      <alignment horizontal="right"/>
    </xf>
    <xf numFmtId="178" fontId="0" fillId="0" borderId="0" xfId="48" applyNumberFormat="1" applyFont="1" applyFill="1" applyAlignment="1">
      <alignment/>
    </xf>
    <xf numFmtId="178" fontId="0" fillId="0" borderId="11" xfId="48" applyNumberFormat="1" applyFont="1" applyFill="1" applyBorder="1" applyAlignment="1">
      <alignment horizontal="center"/>
    </xf>
    <xf numFmtId="41" fontId="4" fillId="0" borderId="0" xfId="48" applyNumberFormat="1" applyFont="1" applyFill="1" applyBorder="1" applyAlignment="1" quotePrefix="1">
      <alignment/>
    </xf>
    <xf numFmtId="41" fontId="4" fillId="0" borderId="0" xfId="48" applyNumberFormat="1" applyFont="1" applyFill="1" applyAlignment="1">
      <alignment horizontal="right"/>
    </xf>
    <xf numFmtId="41" fontId="4" fillId="0" borderId="0" xfId="48" applyNumberFormat="1" applyFont="1" applyFill="1" applyBorder="1" applyAlignment="1">
      <alignment horizontal="right"/>
    </xf>
    <xf numFmtId="41" fontId="0" fillId="0" borderId="0" xfId="48" applyNumberFormat="1" applyFont="1" applyFill="1" applyAlignment="1">
      <alignment horizontal="right"/>
    </xf>
    <xf numFmtId="41" fontId="6" fillId="0" borderId="0" xfId="48" applyNumberFormat="1" applyFont="1" applyFill="1" applyAlignment="1">
      <alignment horizontal="right"/>
    </xf>
    <xf numFmtId="184" fontId="4" fillId="0" borderId="0" xfId="48" applyNumberFormat="1" applyFont="1" applyFill="1" applyBorder="1" applyAlignment="1" quotePrefix="1">
      <alignment/>
    </xf>
    <xf numFmtId="184" fontId="4" fillId="0" borderId="0" xfId="48" applyNumberFormat="1" applyFont="1" applyFill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4" fontId="0" fillId="0" borderId="0" xfId="48" applyNumberFormat="1" applyFont="1" applyFill="1" applyAlignment="1">
      <alignment horizontal="right"/>
    </xf>
    <xf numFmtId="184" fontId="0" fillId="0" borderId="0" xfId="48" applyNumberFormat="1" applyFont="1" applyFill="1" applyBorder="1" applyAlignment="1">
      <alignment/>
    </xf>
    <xf numFmtId="184" fontId="0" fillId="0" borderId="0" xfId="48" applyNumberFormat="1" applyFont="1" applyFill="1" applyBorder="1" applyAlignment="1">
      <alignment horizontal="right"/>
    </xf>
    <xf numFmtId="184" fontId="6" fillId="0" borderId="0" xfId="48" applyNumberFormat="1" applyFont="1" applyFill="1" applyAlignment="1">
      <alignment horizontal="right"/>
    </xf>
    <xf numFmtId="184" fontId="0" fillId="0" borderId="0" xfId="48" applyNumberFormat="1" applyFont="1" applyFill="1" applyAlignment="1">
      <alignment horizontal="right"/>
    </xf>
    <xf numFmtId="41" fontId="0" fillId="0" borderId="0" xfId="48" applyNumberFormat="1" applyFont="1" applyFill="1" applyAlignment="1">
      <alignment horizontal="right"/>
    </xf>
    <xf numFmtId="41" fontId="0" fillId="0" borderId="0" xfId="48" applyNumberFormat="1" applyFont="1" applyFill="1" applyBorder="1" applyAlignment="1">
      <alignment horizontal="right"/>
    </xf>
    <xf numFmtId="184" fontId="0" fillId="0" borderId="0" xfId="48" applyNumberFormat="1" applyFont="1" applyFill="1" applyBorder="1" applyAlignment="1">
      <alignment horizontal="right"/>
    </xf>
    <xf numFmtId="178" fontId="0" fillId="0" borderId="0" xfId="48" applyNumberFormat="1" applyFont="1" applyFill="1" applyBorder="1" applyAlignment="1">
      <alignment/>
    </xf>
    <xf numFmtId="49" fontId="0" fillId="0" borderId="11" xfId="48" applyNumberFormat="1" applyFont="1" applyFill="1" applyBorder="1" applyAlignment="1">
      <alignment horizontal="center"/>
    </xf>
    <xf numFmtId="178" fontId="0" fillId="0" borderId="0" xfId="48" applyNumberFormat="1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41" fontId="0" fillId="0" borderId="0" xfId="48" applyNumberFormat="1" applyFont="1" applyFill="1" applyBorder="1" applyAlignment="1" quotePrefix="1">
      <alignment/>
    </xf>
    <xf numFmtId="178" fontId="6" fillId="0" borderId="0" xfId="48" applyNumberFormat="1" applyFont="1" applyFill="1" applyBorder="1" applyAlignment="1">
      <alignment horizontal="right"/>
    </xf>
    <xf numFmtId="178" fontId="6" fillId="0" borderId="0" xfId="48" applyNumberFormat="1" applyFont="1" applyFill="1" applyBorder="1" applyAlignment="1">
      <alignment horizontal="distributed" vertical="center" wrapText="1"/>
    </xf>
    <xf numFmtId="178" fontId="7" fillId="0" borderId="0" xfId="48" applyNumberFormat="1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right"/>
    </xf>
    <xf numFmtId="178" fontId="0" fillId="0" borderId="0" xfId="48" applyNumberFormat="1" applyFont="1" applyFill="1" applyAlignment="1">
      <alignment horizontal="right"/>
    </xf>
    <xf numFmtId="179" fontId="0" fillId="0" borderId="0" xfId="48" applyNumberFormat="1" applyFont="1" applyFill="1" applyBorder="1" applyAlignment="1" quotePrefix="1">
      <alignment horizontal="right"/>
    </xf>
    <xf numFmtId="179" fontId="0" fillId="0" borderId="0" xfId="48" applyNumberFormat="1" applyFont="1" applyFill="1" applyAlignment="1">
      <alignment horizontal="right"/>
    </xf>
    <xf numFmtId="179" fontId="0" fillId="0" borderId="0" xfId="48" applyNumberFormat="1" applyFont="1" applyFill="1" applyBorder="1" applyAlignment="1">
      <alignment horizontal="right"/>
    </xf>
    <xf numFmtId="179" fontId="0" fillId="0" borderId="13" xfId="48" applyNumberFormat="1" applyFont="1" applyFill="1" applyBorder="1" applyAlignment="1" quotePrefix="1">
      <alignment horizontal="right"/>
    </xf>
    <xf numFmtId="178" fontId="9" fillId="0" borderId="0" xfId="48" applyNumberFormat="1" applyFont="1" applyFill="1" applyAlignment="1">
      <alignment horizontal="center"/>
    </xf>
    <xf numFmtId="178" fontId="0" fillId="0" borderId="0" xfId="48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179" fontId="0" fillId="0" borderId="0" xfId="48" applyNumberFormat="1" applyFont="1" applyFill="1" applyBorder="1" applyAlignment="1" quotePrefix="1">
      <alignment horizontal="right" shrinkToFit="1"/>
    </xf>
    <xf numFmtId="178" fontId="0" fillId="0" borderId="12" xfId="48" applyNumberFormat="1" applyFont="1" applyFill="1" applyBorder="1" applyAlignment="1">
      <alignment horizontal="center"/>
    </xf>
    <xf numFmtId="179" fontId="0" fillId="0" borderId="14" xfId="48" applyNumberFormat="1" applyFont="1" applyFill="1" applyBorder="1" applyAlignment="1" quotePrefix="1">
      <alignment horizontal="right"/>
    </xf>
    <xf numFmtId="179" fontId="0" fillId="0" borderId="10" xfId="48" applyNumberFormat="1" applyFont="1" applyFill="1" applyBorder="1" applyAlignment="1">
      <alignment horizontal="right"/>
    </xf>
    <xf numFmtId="178" fontId="0" fillId="0" borderId="0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5" zoomScaleNormal="75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0" sqref="P30"/>
    </sheetView>
  </sheetViews>
  <sheetFormatPr defaultColWidth="9.00390625" defaultRowHeight="13.5"/>
  <cols>
    <col min="1" max="1" width="11.50390625" style="3" customWidth="1"/>
    <col min="2" max="2" width="13.75390625" style="20" customWidth="1"/>
    <col min="3" max="6" width="13.75390625" style="3" customWidth="1"/>
    <col min="7" max="7" width="14.00390625" style="3" customWidth="1"/>
    <col min="8" max="15" width="13.75390625" style="3" customWidth="1"/>
    <col min="16" max="16" width="14.625" style="3" customWidth="1"/>
    <col min="17" max="18" width="12.75390625" style="3" customWidth="1"/>
    <col min="19" max="16384" width="9.00390625" style="3" customWidth="1"/>
  </cols>
  <sheetData>
    <row r="1" ht="13.5">
      <c r="A1" s="53" t="s">
        <v>24</v>
      </c>
    </row>
    <row r="3" spans="1:17" ht="24">
      <c r="A3" s="52" t="s">
        <v>25</v>
      </c>
      <c r="B3" s="54"/>
      <c r="C3" s="54"/>
      <c r="D3" s="54"/>
      <c r="E3" s="54"/>
      <c r="F3" s="54"/>
      <c r="G3" s="54"/>
      <c r="H3" s="54"/>
      <c r="I3" s="2"/>
      <c r="J3" s="2"/>
      <c r="K3" s="2"/>
      <c r="L3" s="2"/>
      <c r="M3" s="2"/>
      <c r="N3" s="2"/>
      <c r="O3" s="2"/>
      <c r="P3" s="2"/>
      <c r="Q3" s="2"/>
    </row>
    <row r="4" spans="1:17" ht="17.2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thickBot="1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3"/>
    </row>
    <row r="6" spans="1:17" ht="18" customHeight="1">
      <c r="A6" s="8" t="s">
        <v>0</v>
      </c>
      <c r="B6" s="9"/>
      <c r="C6" s="9"/>
      <c r="D6" s="9"/>
      <c r="E6" s="9"/>
      <c r="F6" s="9"/>
      <c r="G6" s="9"/>
      <c r="H6" s="10"/>
      <c r="I6" s="11"/>
      <c r="J6" s="11"/>
      <c r="K6" s="11"/>
      <c r="L6" s="11"/>
      <c r="M6" s="9"/>
      <c r="N6" s="9"/>
      <c r="O6" s="9"/>
      <c r="P6" s="9"/>
      <c r="Q6" s="44"/>
    </row>
    <row r="7" spans="1:17" ht="18" customHeight="1">
      <c r="A7" s="11"/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2" t="s">
        <v>15</v>
      </c>
      <c r="Q7" s="45"/>
    </row>
    <row r="8" spans="1:17" ht="18" customHeight="1">
      <c r="A8" s="11"/>
      <c r="B8" s="9"/>
      <c r="C8" s="9"/>
      <c r="D8" s="9"/>
      <c r="E8" s="9"/>
      <c r="F8" s="9"/>
      <c r="G8" s="9"/>
      <c r="H8" s="9"/>
      <c r="I8" s="13"/>
      <c r="J8" s="13"/>
      <c r="K8" s="9"/>
      <c r="L8" s="9"/>
      <c r="M8" s="9"/>
      <c r="N8" s="9"/>
      <c r="O8" s="12" t="s">
        <v>16</v>
      </c>
      <c r="P8" s="9"/>
      <c r="Q8" s="44"/>
    </row>
    <row r="9" spans="1:17" ht="18" customHeight="1" thickBot="1">
      <c r="A9" s="14" t="s">
        <v>17</v>
      </c>
      <c r="B9" s="15"/>
      <c r="C9" s="15"/>
      <c r="D9" s="15"/>
      <c r="E9" s="15"/>
      <c r="F9" s="15"/>
      <c r="G9" s="15"/>
      <c r="H9" s="16"/>
      <c r="I9" s="16"/>
      <c r="J9" s="16"/>
      <c r="K9" s="16"/>
      <c r="L9" s="16"/>
      <c r="M9" s="15"/>
      <c r="N9" s="15"/>
      <c r="O9" s="15"/>
      <c r="P9" s="15"/>
      <c r="Q9" s="44"/>
    </row>
    <row r="10" spans="1:17" ht="19.5" customHeight="1">
      <c r="A10" s="13" t="s">
        <v>18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"/>
      <c r="P10" s="2" t="s">
        <v>19</v>
      </c>
      <c r="Q10" s="2"/>
    </row>
    <row r="11" spans="1:17" ht="16.5" customHeight="1">
      <c r="A11" s="21">
        <v>10</v>
      </c>
      <c r="B11" s="42">
        <v>5526760</v>
      </c>
      <c r="C11" s="35">
        <v>67898307</v>
      </c>
      <c r="D11" s="35">
        <v>88954502</v>
      </c>
      <c r="E11" s="35">
        <v>44263854</v>
      </c>
      <c r="F11" s="35">
        <v>3003289</v>
      </c>
      <c r="G11" s="35">
        <v>28249348</v>
      </c>
      <c r="H11" s="35">
        <v>8067530</v>
      </c>
      <c r="I11" s="35">
        <v>93928515</v>
      </c>
      <c r="J11" s="35">
        <v>16539900</v>
      </c>
      <c r="K11" s="35">
        <v>81450576</v>
      </c>
      <c r="L11" s="35">
        <v>567753</v>
      </c>
      <c r="M11" s="36">
        <v>54227210</v>
      </c>
      <c r="N11" s="36">
        <v>53648</v>
      </c>
      <c r="O11" s="35">
        <v>0</v>
      </c>
      <c r="P11" s="35">
        <v>492731192</v>
      </c>
      <c r="Q11" s="35"/>
    </row>
    <row r="12" spans="1:17" ht="16.5" customHeight="1">
      <c r="A12" s="39">
        <v>11</v>
      </c>
      <c r="B12" s="42">
        <v>5342901</v>
      </c>
      <c r="C12" s="35">
        <v>75544202</v>
      </c>
      <c r="D12" s="35">
        <v>111272208</v>
      </c>
      <c r="E12" s="35">
        <v>47313817</v>
      </c>
      <c r="F12" s="35">
        <v>2360959</v>
      </c>
      <c r="G12" s="35">
        <v>26498034</v>
      </c>
      <c r="H12" s="35">
        <v>8492886</v>
      </c>
      <c r="I12" s="35">
        <v>90328169</v>
      </c>
      <c r="J12" s="35">
        <v>16722470</v>
      </c>
      <c r="K12" s="35">
        <v>72888941</v>
      </c>
      <c r="L12" s="35">
        <v>414625</v>
      </c>
      <c r="M12" s="36">
        <v>54948986</v>
      </c>
      <c r="N12" s="36">
        <v>4056</v>
      </c>
      <c r="O12" s="35">
        <v>0</v>
      </c>
      <c r="P12" s="35">
        <v>512132254</v>
      </c>
      <c r="Q12" s="35"/>
    </row>
    <row r="13" spans="1:17" ht="16.5" customHeight="1">
      <c r="A13" s="21">
        <v>12</v>
      </c>
      <c r="B13" s="42">
        <v>5337464</v>
      </c>
      <c r="C13" s="35">
        <v>69143148</v>
      </c>
      <c r="D13" s="35">
        <v>91356414</v>
      </c>
      <c r="E13" s="35">
        <v>46682548</v>
      </c>
      <c r="F13" s="35">
        <v>2230653</v>
      </c>
      <c r="G13" s="35">
        <v>25850296</v>
      </c>
      <c r="H13" s="35">
        <v>9510012</v>
      </c>
      <c r="I13" s="35">
        <v>93618307</v>
      </c>
      <c r="J13" s="35">
        <v>16381490</v>
      </c>
      <c r="K13" s="35">
        <v>73593862</v>
      </c>
      <c r="L13" s="35">
        <v>138315</v>
      </c>
      <c r="M13" s="36">
        <v>56752682</v>
      </c>
      <c r="N13" s="36">
        <v>179140</v>
      </c>
      <c r="O13" s="35">
        <v>0</v>
      </c>
      <c r="P13" s="35">
        <v>490774331</v>
      </c>
      <c r="Q13" s="35"/>
    </row>
    <row r="14" spans="1:17" ht="16.5" customHeight="1">
      <c r="A14" s="21">
        <v>13</v>
      </c>
      <c r="B14" s="42">
        <v>5317969</v>
      </c>
      <c r="C14" s="35">
        <v>66615303</v>
      </c>
      <c r="D14" s="35">
        <v>94814067</v>
      </c>
      <c r="E14" s="35">
        <v>51395866</v>
      </c>
      <c r="F14" s="35">
        <v>2141198</v>
      </c>
      <c r="G14" s="35">
        <v>24193933</v>
      </c>
      <c r="H14" s="35">
        <v>9036362</v>
      </c>
      <c r="I14" s="35">
        <v>98357958</v>
      </c>
      <c r="J14" s="35">
        <v>17768275</v>
      </c>
      <c r="K14" s="35">
        <v>73999176</v>
      </c>
      <c r="L14" s="35">
        <v>132812</v>
      </c>
      <c r="M14" s="36">
        <v>57163930</v>
      </c>
      <c r="N14" s="36">
        <v>26554</v>
      </c>
      <c r="O14" s="35">
        <v>0</v>
      </c>
      <c r="P14" s="35">
        <v>500963403</v>
      </c>
      <c r="Q14" s="35"/>
    </row>
    <row r="15" spans="1:17" ht="16.5" customHeight="1">
      <c r="A15" s="21">
        <v>14</v>
      </c>
      <c r="B15" s="42">
        <v>5240582</v>
      </c>
      <c r="C15" s="35">
        <v>64964062</v>
      </c>
      <c r="D15" s="35">
        <v>99228879</v>
      </c>
      <c r="E15" s="35">
        <v>48285793</v>
      </c>
      <c r="F15" s="35">
        <v>3977840</v>
      </c>
      <c r="G15" s="35">
        <v>23225872</v>
      </c>
      <c r="H15" s="35">
        <v>8685342</v>
      </c>
      <c r="I15" s="35">
        <v>90243473</v>
      </c>
      <c r="J15" s="35">
        <v>18620538</v>
      </c>
      <c r="K15" s="35">
        <v>78604508</v>
      </c>
      <c r="L15" s="35">
        <v>153888</v>
      </c>
      <c r="M15" s="36">
        <v>57258516</v>
      </c>
      <c r="N15" s="36">
        <v>23590</v>
      </c>
      <c r="O15" s="35">
        <v>0</v>
      </c>
      <c r="P15" s="35">
        <v>498512883</v>
      </c>
      <c r="Q15" s="35"/>
    </row>
    <row r="16" spans="1:17" ht="16.5" customHeight="1">
      <c r="A16" s="21">
        <v>15</v>
      </c>
      <c r="B16" s="42">
        <v>5059059</v>
      </c>
      <c r="C16" s="35">
        <v>69260028</v>
      </c>
      <c r="D16" s="35">
        <v>104252337</v>
      </c>
      <c r="E16" s="35">
        <v>45659698</v>
      </c>
      <c r="F16" s="35">
        <v>1798351</v>
      </c>
      <c r="G16" s="35">
        <v>23561519</v>
      </c>
      <c r="H16" s="35">
        <v>6416068</v>
      </c>
      <c r="I16" s="35">
        <v>82377242</v>
      </c>
      <c r="J16" s="35">
        <v>17355283</v>
      </c>
      <c r="K16" s="35">
        <v>71904124</v>
      </c>
      <c r="L16" s="35">
        <v>158540</v>
      </c>
      <c r="M16" s="36">
        <v>59211522</v>
      </c>
      <c r="N16" s="36">
        <v>362721</v>
      </c>
      <c r="O16" s="35">
        <v>0</v>
      </c>
      <c r="P16" s="35">
        <v>487376492</v>
      </c>
      <c r="Q16" s="35"/>
    </row>
    <row r="17" spans="1:17" ht="16.5" customHeight="1">
      <c r="A17" s="21">
        <v>16</v>
      </c>
      <c r="B17" s="42">
        <v>5052431</v>
      </c>
      <c r="C17" s="35">
        <v>69249075</v>
      </c>
      <c r="D17" s="35">
        <v>113503621</v>
      </c>
      <c r="E17" s="35">
        <v>49292606</v>
      </c>
      <c r="F17" s="35">
        <v>1891491</v>
      </c>
      <c r="G17" s="35">
        <v>22400258</v>
      </c>
      <c r="H17" s="35">
        <v>6936363</v>
      </c>
      <c r="I17" s="35">
        <v>79032055</v>
      </c>
      <c r="J17" s="35">
        <v>16841842</v>
      </c>
      <c r="K17" s="35">
        <v>68806851</v>
      </c>
      <c r="L17" s="35">
        <v>340709</v>
      </c>
      <c r="M17" s="36">
        <v>59276060</v>
      </c>
      <c r="N17" s="36">
        <v>0</v>
      </c>
      <c r="O17" s="35">
        <v>0</v>
      </c>
      <c r="P17" s="35">
        <v>492623362</v>
      </c>
      <c r="Q17" s="35"/>
    </row>
    <row r="18" spans="1:17" ht="16.5" customHeight="1">
      <c r="A18" s="21">
        <v>17</v>
      </c>
      <c r="B18" s="42">
        <v>4482208</v>
      </c>
      <c r="C18" s="35">
        <v>69051710</v>
      </c>
      <c r="D18" s="35">
        <v>115921420</v>
      </c>
      <c r="E18" s="35">
        <v>47213453</v>
      </c>
      <c r="F18" s="35">
        <v>1533502</v>
      </c>
      <c r="G18" s="35">
        <v>18581467</v>
      </c>
      <c r="H18" s="35">
        <v>6635392</v>
      </c>
      <c r="I18" s="35">
        <v>72408749</v>
      </c>
      <c r="J18" s="35">
        <v>17067777</v>
      </c>
      <c r="K18" s="35">
        <v>69510939</v>
      </c>
      <c r="L18" s="35">
        <v>184936</v>
      </c>
      <c r="M18" s="36">
        <v>60510056</v>
      </c>
      <c r="N18" s="36">
        <v>1058114</v>
      </c>
      <c r="O18" s="35">
        <v>0</v>
      </c>
      <c r="P18" s="35">
        <v>484159723</v>
      </c>
      <c r="Q18" s="35"/>
    </row>
    <row r="19" spans="1:17" ht="16.5" customHeight="1">
      <c r="A19" s="21">
        <v>18</v>
      </c>
      <c r="B19" s="42">
        <v>4005978</v>
      </c>
      <c r="C19" s="35">
        <v>72031399</v>
      </c>
      <c r="D19" s="35">
        <v>118913363</v>
      </c>
      <c r="E19" s="35">
        <v>46833753</v>
      </c>
      <c r="F19" s="35">
        <v>1331043</v>
      </c>
      <c r="G19" s="35">
        <v>15778169</v>
      </c>
      <c r="H19" s="35">
        <v>5957896</v>
      </c>
      <c r="I19" s="35">
        <v>64627112</v>
      </c>
      <c r="J19" s="35">
        <v>17441894</v>
      </c>
      <c r="K19" s="35">
        <v>68098162</v>
      </c>
      <c r="L19" s="35">
        <v>171314</v>
      </c>
      <c r="M19" s="36">
        <v>62317115</v>
      </c>
      <c r="N19" s="36">
        <v>2284327</v>
      </c>
      <c r="O19" s="35">
        <v>0</v>
      </c>
      <c r="P19" s="35">
        <v>479791525</v>
      </c>
      <c r="Q19" s="35"/>
    </row>
    <row r="20" spans="1:17" ht="16.5" customHeight="1">
      <c r="A20" s="21">
        <v>19</v>
      </c>
      <c r="B20" s="42">
        <v>3974550</v>
      </c>
      <c r="C20" s="35">
        <v>67951314</v>
      </c>
      <c r="D20" s="35">
        <v>124373265</v>
      </c>
      <c r="E20" s="35">
        <v>46136706</v>
      </c>
      <c r="F20" s="35">
        <v>1199185</v>
      </c>
      <c r="G20" s="35">
        <v>16299502</v>
      </c>
      <c r="H20" s="35">
        <v>6132142</v>
      </c>
      <c r="I20" s="35">
        <v>62666441</v>
      </c>
      <c r="J20" s="35">
        <v>16615380</v>
      </c>
      <c r="K20" s="35">
        <v>63101820</v>
      </c>
      <c r="L20" s="35">
        <v>90286</v>
      </c>
      <c r="M20" s="36">
        <v>65691049</v>
      </c>
      <c r="N20" s="36">
        <v>912942</v>
      </c>
      <c r="O20" s="35">
        <v>4492</v>
      </c>
      <c r="P20" s="35">
        <v>475149074</v>
      </c>
      <c r="Q20" s="35"/>
    </row>
    <row r="21" spans="1:17" ht="16.5" customHeight="1">
      <c r="A21" s="21">
        <v>20</v>
      </c>
      <c r="B21" s="42">
        <v>3991745</v>
      </c>
      <c r="C21" s="35">
        <v>69547766</v>
      </c>
      <c r="D21" s="35">
        <v>127549161</v>
      </c>
      <c r="E21" s="35">
        <v>46151660</v>
      </c>
      <c r="F21" s="35">
        <v>1114719</v>
      </c>
      <c r="G21" s="35">
        <v>15152378</v>
      </c>
      <c r="H21" s="35">
        <v>6787979</v>
      </c>
      <c r="I21" s="35">
        <v>60577525</v>
      </c>
      <c r="J21" s="35">
        <v>16705545</v>
      </c>
      <c r="K21" s="35">
        <v>62253057</v>
      </c>
      <c r="L21" s="35">
        <v>145179</v>
      </c>
      <c r="M21" s="36">
        <v>66820107</v>
      </c>
      <c r="N21" s="36">
        <v>659262</v>
      </c>
      <c r="O21" s="35">
        <v>0</v>
      </c>
      <c r="P21" s="35">
        <v>477456083</v>
      </c>
      <c r="Q21" s="35"/>
    </row>
    <row r="22" spans="1:17" ht="16.5" customHeight="1">
      <c r="A22" s="21">
        <v>21</v>
      </c>
      <c r="B22" s="42">
        <v>3746305</v>
      </c>
      <c r="C22" s="35">
        <v>98304636</v>
      </c>
      <c r="D22" s="35">
        <v>135358018</v>
      </c>
      <c r="E22" s="35">
        <v>46522636</v>
      </c>
      <c r="F22" s="35">
        <v>2080556</v>
      </c>
      <c r="G22" s="35">
        <v>14010867</v>
      </c>
      <c r="H22" s="35">
        <v>7240577</v>
      </c>
      <c r="I22" s="35">
        <v>61290074</v>
      </c>
      <c r="J22" s="35">
        <v>16606196</v>
      </c>
      <c r="K22" s="35">
        <v>67549567</v>
      </c>
      <c r="L22" s="35">
        <v>115281</v>
      </c>
      <c r="M22" s="36">
        <v>70720070</v>
      </c>
      <c r="N22" s="36">
        <v>409454</v>
      </c>
      <c r="O22" s="35">
        <v>0</v>
      </c>
      <c r="P22" s="35">
        <v>523954237</v>
      </c>
      <c r="Q22" s="35"/>
    </row>
    <row r="23" spans="1:17" ht="16.5" customHeight="1">
      <c r="A23" s="21">
        <v>22</v>
      </c>
      <c r="B23" s="42">
        <v>3406304</v>
      </c>
      <c r="C23" s="35">
        <v>85745313</v>
      </c>
      <c r="D23" s="35">
        <v>160628248</v>
      </c>
      <c r="E23" s="35">
        <v>47945434</v>
      </c>
      <c r="F23" s="35">
        <v>3458303</v>
      </c>
      <c r="G23" s="35">
        <v>13303546</v>
      </c>
      <c r="H23" s="35">
        <v>6124182</v>
      </c>
      <c r="I23" s="35">
        <v>59551075</v>
      </c>
      <c r="J23" s="35">
        <v>16403965</v>
      </c>
      <c r="K23" s="35">
        <v>73091869</v>
      </c>
      <c r="L23" s="35">
        <v>121364</v>
      </c>
      <c r="M23" s="36">
        <v>67170844</v>
      </c>
      <c r="N23" s="36">
        <v>2969480</v>
      </c>
      <c r="O23" s="35">
        <v>0</v>
      </c>
      <c r="P23" s="35">
        <v>539919927</v>
      </c>
      <c r="Q23" s="35"/>
    </row>
    <row r="24" spans="1:17" ht="16.5" customHeight="1">
      <c r="A24" s="21">
        <v>23</v>
      </c>
      <c r="B24" s="42">
        <v>4518515</v>
      </c>
      <c r="C24" s="35">
        <v>75233674</v>
      </c>
      <c r="D24" s="35">
        <v>166919866</v>
      </c>
      <c r="E24" s="35">
        <v>50796150</v>
      </c>
      <c r="F24" s="35">
        <v>4147109</v>
      </c>
      <c r="G24" s="35">
        <v>12171003</v>
      </c>
      <c r="H24" s="35">
        <v>5989990</v>
      </c>
      <c r="I24" s="35">
        <v>51469507</v>
      </c>
      <c r="J24" s="35">
        <v>17928791</v>
      </c>
      <c r="K24" s="35">
        <v>66276426</v>
      </c>
      <c r="L24" s="35">
        <v>264593</v>
      </c>
      <c r="M24" s="36">
        <v>63340425</v>
      </c>
      <c r="N24" s="36">
        <v>1140931</v>
      </c>
      <c r="O24" s="35">
        <v>0</v>
      </c>
      <c r="P24" s="35">
        <v>520196980</v>
      </c>
      <c r="Q24" s="35"/>
    </row>
    <row r="25" spans="1:18" ht="16.5" customHeight="1">
      <c r="A25" s="21">
        <v>24</v>
      </c>
      <c r="B25" s="42">
        <v>3992057</v>
      </c>
      <c r="C25" s="35">
        <v>67320581</v>
      </c>
      <c r="D25" s="35">
        <v>169010144</v>
      </c>
      <c r="E25" s="35">
        <v>49335139</v>
      </c>
      <c r="F25" s="35">
        <v>2124466</v>
      </c>
      <c r="G25" s="35">
        <v>12525603</v>
      </c>
      <c r="H25" s="35">
        <v>5479384</v>
      </c>
      <c r="I25" s="35">
        <v>50567523</v>
      </c>
      <c r="J25" s="35">
        <v>19621938</v>
      </c>
      <c r="K25" s="35">
        <v>65166236</v>
      </c>
      <c r="L25" s="35">
        <v>557742</v>
      </c>
      <c r="M25" s="36">
        <v>64361353</v>
      </c>
      <c r="N25" s="36">
        <v>172367</v>
      </c>
      <c r="O25" s="35">
        <v>0</v>
      </c>
      <c r="P25" s="35">
        <v>510234533</v>
      </c>
      <c r="Q25" s="35"/>
      <c r="R25" s="41"/>
    </row>
    <row r="26" spans="1:18" ht="16.5" customHeight="1">
      <c r="A26" s="21">
        <v>25</v>
      </c>
      <c r="B26" s="42">
        <v>3883831</v>
      </c>
      <c r="C26" s="35">
        <v>81995330</v>
      </c>
      <c r="D26" s="35">
        <v>173545119</v>
      </c>
      <c r="E26" s="35">
        <v>47509551</v>
      </c>
      <c r="F26" s="35">
        <v>1967453</v>
      </c>
      <c r="G26" s="35">
        <v>13105254</v>
      </c>
      <c r="H26" s="35">
        <v>5642724</v>
      </c>
      <c r="I26" s="35">
        <v>73680114</v>
      </c>
      <c r="J26" s="35">
        <v>20402547</v>
      </c>
      <c r="K26" s="35">
        <v>70151926</v>
      </c>
      <c r="L26" s="35">
        <v>2087625</v>
      </c>
      <c r="M26" s="36">
        <v>62752560</v>
      </c>
      <c r="N26" s="36">
        <v>8161</v>
      </c>
      <c r="O26" s="35">
        <v>0</v>
      </c>
      <c r="P26" s="35">
        <v>556732195</v>
      </c>
      <c r="Q26" s="35"/>
      <c r="R26" s="41"/>
    </row>
    <row r="27" spans="1:18" ht="16.5" customHeight="1">
      <c r="A27" s="21">
        <v>26</v>
      </c>
      <c r="B27" s="42">
        <v>3949645</v>
      </c>
      <c r="C27" s="35">
        <v>67632134</v>
      </c>
      <c r="D27" s="35">
        <v>189834848</v>
      </c>
      <c r="E27" s="35">
        <v>51571845</v>
      </c>
      <c r="F27" s="35">
        <v>1079355</v>
      </c>
      <c r="G27" s="35">
        <v>13133546</v>
      </c>
      <c r="H27" s="35">
        <v>6345622</v>
      </c>
      <c r="I27" s="35">
        <v>56810407</v>
      </c>
      <c r="J27" s="35">
        <v>20295203</v>
      </c>
      <c r="K27" s="35">
        <v>73052355</v>
      </c>
      <c r="L27" s="35">
        <v>3103739</v>
      </c>
      <c r="M27" s="36">
        <v>60504532</v>
      </c>
      <c r="N27" s="36">
        <v>7495</v>
      </c>
      <c r="O27" s="35">
        <v>0</v>
      </c>
      <c r="P27" s="35">
        <v>547320726</v>
      </c>
      <c r="Q27" s="35"/>
      <c r="R27" s="41"/>
    </row>
    <row r="28" spans="1:18" ht="16.5" customHeight="1">
      <c r="A28" s="21">
        <v>27</v>
      </c>
      <c r="B28" s="42">
        <v>4078673</v>
      </c>
      <c r="C28" s="35">
        <v>69826352</v>
      </c>
      <c r="D28" s="35">
        <v>193515546</v>
      </c>
      <c r="E28" s="35">
        <v>56693642</v>
      </c>
      <c r="F28" s="35">
        <v>884020</v>
      </c>
      <c r="G28" s="35">
        <v>14837848</v>
      </c>
      <c r="H28" s="35">
        <v>8089037</v>
      </c>
      <c r="I28" s="35">
        <v>59471475</v>
      </c>
      <c r="J28" s="35">
        <v>19129191</v>
      </c>
      <c r="K28" s="35">
        <v>75696910</v>
      </c>
      <c r="L28" s="35">
        <v>568699</v>
      </c>
      <c r="M28" s="36">
        <v>57568906</v>
      </c>
      <c r="N28" s="36">
        <v>111099</v>
      </c>
      <c r="O28" s="35">
        <v>0</v>
      </c>
      <c r="P28" s="35">
        <v>560471398</v>
      </c>
      <c r="Q28" s="35"/>
      <c r="R28" s="41"/>
    </row>
    <row r="29" spans="1:18" ht="16.5" customHeight="1">
      <c r="A29" s="21">
        <v>28</v>
      </c>
      <c r="B29" s="42">
        <v>3883506</v>
      </c>
      <c r="C29" s="35">
        <v>73331471</v>
      </c>
      <c r="D29" s="35">
        <v>199439147</v>
      </c>
      <c r="E29" s="35">
        <v>55235066</v>
      </c>
      <c r="F29" s="35">
        <v>816443</v>
      </c>
      <c r="G29" s="35">
        <v>15546555</v>
      </c>
      <c r="H29" s="35">
        <v>6328083</v>
      </c>
      <c r="I29" s="35">
        <v>61274026</v>
      </c>
      <c r="J29" s="35">
        <v>21750306</v>
      </c>
      <c r="K29" s="35">
        <v>70979458</v>
      </c>
      <c r="L29" s="35">
        <v>212575</v>
      </c>
      <c r="M29" s="36">
        <v>57104543</v>
      </c>
      <c r="N29" s="36">
        <v>68663</v>
      </c>
      <c r="O29" s="35">
        <v>0</v>
      </c>
      <c r="P29" s="35">
        <v>565969842</v>
      </c>
      <c r="Q29" s="35"/>
      <c r="R29" s="46"/>
    </row>
    <row r="30" spans="1:18" s="47" customFormat="1" ht="16.5" customHeight="1">
      <c r="A30" s="21">
        <v>29</v>
      </c>
      <c r="B30" s="42">
        <v>3812904</v>
      </c>
      <c r="C30" s="35">
        <v>72488301</v>
      </c>
      <c r="D30" s="35">
        <v>207293195</v>
      </c>
      <c r="E30" s="35">
        <v>56269334</v>
      </c>
      <c r="F30" s="35">
        <v>809725</v>
      </c>
      <c r="G30" s="35">
        <v>14684833</v>
      </c>
      <c r="H30" s="35">
        <v>6685993</v>
      </c>
      <c r="I30" s="35">
        <v>57659118</v>
      </c>
      <c r="J30" s="35">
        <v>21219490</v>
      </c>
      <c r="K30" s="35">
        <v>72714767</v>
      </c>
      <c r="L30" s="35">
        <v>1070045</v>
      </c>
      <c r="M30" s="36">
        <v>57911057</v>
      </c>
      <c r="N30" s="36">
        <v>6279</v>
      </c>
      <c r="O30" s="35">
        <v>0</v>
      </c>
      <c r="P30" s="35">
        <f>SUM(B30:O30)</f>
        <v>572625041</v>
      </c>
      <c r="Q30" s="35"/>
      <c r="R30" s="46"/>
    </row>
    <row r="31" spans="1:17" ht="19.5" customHeight="1">
      <c r="A31" s="13" t="s">
        <v>20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/>
      <c r="P31" s="26" t="s">
        <v>21</v>
      </c>
      <c r="Q31" s="26"/>
    </row>
    <row r="32" spans="1:19" ht="16.5" customHeight="1">
      <c r="A32" s="21">
        <f>A11</f>
        <v>10</v>
      </c>
      <c r="B32" s="55">
        <f>IF(B11=0,"-",ROUND(B11/$P11*100,1))</f>
        <v>1.1</v>
      </c>
      <c r="C32" s="55">
        <f aca="true" t="shared" si="0" ref="C32:P32">IF(C11=0,"-",ROUND(C11/$P11*100,1))</f>
        <v>13.8</v>
      </c>
      <c r="D32" s="55">
        <f t="shared" si="0"/>
        <v>18.1</v>
      </c>
      <c r="E32" s="55">
        <f t="shared" si="0"/>
        <v>9</v>
      </c>
      <c r="F32" s="55">
        <f t="shared" si="0"/>
        <v>0.6</v>
      </c>
      <c r="G32" s="55">
        <f t="shared" si="0"/>
        <v>5.7</v>
      </c>
      <c r="H32" s="55">
        <f t="shared" si="0"/>
        <v>1.6</v>
      </c>
      <c r="I32" s="55">
        <f t="shared" si="0"/>
        <v>19.1</v>
      </c>
      <c r="J32" s="55">
        <f t="shared" si="0"/>
        <v>3.4</v>
      </c>
      <c r="K32" s="55">
        <f t="shared" si="0"/>
        <v>16.5</v>
      </c>
      <c r="L32" s="55">
        <f t="shared" si="0"/>
        <v>0.1</v>
      </c>
      <c r="M32" s="55">
        <f t="shared" si="0"/>
        <v>11</v>
      </c>
      <c r="N32" s="55">
        <f t="shared" si="0"/>
        <v>0</v>
      </c>
      <c r="O32" s="55" t="str">
        <f t="shared" si="0"/>
        <v>-</v>
      </c>
      <c r="P32" s="55">
        <f t="shared" si="0"/>
        <v>100</v>
      </c>
      <c r="Q32" s="34"/>
      <c r="R32" s="19"/>
      <c r="S32" s="19"/>
    </row>
    <row r="33" spans="1:19" ht="16.5" customHeight="1">
      <c r="A33" s="39">
        <f aca="true" t="shared" si="1" ref="A33:A51">A12</f>
        <v>11</v>
      </c>
      <c r="B33" s="48">
        <f aca="true" t="shared" si="2" ref="B33:P33">IF(B12=0,"-",ROUND(B12/$P12*100,1))</f>
        <v>1</v>
      </c>
      <c r="C33" s="49">
        <f t="shared" si="2"/>
        <v>14.8</v>
      </c>
      <c r="D33" s="49">
        <f t="shared" si="2"/>
        <v>21.7</v>
      </c>
      <c r="E33" s="49">
        <f t="shared" si="2"/>
        <v>9.2</v>
      </c>
      <c r="F33" s="49">
        <f t="shared" si="2"/>
        <v>0.5</v>
      </c>
      <c r="G33" s="49">
        <f t="shared" si="2"/>
        <v>5.2</v>
      </c>
      <c r="H33" s="49">
        <f t="shared" si="2"/>
        <v>1.7</v>
      </c>
      <c r="I33" s="49">
        <f t="shared" si="2"/>
        <v>17.6</v>
      </c>
      <c r="J33" s="49">
        <f t="shared" si="2"/>
        <v>3.3</v>
      </c>
      <c r="K33" s="49">
        <f t="shared" si="2"/>
        <v>14.2</v>
      </c>
      <c r="L33" s="49">
        <f t="shared" si="2"/>
        <v>0.1</v>
      </c>
      <c r="M33" s="49">
        <f t="shared" si="2"/>
        <v>10.7</v>
      </c>
      <c r="N33" s="49">
        <f t="shared" si="2"/>
        <v>0</v>
      </c>
      <c r="O33" s="49" t="str">
        <f t="shared" si="2"/>
        <v>-</v>
      </c>
      <c r="P33" s="49">
        <f t="shared" si="2"/>
        <v>100</v>
      </c>
      <c r="Q33" s="34"/>
      <c r="R33" s="19"/>
      <c r="S33" s="19"/>
    </row>
    <row r="34" spans="1:19" ht="16.5" customHeight="1">
      <c r="A34" s="21">
        <f t="shared" si="1"/>
        <v>12</v>
      </c>
      <c r="B34" s="48">
        <f aca="true" t="shared" si="3" ref="B34:P34">IF(B13=0,"-",ROUND(B13/$P13*100,1))</f>
        <v>1.1</v>
      </c>
      <c r="C34" s="49">
        <f t="shared" si="3"/>
        <v>14.1</v>
      </c>
      <c r="D34" s="49">
        <f t="shared" si="3"/>
        <v>18.6</v>
      </c>
      <c r="E34" s="49">
        <f t="shared" si="3"/>
        <v>9.5</v>
      </c>
      <c r="F34" s="49">
        <f t="shared" si="3"/>
        <v>0.5</v>
      </c>
      <c r="G34" s="49">
        <f t="shared" si="3"/>
        <v>5.3</v>
      </c>
      <c r="H34" s="49">
        <f t="shared" si="3"/>
        <v>1.9</v>
      </c>
      <c r="I34" s="49">
        <f t="shared" si="3"/>
        <v>19.1</v>
      </c>
      <c r="J34" s="49">
        <f t="shared" si="3"/>
        <v>3.3</v>
      </c>
      <c r="K34" s="49">
        <f t="shared" si="3"/>
        <v>15</v>
      </c>
      <c r="L34" s="49">
        <f t="shared" si="3"/>
        <v>0</v>
      </c>
      <c r="M34" s="49">
        <f t="shared" si="3"/>
        <v>11.6</v>
      </c>
      <c r="N34" s="49">
        <f t="shared" si="3"/>
        <v>0</v>
      </c>
      <c r="O34" s="49" t="str">
        <f t="shared" si="3"/>
        <v>-</v>
      </c>
      <c r="P34" s="49">
        <f t="shared" si="3"/>
        <v>100</v>
      </c>
      <c r="Q34" s="34"/>
      <c r="R34" s="19"/>
      <c r="S34" s="19"/>
    </row>
    <row r="35" spans="1:19" ht="16.5" customHeight="1">
      <c r="A35" s="21">
        <f t="shared" si="1"/>
        <v>13</v>
      </c>
      <c r="B35" s="48">
        <f aca="true" t="shared" si="4" ref="B35:P35">IF(B14=0,"-",ROUND(B14/$P14*100,1))</f>
        <v>1.1</v>
      </c>
      <c r="C35" s="49">
        <f t="shared" si="4"/>
        <v>13.3</v>
      </c>
      <c r="D35" s="49">
        <f t="shared" si="4"/>
        <v>18.9</v>
      </c>
      <c r="E35" s="49">
        <f t="shared" si="4"/>
        <v>10.3</v>
      </c>
      <c r="F35" s="49">
        <f t="shared" si="4"/>
        <v>0.4</v>
      </c>
      <c r="G35" s="49">
        <f t="shared" si="4"/>
        <v>4.8</v>
      </c>
      <c r="H35" s="49">
        <f t="shared" si="4"/>
        <v>1.8</v>
      </c>
      <c r="I35" s="49">
        <f t="shared" si="4"/>
        <v>19.6</v>
      </c>
      <c r="J35" s="49">
        <f t="shared" si="4"/>
        <v>3.5</v>
      </c>
      <c r="K35" s="49">
        <f t="shared" si="4"/>
        <v>14.8</v>
      </c>
      <c r="L35" s="49">
        <f t="shared" si="4"/>
        <v>0</v>
      </c>
      <c r="M35" s="49">
        <f t="shared" si="4"/>
        <v>11.4</v>
      </c>
      <c r="N35" s="49">
        <f t="shared" si="4"/>
        <v>0</v>
      </c>
      <c r="O35" s="49" t="str">
        <f t="shared" si="4"/>
        <v>-</v>
      </c>
      <c r="P35" s="49">
        <f t="shared" si="4"/>
        <v>100</v>
      </c>
      <c r="Q35" s="34"/>
      <c r="R35" s="19"/>
      <c r="S35" s="19"/>
    </row>
    <row r="36" spans="1:19" ht="16.5" customHeight="1">
      <c r="A36" s="21">
        <f t="shared" si="1"/>
        <v>14</v>
      </c>
      <c r="B36" s="48">
        <f aca="true" t="shared" si="5" ref="B36:P36">IF(B15=0,"-",ROUND(B15/$P15*100,1))</f>
        <v>1.1</v>
      </c>
      <c r="C36" s="49">
        <f t="shared" si="5"/>
        <v>13</v>
      </c>
      <c r="D36" s="49">
        <f t="shared" si="5"/>
        <v>19.9</v>
      </c>
      <c r="E36" s="49">
        <f t="shared" si="5"/>
        <v>9.7</v>
      </c>
      <c r="F36" s="49">
        <f t="shared" si="5"/>
        <v>0.8</v>
      </c>
      <c r="G36" s="49">
        <f t="shared" si="5"/>
        <v>4.7</v>
      </c>
      <c r="H36" s="49">
        <f t="shared" si="5"/>
        <v>1.7</v>
      </c>
      <c r="I36" s="49">
        <f t="shared" si="5"/>
        <v>18.1</v>
      </c>
      <c r="J36" s="49">
        <f t="shared" si="5"/>
        <v>3.7</v>
      </c>
      <c r="K36" s="49">
        <f t="shared" si="5"/>
        <v>15.8</v>
      </c>
      <c r="L36" s="49">
        <f t="shared" si="5"/>
        <v>0</v>
      </c>
      <c r="M36" s="49">
        <f t="shared" si="5"/>
        <v>11.5</v>
      </c>
      <c r="N36" s="49">
        <f t="shared" si="5"/>
        <v>0</v>
      </c>
      <c r="O36" s="49" t="str">
        <f t="shared" si="5"/>
        <v>-</v>
      </c>
      <c r="P36" s="49">
        <f t="shared" si="5"/>
        <v>100</v>
      </c>
      <c r="Q36" s="34"/>
      <c r="R36" s="19"/>
      <c r="S36" s="19"/>
    </row>
    <row r="37" spans="1:19" ht="16.5" customHeight="1">
      <c r="A37" s="21">
        <f t="shared" si="1"/>
        <v>15</v>
      </c>
      <c r="B37" s="48">
        <f aca="true" t="shared" si="6" ref="B37:P37">IF(B16=0,"-",ROUND(B16/$P16*100,1))</f>
        <v>1</v>
      </c>
      <c r="C37" s="49">
        <f t="shared" si="6"/>
        <v>14.2</v>
      </c>
      <c r="D37" s="49">
        <f t="shared" si="6"/>
        <v>21.4</v>
      </c>
      <c r="E37" s="49">
        <f t="shared" si="6"/>
        <v>9.4</v>
      </c>
      <c r="F37" s="49">
        <f t="shared" si="6"/>
        <v>0.4</v>
      </c>
      <c r="G37" s="49">
        <f t="shared" si="6"/>
        <v>4.8</v>
      </c>
      <c r="H37" s="49">
        <f t="shared" si="6"/>
        <v>1.3</v>
      </c>
      <c r="I37" s="49">
        <f t="shared" si="6"/>
        <v>16.9</v>
      </c>
      <c r="J37" s="49">
        <f t="shared" si="6"/>
        <v>3.6</v>
      </c>
      <c r="K37" s="49">
        <f t="shared" si="6"/>
        <v>14.8</v>
      </c>
      <c r="L37" s="49">
        <f t="shared" si="6"/>
        <v>0</v>
      </c>
      <c r="M37" s="49">
        <f t="shared" si="6"/>
        <v>12.1</v>
      </c>
      <c r="N37" s="49">
        <f t="shared" si="6"/>
        <v>0.1</v>
      </c>
      <c r="O37" s="49" t="str">
        <f t="shared" si="6"/>
        <v>-</v>
      </c>
      <c r="P37" s="49">
        <f t="shared" si="6"/>
        <v>100</v>
      </c>
      <c r="Q37" s="34"/>
      <c r="R37" s="19"/>
      <c r="S37" s="19"/>
    </row>
    <row r="38" spans="1:19" ht="16.5" customHeight="1">
      <c r="A38" s="21">
        <f t="shared" si="1"/>
        <v>16</v>
      </c>
      <c r="B38" s="48">
        <f aca="true" t="shared" si="7" ref="B38:P38">IF(B17=0,"-",ROUND(B17/$P17*100,1))</f>
        <v>1</v>
      </c>
      <c r="C38" s="49">
        <f t="shared" si="7"/>
        <v>14.1</v>
      </c>
      <c r="D38" s="49">
        <f t="shared" si="7"/>
        <v>23</v>
      </c>
      <c r="E38" s="49">
        <f t="shared" si="7"/>
        <v>10</v>
      </c>
      <c r="F38" s="49">
        <f t="shared" si="7"/>
        <v>0.4</v>
      </c>
      <c r="G38" s="49">
        <f t="shared" si="7"/>
        <v>4.5</v>
      </c>
      <c r="H38" s="49">
        <f t="shared" si="7"/>
        <v>1.4</v>
      </c>
      <c r="I38" s="49">
        <f t="shared" si="7"/>
        <v>16</v>
      </c>
      <c r="J38" s="49">
        <f t="shared" si="7"/>
        <v>3.4</v>
      </c>
      <c r="K38" s="49">
        <f t="shared" si="7"/>
        <v>14</v>
      </c>
      <c r="L38" s="49">
        <f t="shared" si="7"/>
        <v>0.1</v>
      </c>
      <c r="M38" s="49">
        <f t="shared" si="7"/>
        <v>12</v>
      </c>
      <c r="N38" s="49" t="str">
        <f t="shared" si="7"/>
        <v>-</v>
      </c>
      <c r="O38" s="49" t="str">
        <f t="shared" si="7"/>
        <v>-</v>
      </c>
      <c r="P38" s="49">
        <f t="shared" si="7"/>
        <v>100</v>
      </c>
      <c r="Q38" s="34"/>
      <c r="R38" s="19"/>
      <c r="S38" s="19"/>
    </row>
    <row r="39" spans="1:19" ht="16.5" customHeight="1">
      <c r="A39" s="21">
        <f t="shared" si="1"/>
        <v>17</v>
      </c>
      <c r="B39" s="48">
        <f aca="true" t="shared" si="8" ref="B39:P39">IF(B18=0,"-",ROUND(B18/$P18*100,1))</f>
        <v>0.9</v>
      </c>
      <c r="C39" s="49">
        <f t="shared" si="8"/>
        <v>14.3</v>
      </c>
      <c r="D39" s="49">
        <f t="shared" si="8"/>
        <v>23.9</v>
      </c>
      <c r="E39" s="49">
        <f t="shared" si="8"/>
        <v>9.8</v>
      </c>
      <c r="F39" s="49">
        <f t="shared" si="8"/>
        <v>0.3</v>
      </c>
      <c r="G39" s="49">
        <f t="shared" si="8"/>
        <v>3.8</v>
      </c>
      <c r="H39" s="49">
        <f t="shared" si="8"/>
        <v>1.4</v>
      </c>
      <c r="I39" s="49">
        <f t="shared" si="8"/>
        <v>15</v>
      </c>
      <c r="J39" s="49">
        <f t="shared" si="8"/>
        <v>3.5</v>
      </c>
      <c r="K39" s="49">
        <f t="shared" si="8"/>
        <v>14.4</v>
      </c>
      <c r="L39" s="49">
        <f t="shared" si="8"/>
        <v>0</v>
      </c>
      <c r="M39" s="49">
        <f t="shared" si="8"/>
        <v>12.5</v>
      </c>
      <c r="N39" s="49">
        <f t="shared" si="8"/>
        <v>0.2</v>
      </c>
      <c r="O39" s="49" t="str">
        <f t="shared" si="8"/>
        <v>-</v>
      </c>
      <c r="P39" s="49">
        <f t="shared" si="8"/>
        <v>100</v>
      </c>
      <c r="Q39" s="34"/>
      <c r="R39" s="19"/>
      <c r="S39" s="19"/>
    </row>
    <row r="40" spans="1:19" ht="16.5" customHeight="1">
      <c r="A40" s="21">
        <f t="shared" si="1"/>
        <v>18</v>
      </c>
      <c r="B40" s="48">
        <f aca="true" t="shared" si="9" ref="B40:P40">IF(B19=0,"-",ROUND(B19/$P19*100,1))</f>
        <v>0.8</v>
      </c>
      <c r="C40" s="49">
        <f t="shared" si="9"/>
        <v>15</v>
      </c>
      <c r="D40" s="49">
        <f t="shared" si="9"/>
        <v>24.8</v>
      </c>
      <c r="E40" s="49">
        <f t="shared" si="9"/>
        <v>9.8</v>
      </c>
      <c r="F40" s="49">
        <f t="shared" si="9"/>
        <v>0.3</v>
      </c>
      <c r="G40" s="49">
        <f t="shared" si="9"/>
        <v>3.3</v>
      </c>
      <c r="H40" s="49">
        <f t="shared" si="9"/>
        <v>1.2</v>
      </c>
      <c r="I40" s="49">
        <f t="shared" si="9"/>
        <v>13.5</v>
      </c>
      <c r="J40" s="49">
        <f t="shared" si="9"/>
        <v>3.6</v>
      </c>
      <c r="K40" s="49">
        <f t="shared" si="9"/>
        <v>14.2</v>
      </c>
      <c r="L40" s="49">
        <f t="shared" si="9"/>
        <v>0</v>
      </c>
      <c r="M40" s="49">
        <f t="shared" si="9"/>
        <v>13</v>
      </c>
      <c r="N40" s="19">
        <f t="shared" si="9"/>
        <v>0.5</v>
      </c>
      <c r="O40" s="49" t="str">
        <f t="shared" si="9"/>
        <v>-</v>
      </c>
      <c r="P40" s="49">
        <f t="shared" si="9"/>
        <v>100</v>
      </c>
      <c r="Q40" s="34"/>
      <c r="R40" s="19"/>
      <c r="S40" s="19"/>
    </row>
    <row r="41" spans="1:19" ht="16.5" customHeight="1">
      <c r="A41" s="21">
        <f t="shared" si="1"/>
        <v>19</v>
      </c>
      <c r="B41" s="48">
        <f aca="true" t="shared" si="10" ref="B41:P41">IF(B20=0,"-",ROUND(B20/$P20*100,1))</f>
        <v>0.8</v>
      </c>
      <c r="C41" s="49">
        <f t="shared" si="10"/>
        <v>14.3</v>
      </c>
      <c r="D41" s="49">
        <f t="shared" si="10"/>
        <v>26.2</v>
      </c>
      <c r="E41" s="49">
        <f t="shared" si="10"/>
        <v>9.7</v>
      </c>
      <c r="F41" s="49">
        <f t="shared" si="10"/>
        <v>0.3</v>
      </c>
      <c r="G41" s="49">
        <f t="shared" si="10"/>
        <v>3.4</v>
      </c>
      <c r="H41" s="49">
        <f t="shared" si="10"/>
        <v>1.3</v>
      </c>
      <c r="I41" s="49">
        <f t="shared" si="10"/>
        <v>13.2</v>
      </c>
      <c r="J41" s="49">
        <f t="shared" si="10"/>
        <v>3.5</v>
      </c>
      <c r="K41" s="49">
        <f t="shared" si="10"/>
        <v>13.3</v>
      </c>
      <c r="L41" s="49">
        <f t="shared" si="10"/>
        <v>0</v>
      </c>
      <c r="M41" s="49">
        <f t="shared" si="10"/>
        <v>13.8</v>
      </c>
      <c r="N41" s="49">
        <f t="shared" si="10"/>
        <v>0.2</v>
      </c>
      <c r="O41" s="49">
        <f t="shared" si="10"/>
        <v>0</v>
      </c>
      <c r="P41" s="49">
        <f t="shared" si="10"/>
        <v>100</v>
      </c>
      <c r="Q41" s="34"/>
      <c r="R41" s="19"/>
      <c r="S41" s="19"/>
    </row>
    <row r="42" spans="1:19" ht="16.5" customHeight="1">
      <c r="A42" s="21">
        <f t="shared" si="1"/>
        <v>20</v>
      </c>
      <c r="B42" s="48">
        <f aca="true" t="shared" si="11" ref="B42:P42">IF(B21=0,"-",ROUND(B21/$P21*100,1))</f>
        <v>0.8</v>
      </c>
      <c r="C42" s="49">
        <f t="shared" si="11"/>
        <v>14.6</v>
      </c>
      <c r="D42" s="49">
        <f t="shared" si="11"/>
        <v>26.7</v>
      </c>
      <c r="E42" s="49">
        <f t="shared" si="11"/>
        <v>9.7</v>
      </c>
      <c r="F42" s="49">
        <f t="shared" si="11"/>
        <v>0.2</v>
      </c>
      <c r="G42" s="49">
        <f t="shared" si="11"/>
        <v>3.2</v>
      </c>
      <c r="H42" s="49">
        <f t="shared" si="11"/>
        <v>1.4</v>
      </c>
      <c r="I42" s="49">
        <f t="shared" si="11"/>
        <v>12.7</v>
      </c>
      <c r="J42" s="49">
        <f t="shared" si="11"/>
        <v>3.5</v>
      </c>
      <c r="K42" s="49">
        <f t="shared" si="11"/>
        <v>13</v>
      </c>
      <c r="L42" s="49">
        <f t="shared" si="11"/>
        <v>0</v>
      </c>
      <c r="M42" s="49">
        <f t="shared" si="11"/>
        <v>14</v>
      </c>
      <c r="N42" s="49">
        <f t="shared" si="11"/>
        <v>0.1</v>
      </c>
      <c r="O42" s="49" t="str">
        <f>IF(O21=0,"-",ROUND(O21/$P21*100,1))</f>
        <v>-</v>
      </c>
      <c r="P42" s="49">
        <f t="shared" si="11"/>
        <v>100</v>
      </c>
      <c r="Q42" s="34"/>
      <c r="R42" s="19"/>
      <c r="S42" s="19"/>
    </row>
    <row r="43" spans="1:19" ht="16.5" customHeight="1">
      <c r="A43" s="21">
        <f t="shared" si="1"/>
        <v>21</v>
      </c>
      <c r="B43" s="48">
        <f aca="true" t="shared" si="12" ref="B43:P43">IF(B22=0,"-",ROUND(B22/$P22*100,1))</f>
        <v>0.7</v>
      </c>
      <c r="C43" s="49">
        <f t="shared" si="12"/>
        <v>18.8</v>
      </c>
      <c r="D43" s="49">
        <f t="shared" si="12"/>
        <v>25.8</v>
      </c>
      <c r="E43" s="49">
        <f t="shared" si="12"/>
        <v>8.9</v>
      </c>
      <c r="F43" s="49">
        <f t="shared" si="12"/>
        <v>0.4</v>
      </c>
      <c r="G43" s="49">
        <f t="shared" si="12"/>
        <v>2.7</v>
      </c>
      <c r="H43" s="49">
        <f t="shared" si="12"/>
        <v>1.4</v>
      </c>
      <c r="I43" s="49">
        <f t="shared" si="12"/>
        <v>11.7</v>
      </c>
      <c r="J43" s="49">
        <f t="shared" si="12"/>
        <v>3.2</v>
      </c>
      <c r="K43" s="49">
        <f t="shared" si="12"/>
        <v>12.9</v>
      </c>
      <c r="L43" s="49">
        <f t="shared" si="12"/>
        <v>0</v>
      </c>
      <c r="M43" s="49">
        <f t="shared" si="12"/>
        <v>13.5</v>
      </c>
      <c r="N43" s="49">
        <f t="shared" si="12"/>
        <v>0.1</v>
      </c>
      <c r="O43" s="49" t="str">
        <f t="shared" si="12"/>
        <v>-</v>
      </c>
      <c r="P43" s="49">
        <f t="shared" si="12"/>
        <v>100</v>
      </c>
      <c r="Q43" s="34"/>
      <c r="R43" s="19"/>
      <c r="S43" s="19"/>
    </row>
    <row r="44" spans="1:19" ht="16.5" customHeight="1">
      <c r="A44" s="21">
        <f t="shared" si="1"/>
        <v>22</v>
      </c>
      <c r="B44" s="48">
        <f aca="true" t="shared" si="13" ref="B44:P44">IF(B23=0,"-",ROUND(B23/$P23*100,1))</f>
        <v>0.6</v>
      </c>
      <c r="C44" s="49">
        <f t="shared" si="13"/>
        <v>15.9</v>
      </c>
      <c r="D44" s="49">
        <f t="shared" si="13"/>
        <v>29.8</v>
      </c>
      <c r="E44" s="49">
        <f t="shared" si="13"/>
        <v>8.9</v>
      </c>
      <c r="F44" s="49">
        <f t="shared" si="13"/>
        <v>0.6</v>
      </c>
      <c r="G44" s="49">
        <f t="shared" si="13"/>
        <v>2.5</v>
      </c>
      <c r="H44" s="49">
        <f t="shared" si="13"/>
        <v>1.1</v>
      </c>
      <c r="I44" s="49">
        <f t="shared" si="13"/>
        <v>11</v>
      </c>
      <c r="J44" s="49">
        <f t="shared" si="13"/>
        <v>3</v>
      </c>
      <c r="K44" s="49">
        <f t="shared" si="13"/>
        <v>13.5</v>
      </c>
      <c r="L44" s="49">
        <f t="shared" si="13"/>
        <v>0</v>
      </c>
      <c r="M44" s="49">
        <f t="shared" si="13"/>
        <v>12.4</v>
      </c>
      <c r="N44" s="49">
        <f t="shared" si="13"/>
        <v>0.5</v>
      </c>
      <c r="O44" s="49" t="str">
        <f t="shared" si="13"/>
        <v>-</v>
      </c>
      <c r="P44" s="49">
        <f t="shared" si="13"/>
        <v>100</v>
      </c>
      <c r="Q44" s="34"/>
      <c r="R44" s="19"/>
      <c r="S44" s="19"/>
    </row>
    <row r="45" spans="1:19" ht="16.5" customHeight="1">
      <c r="A45" s="21">
        <f t="shared" si="1"/>
        <v>23</v>
      </c>
      <c r="B45" s="48">
        <f aca="true" t="shared" si="14" ref="B45:P45">IF(B24=0,"-",ROUND(B24/$P24*100,1))</f>
        <v>0.9</v>
      </c>
      <c r="C45" s="49">
        <f t="shared" si="14"/>
        <v>14.5</v>
      </c>
      <c r="D45" s="49">
        <f t="shared" si="14"/>
        <v>32.1</v>
      </c>
      <c r="E45" s="49">
        <f t="shared" si="14"/>
        <v>9.8</v>
      </c>
      <c r="F45" s="49">
        <f t="shared" si="14"/>
        <v>0.8</v>
      </c>
      <c r="G45" s="49">
        <f t="shared" si="14"/>
        <v>2.3</v>
      </c>
      <c r="H45" s="49">
        <f t="shared" si="14"/>
        <v>1.2</v>
      </c>
      <c r="I45" s="49">
        <f t="shared" si="14"/>
        <v>9.9</v>
      </c>
      <c r="J45" s="49">
        <f t="shared" si="14"/>
        <v>3.4</v>
      </c>
      <c r="K45" s="49">
        <f t="shared" si="14"/>
        <v>12.7</v>
      </c>
      <c r="L45" s="49">
        <f t="shared" si="14"/>
        <v>0.1</v>
      </c>
      <c r="M45" s="49">
        <f t="shared" si="14"/>
        <v>12.2</v>
      </c>
      <c r="N45" s="49">
        <f t="shared" si="14"/>
        <v>0.2</v>
      </c>
      <c r="O45" s="49" t="str">
        <f t="shared" si="14"/>
        <v>-</v>
      </c>
      <c r="P45" s="49">
        <f t="shared" si="14"/>
        <v>100</v>
      </c>
      <c r="Q45" s="34"/>
      <c r="R45" s="19"/>
      <c r="S45" s="19"/>
    </row>
    <row r="46" spans="1:19" ht="16.5" customHeight="1">
      <c r="A46" s="21">
        <f t="shared" si="1"/>
        <v>24</v>
      </c>
      <c r="B46" s="48">
        <f aca="true" t="shared" si="15" ref="B46:P46">IF(B25=0,"-",ROUND(B25/$P25*100,1))</f>
        <v>0.8</v>
      </c>
      <c r="C46" s="49">
        <f t="shared" si="15"/>
        <v>13.2</v>
      </c>
      <c r="D46" s="49">
        <f t="shared" si="15"/>
        <v>33.1</v>
      </c>
      <c r="E46" s="49">
        <f t="shared" si="15"/>
        <v>9.7</v>
      </c>
      <c r="F46" s="49">
        <f t="shared" si="15"/>
        <v>0.4</v>
      </c>
      <c r="G46" s="49">
        <f t="shared" si="15"/>
        <v>2.5</v>
      </c>
      <c r="H46" s="49">
        <f t="shared" si="15"/>
        <v>1.1</v>
      </c>
      <c r="I46" s="49">
        <f t="shared" si="15"/>
        <v>9.9</v>
      </c>
      <c r="J46" s="49">
        <f t="shared" si="15"/>
        <v>3.8</v>
      </c>
      <c r="K46" s="49">
        <f t="shared" si="15"/>
        <v>12.8</v>
      </c>
      <c r="L46" s="49">
        <f t="shared" si="15"/>
        <v>0.1</v>
      </c>
      <c r="M46" s="49">
        <f t="shared" si="15"/>
        <v>12.6</v>
      </c>
      <c r="N46" s="49">
        <f t="shared" si="15"/>
        <v>0</v>
      </c>
      <c r="O46" s="49" t="str">
        <f t="shared" si="15"/>
        <v>-</v>
      </c>
      <c r="P46" s="49">
        <f t="shared" si="15"/>
        <v>100</v>
      </c>
      <c r="Q46" s="34"/>
      <c r="R46" s="19"/>
      <c r="S46" s="19"/>
    </row>
    <row r="47" spans="1:19" ht="16.5" customHeight="1">
      <c r="A47" s="21">
        <f t="shared" si="1"/>
        <v>25</v>
      </c>
      <c r="B47" s="48">
        <f aca="true" t="shared" si="16" ref="B47:P47">IF(B26=0,"-",ROUND(B26/$P26*100,1))</f>
        <v>0.7</v>
      </c>
      <c r="C47" s="49">
        <f t="shared" si="16"/>
        <v>14.7</v>
      </c>
      <c r="D47" s="49">
        <f t="shared" si="16"/>
        <v>31.2</v>
      </c>
      <c r="E47" s="49">
        <f t="shared" si="16"/>
        <v>8.5</v>
      </c>
      <c r="F47" s="49">
        <f t="shared" si="16"/>
        <v>0.4</v>
      </c>
      <c r="G47" s="49">
        <f t="shared" si="16"/>
        <v>2.4</v>
      </c>
      <c r="H47" s="49">
        <f t="shared" si="16"/>
        <v>1</v>
      </c>
      <c r="I47" s="49">
        <f t="shared" si="16"/>
        <v>13.2</v>
      </c>
      <c r="J47" s="49">
        <f t="shared" si="16"/>
        <v>3.7</v>
      </c>
      <c r="K47" s="49">
        <f t="shared" si="16"/>
        <v>12.6</v>
      </c>
      <c r="L47" s="49">
        <f t="shared" si="16"/>
        <v>0.4</v>
      </c>
      <c r="M47" s="49">
        <f t="shared" si="16"/>
        <v>11.3</v>
      </c>
      <c r="N47" s="49">
        <f t="shared" si="16"/>
        <v>0</v>
      </c>
      <c r="O47" s="49" t="str">
        <f t="shared" si="16"/>
        <v>-</v>
      </c>
      <c r="P47" s="49">
        <f t="shared" si="16"/>
        <v>100</v>
      </c>
      <c r="Q47" s="34"/>
      <c r="R47" s="19"/>
      <c r="S47" s="19"/>
    </row>
    <row r="48" spans="1:19" ht="16.5" customHeight="1">
      <c r="A48" s="21">
        <f t="shared" si="1"/>
        <v>26</v>
      </c>
      <c r="B48" s="48">
        <f aca="true" t="shared" si="17" ref="B48:P48">IF(B27=0,"-",ROUND(B27/$P27*100,1))</f>
        <v>0.7</v>
      </c>
      <c r="C48" s="49">
        <f t="shared" si="17"/>
        <v>12.4</v>
      </c>
      <c r="D48" s="49">
        <f t="shared" si="17"/>
        <v>34.7</v>
      </c>
      <c r="E48" s="49">
        <f t="shared" si="17"/>
        <v>9.4</v>
      </c>
      <c r="F48" s="49">
        <f t="shared" si="17"/>
        <v>0.2</v>
      </c>
      <c r="G48" s="49">
        <f t="shared" si="17"/>
        <v>2.4</v>
      </c>
      <c r="H48" s="49">
        <f t="shared" si="17"/>
        <v>1.2</v>
      </c>
      <c r="I48" s="49">
        <f t="shared" si="17"/>
        <v>10.4</v>
      </c>
      <c r="J48" s="49">
        <f t="shared" si="17"/>
        <v>3.7</v>
      </c>
      <c r="K48" s="49">
        <f t="shared" si="17"/>
        <v>13.3</v>
      </c>
      <c r="L48" s="49">
        <f t="shared" si="17"/>
        <v>0.6</v>
      </c>
      <c r="M48" s="49">
        <f t="shared" si="17"/>
        <v>11.1</v>
      </c>
      <c r="N48" s="49">
        <f t="shared" si="17"/>
        <v>0</v>
      </c>
      <c r="O48" s="49" t="str">
        <f t="shared" si="17"/>
        <v>-</v>
      </c>
      <c r="P48" s="49">
        <f t="shared" si="17"/>
        <v>100</v>
      </c>
      <c r="Q48" s="34"/>
      <c r="R48" s="19"/>
      <c r="S48" s="19"/>
    </row>
    <row r="49" spans="1:19" ht="16.5" customHeight="1">
      <c r="A49" s="21">
        <f t="shared" si="1"/>
        <v>27</v>
      </c>
      <c r="B49" s="48">
        <f aca="true" t="shared" si="18" ref="B49:P49">IF(B28=0,"-",ROUND(B28/$P28*100,1))</f>
        <v>0.7</v>
      </c>
      <c r="C49" s="49">
        <f t="shared" si="18"/>
        <v>12.5</v>
      </c>
      <c r="D49" s="49">
        <f t="shared" si="18"/>
        <v>34.5</v>
      </c>
      <c r="E49" s="49">
        <f t="shared" si="18"/>
        <v>10.1</v>
      </c>
      <c r="F49" s="49">
        <f t="shared" si="18"/>
        <v>0.2</v>
      </c>
      <c r="G49" s="49">
        <f t="shared" si="18"/>
        <v>2.6</v>
      </c>
      <c r="H49" s="49">
        <f t="shared" si="18"/>
        <v>1.4</v>
      </c>
      <c r="I49" s="49">
        <f t="shared" si="18"/>
        <v>10.6</v>
      </c>
      <c r="J49" s="49">
        <f t="shared" si="18"/>
        <v>3.4</v>
      </c>
      <c r="K49" s="49">
        <f t="shared" si="18"/>
        <v>13.5</v>
      </c>
      <c r="L49" s="49">
        <f t="shared" si="18"/>
        <v>0.1</v>
      </c>
      <c r="M49" s="49">
        <f t="shared" si="18"/>
        <v>10.3</v>
      </c>
      <c r="N49" s="49">
        <f t="shared" si="18"/>
        <v>0</v>
      </c>
      <c r="O49" s="49" t="str">
        <f t="shared" si="18"/>
        <v>-</v>
      </c>
      <c r="P49" s="49">
        <f t="shared" si="18"/>
        <v>100</v>
      </c>
      <c r="Q49" s="34"/>
      <c r="R49" s="19"/>
      <c r="S49" s="19"/>
    </row>
    <row r="50" spans="1:19" ht="16.5" customHeight="1">
      <c r="A50" s="21">
        <f t="shared" si="1"/>
        <v>28</v>
      </c>
      <c r="B50" s="48">
        <f aca="true" t="shared" si="19" ref="B50:P50">IF(B29=0,"-",ROUND(B29/$P29*100,1))</f>
        <v>0.7</v>
      </c>
      <c r="C50" s="49">
        <f t="shared" si="19"/>
        <v>13</v>
      </c>
      <c r="D50" s="49">
        <f t="shared" si="19"/>
        <v>35.2</v>
      </c>
      <c r="E50" s="49">
        <f t="shared" si="19"/>
        <v>9.8</v>
      </c>
      <c r="F50" s="49">
        <f t="shared" si="19"/>
        <v>0.1</v>
      </c>
      <c r="G50" s="49">
        <f t="shared" si="19"/>
        <v>2.7</v>
      </c>
      <c r="H50" s="49">
        <f t="shared" si="19"/>
        <v>1.1</v>
      </c>
      <c r="I50" s="49">
        <f t="shared" si="19"/>
        <v>10.8</v>
      </c>
      <c r="J50" s="49">
        <f t="shared" si="19"/>
        <v>3.8</v>
      </c>
      <c r="K50" s="49">
        <f t="shared" si="19"/>
        <v>12.5</v>
      </c>
      <c r="L50" s="49">
        <f t="shared" si="19"/>
        <v>0</v>
      </c>
      <c r="M50" s="49">
        <f t="shared" si="19"/>
        <v>10.1</v>
      </c>
      <c r="N50" s="49">
        <f t="shared" si="19"/>
        <v>0</v>
      </c>
      <c r="O50" s="49" t="str">
        <f t="shared" si="19"/>
        <v>-</v>
      </c>
      <c r="P50" s="49">
        <f t="shared" si="19"/>
        <v>100</v>
      </c>
      <c r="Q50" s="34"/>
      <c r="R50" s="19"/>
      <c r="S50" s="19"/>
    </row>
    <row r="51" spans="1:19" s="47" customFormat="1" ht="16.5" customHeight="1">
      <c r="A51" s="21">
        <f t="shared" si="1"/>
        <v>29</v>
      </c>
      <c r="B51" s="48">
        <f aca="true" t="shared" si="20" ref="B51:P51">IF(B30=0,"-",ROUND(B30/$P30*100,1))</f>
        <v>0.7</v>
      </c>
      <c r="C51" s="49">
        <f t="shared" si="20"/>
        <v>12.7</v>
      </c>
      <c r="D51" s="49">
        <f t="shared" si="20"/>
        <v>36.2</v>
      </c>
      <c r="E51" s="49">
        <f t="shared" si="20"/>
        <v>9.8</v>
      </c>
      <c r="F51" s="49">
        <f t="shared" si="20"/>
        <v>0.1</v>
      </c>
      <c r="G51" s="49">
        <f t="shared" si="20"/>
        <v>2.6</v>
      </c>
      <c r="H51" s="49">
        <f t="shared" si="20"/>
        <v>1.2</v>
      </c>
      <c r="I51" s="49">
        <f t="shared" si="20"/>
        <v>10.1</v>
      </c>
      <c r="J51" s="49">
        <f t="shared" si="20"/>
        <v>3.7</v>
      </c>
      <c r="K51" s="49">
        <f t="shared" si="20"/>
        <v>12.7</v>
      </c>
      <c r="L51" s="49">
        <f t="shared" si="20"/>
        <v>0.2</v>
      </c>
      <c r="M51" s="49">
        <f t="shared" si="20"/>
        <v>10.1</v>
      </c>
      <c r="N51" s="49">
        <f t="shared" si="20"/>
        <v>0</v>
      </c>
      <c r="O51" s="49" t="str">
        <f t="shared" si="20"/>
        <v>-</v>
      </c>
      <c r="P51" s="49">
        <f t="shared" si="20"/>
        <v>100</v>
      </c>
      <c r="Q51" s="34"/>
      <c r="R51" s="49"/>
      <c r="S51" s="49"/>
    </row>
    <row r="52" spans="1:17" ht="19.5" customHeight="1">
      <c r="A52" s="13" t="s">
        <v>22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30"/>
      <c r="P52" s="30"/>
      <c r="Q52" s="30"/>
    </row>
    <row r="53" spans="1:17" ht="12.75" customHeight="1">
      <c r="A53" s="13" t="s">
        <v>23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0"/>
      <c r="P53" s="33" t="s">
        <v>21</v>
      </c>
      <c r="Q53" s="33"/>
    </row>
    <row r="54" spans="1:17" ht="16.5" customHeight="1">
      <c r="A54" s="21">
        <f>A11</f>
        <v>10</v>
      </c>
      <c r="B54" s="48">
        <v>-0.5</v>
      </c>
      <c r="C54" s="49">
        <v>-0.4</v>
      </c>
      <c r="D54" s="49">
        <v>7</v>
      </c>
      <c r="E54" s="49">
        <v>4.2</v>
      </c>
      <c r="F54" s="49">
        <v>17.2</v>
      </c>
      <c r="G54" s="49">
        <v>-7.2</v>
      </c>
      <c r="H54" s="49">
        <v>-6.5</v>
      </c>
      <c r="I54" s="49">
        <v>-4</v>
      </c>
      <c r="J54" s="49">
        <v>-6.8</v>
      </c>
      <c r="K54" s="49">
        <v>13.8</v>
      </c>
      <c r="L54" s="49">
        <v>-1.1</v>
      </c>
      <c r="M54" s="49">
        <v>8.2</v>
      </c>
      <c r="N54" s="49">
        <v>-88.8</v>
      </c>
      <c r="O54" s="49" t="s">
        <v>26</v>
      </c>
      <c r="P54" s="49">
        <v>2.8</v>
      </c>
      <c r="Q54" s="34"/>
    </row>
    <row r="55" spans="1:17" ht="16.5" customHeight="1">
      <c r="A55" s="39">
        <f aca="true" t="shared" si="21" ref="A55:A73">A12</f>
        <v>11</v>
      </c>
      <c r="B55" s="55">
        <f>IF(AND(B11=0,B12&gt;0),"皆増",IF(AND(B11&gt;0,B12=0),"皆減",IF(AND(B11=0,B12=0),"-",ROUND(B12/B11*100-100,1))))</f>
        <v>-3.3</v>
      </c>
      <c r="C55" s="55">
        <f aca="true" t="shared" si="22" ref="C55:P55">IF(AND(C11=0,C12&gt;0),"皆増",IF(AND(C11&gt;0,C12=0),"皆減",IF(AND(C11=0,C12=0),"-",ROUND(C12/C11*100-100,1))))</f>
        <v>11.3</v>
      </c>
      <c r="D55" s="55">
        <f t="shared" si="22"/>
        <v>25.1</v>
      </c>
      <c r="E55" s="55">
        <f t="shared" si="22"/>
        <v>6.9</v>
      </c>
      <c r="F55" s="55">
        <f t="shared" si="22"/>
        <v>-21.4</v>
      </c>
      <c r="G55" s="55">
        <f t="shared" si="22"/>
        <v>-6.2</v>
      </c>
      <c r="H55" s="55">
        <f t="shared" si="22"/>
        <v>5.3</v>
      </c>
      <c r="I55" s="55">
        <f t="shared" si="22"/>
        <v>-3.8</v>
      </c>
      <c r="J55" s="55">
        <f t="shared" si="22"/>
        <v>1.1</v>
      </c>
      <c r="K55" s="55">
        <f t="shared" si="22"/>
        <v>-10.5</v>
      </c>
      <c r="L55" s="55">
        <f t="shared" si="22"/>
        <v>-27</v>
      </c>
      <c r="M55" s="55">
        <f t="shared" si="22"/>
        <v>1.3</v>
      </c>
      <c r="N55" s="55">
        <f t="shared" si="22"/>
        <v>-92.4</v>
      </c>
      <c r="O55" s="55" t="str">
        <f t="shared" si="22"/>
        <v>-</v>
      </c>
      <c r="P55" s="55">
        <f t="shared" si="22"/>
        <v>3.9</v>
      </c>
      <c r="Q55" s="34"/>
    </row>
    <row r="56" spans="1:17" ht="16.5" customHeight="1">
      <c r="A56" s="21">
        <f t="shared" si="21"/>
        <v>12</v>
      </c>
      <c r="B56" s="48">
        <f aca="true" t="shared" si="23" ref="B56:P56">IF(AND(B12=0,B13&gt;0),"皆増",IF(AND(B12&gt;0,B13=0),"皆減",IF(AND(B12=0,B13=0),"-",ROUND(B13/B12*100-100,1))))</f>
        <v>-0.1</v>
      </c>
      <c r="C56" s="49">
        <f t="shared" si="23"/>
        <v>-8.5</v>
      </c>
      <c r="D56" s="49">
        <f t="shared" si="23"/>
        <v>-17.9</v>
      </c>
      <c r="E56" s="49">
        <f t="shared" si="23"/>
        <v>-1.3</v>
      </c>
      <c r="F56" s="49">
        <f t="shared" si="23"/>
        <v>-5.5</v>
      </c>
      <c r="G56" s="49">
        <f t="shared" si="23"/>
        <v>-2.4</v>
      </c>
      <c r="H56" s="49">
        <f t="shared" si="23"/>
        <v>12</v>
      </c>
      <c r="I56" s="49">
        <f t="shared" si="23"/>
        <v>3.6</v>
      </c>
      <c r="J56" s="49">
        <f t="shared" si="23"/>
        <v>-2</v>
      </c>
      <c r="K56" s="49">
        <f t="shared" si="23"/>
        <v>1</v>
      </c>
      <c r="L56" s="49">
        <f t="shared" si="23"/>
        <v>-66.6</v>
      </c>
      <c r="M56" s="49">
        <f t="shared" si="23"/>
        <v>3.3</v>
      </c>
      <c r="N56" s="49">
        <f t="shared" si="23"/>
        <v>4316.7</v>
      </c>
      <c r="O56" s="49" t="str">
        <f t="shared" si="23"/>
        <v>-</v>
      </c>
      <c r="P56" s="49">
        <f t="shared" si="23"/>
        <v>-4.2</v>
      </c>
      <c r="Q56" s="34"/>
    </row>
    <row r="57" spans="1:17" ht="16.5" customHeight="1">
      <c r="A57" s="21">
        <f t="shared" si="21"/>
        <v>13</v>
      </c>
      <c r="B57" s="48">
        <f aca="true" t="shared" si="24" ref="B57:P57">IF(AND(B13=0,B14&gt;0),"皆増",IF(AND(B13&gt;0,B14=0),"皆減",IF(AND(B13=0,B14=0),"-",ROUND(B14/B13*100-100,1))))</f>
        <v>-0.4</v>
      </c>
      <c r="C57" s="49">
        <f t="shared" si="24"/>
        <v>-3.7</v>
      </c>
      <c r="D57" s="49">
        <f t="shared" si="24"/>
        <v>3.8</v>
      </c>
      <c r="E57" s="49">
        <f t="shared" si="24"/>
        <v>10.1</v>
      </c>
      <c r="F57" s="49">
        <f t="shared" si="24"/>
        <v>-4</v>
      </c>
      <c r="G57" s="49">
        <f t="shared" si="24"/>
        <v>-6.4</v>
      </c>
      <c r="H57" s="49">
        <f t="shared" si="24"/>
        <v>-5</v>
      </c>
      <c r="I57" s="49">
        <f t="shared" si="24"/>
        <v>5.1</v>
      </c>
      <c r="J57" s="49">
        <f t="shared" si="24"/>
        <v>8.5</v>
      </c>
      <c r="K57" s="49">
        <f t="shared" si="24"/>
        <v>0.6</v>
      </c>
      <c r="L57" s="49">
        <f t="shared" si="24"/>
        <v>-4</v>
      </c>
      <c r="M57" s="49">
        <f t="shared" si="24"/>
        <v>0.7</v>
      </c>
      <c r="N57" s="49">
        <f t="shared" si="24"/>
        <v>-85.2</v>
      </c>
      <c r="O57" s="49" t="str">
        <f t="shared" si="24"/>
        <v>-</v>
      </c>
      <c r="P57" s="49">
        <f t="shared" si="24"/>
        <v>2.1</v>
      </c>
      <c r="Q57" s="34"/>
    </row>
    <row r="58" spans="1:17" ht="16.5" customHeight="1">
      <c r="A58" s="21">
        <f t="shared" si="21"/>
        <v>14</v>
      </c>
      <c r="B58" s="48">
        <f aca="true" t="shared" si="25" ref="B58:P58">IF(AND(B14=0,B15&gt;0),"皆増",IF(AND(B14&gt;0,B15=0),"皆減",IF(AND(B14=0,B15=0),"-",ROUND(B15/B14*100-100,1))))</f>
        <v>-1.5</v>
      </c>
      <c r="C58" s="49">
        <f t="shared" si="25"/>
        <v>-2.5</v>
      </c>
      <c r="D58" s="49">
        <f t="shared" si="25"/>
        <v>4.7</v>
      </c>
      <c r="E58" s="49">
        <f t="shared" si="25"/>
        <v>-6.1</v>
      </c>
      <c r="F58" s="49">
        <f t="shared" si="25"/>
        <v>85.8</v>
      </c>
      <c r="G58" s="49">
        <f t="shared" si="25"/>
        <v>-4</v>
      </c>
      <c r="H58" s="49">
        <f t="shared" si="25"/>
        <v>-3.9</v>
      </c>
      <c r="I58" s="49">
        <f t="shared" si="25"/>
        <v>-8.2</v>
      </c>
      <c r="J58" s="49">
        <f t="shared" si="25"/>
        <v>4.8</v>
      </c>
      <c r="K58" s="49">
        <f t="shared" si="25"/>
        <v>6.2</v>
      </c>
      <c r="L58" s="49">
        <f t="shared" si="25"/>
        <v>15.9</v>
      </c>
      <c r="M58" s="49">
        <f t="shared" si="25"/>
        <v>0.2</v>
      </c>
      <c r="N58" s="49">
        <f t="shared" si="25"/>
        <v>-11.2</v>
      </c>
      <c r="O58" s="49" t="str">
        <f t="shared" si="25"/>
        <v>-</v>
      </c>
      <c r="P58" s="49">
        <f t="shared" si="25"/>
        <v>-0.5</v>
      </c>
      <c r="Q58" s="34"/>
    </row>
    <row r="59" spans="1:17" ht="16.5" customHeight="1">
      <c r="A59" s="21">
        <f t="shared" si="21"/>
        <v>15</v>
      </c>
      <c r="B59" s="48">
        <f aca="true" t="shared" si="26" ref="B59:P59">IF(AND(B15=0,B16&gt;0),"皆増",IF(AND(B15&gt;0,B16=0),"皆減",IF(AND(B15=0,B16=0),"-",ROUND(B16/B15*100-100,1))))</f>
        <v>-3.5</v>
      </c>
      <c r="C59" s="49">
        <f t="shared" si="26"/>
        <v>6.6</v>
      </c>
      <c r="D59" s="49">
        <f t="shared" si="26"/>
        <v>5.1</v>
      </c>
      <c r="E59" s="49">
        <f t="shared" si="26"/>
        <v>-5.4</v>
      </c>
      <c r="F59" s="49">
        <f t="shared" si="26"/>
        <v>-54.8</v>
      </c>
      <c r="G59" s="49">
        <f t="shared" si="26"/>
        <v>1.4</v>
      </c>
      <c r="H59" s="49">
        <f t="shared" si="26"/>
        <v>-26.1</v>
      </c>
      <c r="I59" s="49">
        <f t="shared" si="26"/>
        <v>-8.7</v>
      </c>
      <c r="J59" s="49">
        <f t="shared" si="26"/>
        <v>-6.8</v>
      </c>
      <c r="K59" s="49">
        <f t="shared" si="26"/>
        <v>-8.5</v>
      </c>
      <c r="L59" s="49">
        <f t="shared" si="26"/>
        <v>3</v>
      </c>
      <c r="M59" s="49">
        <f t="shared" si="26"/>
        <v>3.4</v>
      </c>
      <c r="N59" s="49">
        <f t="shared" si="26"/>
        <v>1437.6</v>
      </c>
      <c r="O59" s="49" t="str">
        <f t="shared" si="26"/>
        <v>-</v>
      </c>
      <c r="P59" s="49">
        <f t="shared" si="26"/>
        <v>-2.2</v>
      </c>
      <c r="Q59" s="34"/>
    </row>
    <row r="60" spans="1:17" ht="16.5" customHeight="1">
      <c r="A60" s="21">
        <f t="shared" si="21"/>
        <v>16</v>
      </c>
      <c r="B60" s="48">
        <f aca="true" t="shared" si="27" ref="B60:P60">IF(AND(B16=0,B17&gt;0),"皆増",IF(AND(B16&gt;0,B17=0),"皆減",IF(AND(B16=0,B17=0),"-",ROUND(B17/B16*100-100,1))))</f>
        <v>-0.1</v>
      </c>
      <c r="C60" s="49">
        <f t="shared" si="27"/>
        <v>0</v>
      </c>
      <c r="D60" s="49">
        <f t="shared" si="27"/>
        <v>8.9</v>
      </c>
      <c r="E60" s="49">
        <f t="shared" si="27"/>
        <v>8</v>
      </c>
      <c r="F60" s="49">
        <f t="shared" si="27"/>
        <v>5.2</v>
      </c>
      <c r="G60" s="49">
        <f t="shared" si="27"/>
        <v>-4.9</v>
      </c>
      <c r="H60" s="49">
        <f t="shared" si="27"/>
        <v>8.1</v>
      </c>
      <c r="I60" s="49">
        <f t="shared" si="27"/>
        <v>-4.1</v>
      </c>
      <c r="J60" s="49">
        <f t="shared" si="27"/>
        <v>-3</v>
      </c>
      <c r="K60" s="49">
        <f t="shared" si="27"/>
        <v>-4.3</v>
      </c>
      <c r="L60" s="49">
        <f t="shared" si="27"/>
        <v>114.9</v>
      </c>
      <c r="M60" s="49">
        <f t="shared" si="27"/>
        <v>0.1</v>
      </c>
      <c r="N60" s="49" t="str">
        <f t="shared" si="27"/>
        <v>皆減</v>
      </c>
      <c r="O60" s="49" t="str">
        <f t="shared" si="27"/>
        <v>-</v>
      </c>
      <c r="P60" s="49">
        <f t="shared" si="27"/>
        <v>1.1</v>
      </c>
      <c r="Q60" s="34"/>
    </row>
    <row r="61" spans="1:17" ht="16.5" customHeight="1">
      <c r="A61" s="21">
        <f t="shared" si="21"/>
        <v>17</v>
      </c>
      <c r="B61" s="48">
        <f aca="true" t="shared" si="28" ref="B61:P61">IF(AND(B17=0,B18&gt;0),"皆増",IF(AND(B17&gt;0,B18=0),"皆減",IF(AND(B17=0,B18=0),"-",ROUND(B18/B17*100-100,1))))</f>
        <v>-11.3</v>
      </c>
      <c r="C61" s="49">
        <f t="shared" si="28"/>
        <v>-0.3</v>
      </c>
      <c r="D61" s="49">
        <f t="shared" si="28"/>
        <v>2.1</v>
      </c>
      <c r="E61" s="49">
        <f t="shared" si="28"/>
        <v>-4.2</v>
      </c>
      <c r="F61" s="49">
        <f t="shared" si="28"/>
        <v>-18.9</v>
      </c>
      <c r="G61" s="49">
        <f t="shared" si="28"/>
        <v>-17</v>
      </c>
      <c r="H61" s="49">
        <f t="shared" si="28"/>
        <v>-4.3</v>
      </c>
      <c r="I61" s="49">
        <f t="shared" si="28"/>
        <v>-8.4</v>
      </c>
      <c r="J61" s="49">
        <f t="shared" si="28"/>
        <v>1.3</v>
      </c>
      <c r="K61" s="49">
        <f t="shared" si="28"/>
        <v>1</v>
      </c>
      <c r="L61" s="49">
        <f t="shared" si="28"/>
        <v>-45.7</v>
      </c>
      <c r="M61" s="49">
        <f t="shared" si="28"/>
        <v>2.1</v>
      </c>
      <c r="N61" s="49" t="str">
        <f t="shared" si="28"/>
        <v>皆増</v>
      </c>
      <c r="O61" s="49" t="str">
        <f t="shared" si="28"/>
        <v>-</v>
      </c>
      <c r="P61" s="49">
        <f t="shared" si="28"/>
        <v>-1.7</v>
      </c>
      <c r="Q61" s="34"/>
    </row>
    <row r="62" spans="1:17" ht="16.5" customHeight="1">
      <c r="A62" s="21">
        <f t="shared" si="21"/>
        <v>18</v>
      </c>
      <c r="B62" s="48">
        <f aca="true" t="shared" si="29" ref="B62:P62">IF(AND(B18=0,B19&gt;0),"皆増",IF(AND(B18&gt;0,B19=0),"皆減",IF(AND(B18=0,B19=0),"-",ROUND(B19/B18*100-100,1))))</f>
        <v>-10.6</v>
      </c>
      <c r="C62" s="49">
        <f t="shared" si="29"/>
        <v>4.3</v>
      </c>
      <c r="D62" s="49">
        <f t="shared" si="29"/>
        <v>2.6</v>
      </c>
      <c r="E62" s="49">
        <f t="shared" si="29"/>
        <v>-0.8</v>
      </c>
      <c r="F62" s="49">
        <f t="shared" si="29"/>
        <v>-13.2</v>
      </c>
      <c r="G62" s="49">
        <f t="shared" si="29"/>
        <v>-15.1</v>
      </c>
      <c r="H62" s="49">
        <f t="shared" si="29"/>
        <v>-10.2</v>
      </c>
      <c r="I62" s="49">
        <f t="shared" si="29"/>
        <v>-10.7</v>
      </c>
      <c r="J62" s="49">
        <f t="shared" si="29"/>
        <v>2.2</v>
      </c>
      <c r="K62" s="49">
        <f t="shared" si="29"/>
        <v>-2</v>
      </c>
      <c r="L62" s="49">
        <f t="shared" si="29"/>
        <v>-7.4</v>
      </c>
      <c r="M62" s="49">
        <f t="shared" si="29"/>
        <v>3</v>
      </c>
      <c r="N62" s="50">
        <f t="shared" si="29"/>
        <v>115.9</v>
      </c>
      <c r="O62" s="49" t="str">
        <f t="shared" si="29"/>
        <v>-</v>
      </c>
      <c r="P62" s="49">
        <f t="shared" si="29"/>
        <v>-0.9</v>
      </c>
      <c r="Q62" s="34"/>
    </row>
    <row r="63" spans="1:17" ht="16.5" customHeight="1">
      <c r="A63" s="21">
        <f t="shared" si="21"/>
        <v>19</v>
      </c>
      <c r="B63" s="48">
        <f aca="true" t="shared" si="30" ref="B63:P63">IF(AND(B19=0,B20&gt;0),"皆増",IF(AND(B19&gt;0,B20=0),"皆減",IF(AND(B19=0,B20=0),"-",ROUND(B20/B19*100-100,1))))</f>
        <v>-0.8</v>
      </c>
      <c r="C63" s="50">
        <f t="shared" si="30"/>
        <v>-5.7</v>
      </c>
      <c r="D63" s="50">
        <f t="shared" si="30"/>
        <v>4.6</v>
      </c>
      <c r="E63" s="50">
        <f t="shared" si="30"/>
        <v>-1.5</v>
      </c>
      <c r="F63" s="50">
        <f t="shared" si="30"/>
        <v>-9.9</v>
      </c>
      <c r="G63" s="50">
        <f t="shared" si="30"/>
        <v>3.3</v>
      </c>
      <c r="H63" s="50">
        <f t="shared" si="30"/>
        <v>2.9</v>
      </c>
      <c r="I63" s="50">
        <f t="shared" si="30"/>
        <v>-3</v>
      </c>
      <c r="J63" s="50">
        <f t="shared" si="30"/>
        <v>-4.7</v>
      </c>
      <c r="K63" s="50">
        <f t="shared" si="30"/>
        <v>-7.3</v>
      </c>
      <c r="L63" s="50">
        <f t="shared" si="30"/>
        <v>-47.3</v>
      </c>
      <c r="M63" s="50">
        <f t="shared" si="30"/>
        <v>5.4</v>
      </c>
      <c r="N63" s="50">
        <f t="shared" si="30"/>
        <v>-60</v>
      </c>
      <c r="O63" s="49" t="str">
        <f t="shared" si="30"/>
        <v>皆増</v>
      </c>
      <c r="P63" s="50">
        <f t="shared" si="30"/>
        <v>-1</v>
      </c>
      <c r="Q63" s="37"/>
    </row>
    <row r="64" spans="1:17" ht="16.5" customHeight="1">
      <c r="A64" s="21">
        <f t="shared" si="21"/>
        <v>20</v>
      </c>
      <c r="B64" s="51">
        <f aca="true" t="shared" si="31" ref="B64:P64">IF(AND(B20=0,B21&gt;0),"皆増",IF(AND(B20&gt;0,B21=0),"皆減",IF(AND(B20=0,B21=0),"-",ROUND(B21/B20*100-100,1))))</f>
        <v>0.4</v>
      </c>
      <c r="C64" s="50">
        <f t="shared" si="31"/>
        <v>2.3</v>
      </c>
      <c r="D64" s="50">
        <f t="shared" si="31"/>
        <v>2.6</v>
      </c>
      <c r="E64" s="50">
        <f t="shared" si="31"/>
        <v>0</v>
      </c>
      <c r="F64" s="50">
        <f t="shared" si="31"/>
        <v>-7</v>
      </c>
      <c r="G64" s="50">
        <f t="shared" si="31"/>
        <v>-7</v>
      </c>
      <c r="H64" s="50">
        <f t="shared" si="31"/>
        <v>10.7</v>
      </c>
      <c r="I64" s="50">
        <f t="shared" si="31"/>
        <v>-3.3</v>
      </c>
      <c r="J64" s="50">
        <f t="shared" si="31"/>
        <v>0.5</v>
      </c>
      <c r="K64" s="50">
        <f t="shared" si="31"/>
        <v>-1.3</v>
      </c>
      <c r="L64" s="50">
        <f t="shared" si="31"/>
        <v>60.8</v>
      </c>
      <c r="M64" s="50">
        <f t="shared" si="31"/>
        <v>1.7</v>
      </c>
      <c r="N64" s="50">
        <f t="shared" si="31"/>
        <v>-27.8</v>
      </c>
      <c r="O64" s="50" t="str">
        <f t="shared" si="31"/>
        <v>皆減</v>
      </c>
      <c r="P64" s="50">
        <f t="shared" si="31"/>
        <v>0.5</v>
      </c>
      <c r="Q64" s="37"/>
    </row>
    <row r="65" spans="1:17" ht="16.5" customHeight="1">
      <c r="A65" s="21">
        <f t="shared" si="21"/>
        <v>21</v>
      </c>
      <c r="B65" s="51">
        <f aca="true" t="shared" si="32" ref="B65:P65">IF(AND(B21=0,B22&gt;0),"皆増",IF(AND(B21&gt;0,B22=0),"皆減",IF(AND(B21=0,B22=0),"-",ROUND(B22/B21*100-100,1))))</f>
        <v>-6.1</v>
      </c>
      <c r="C65" s="50">
        <f t="shared" si="32"/>
        <v>41.3</v>
      </c>
      <c r="D65" s="50">
        <f t="shared" si="32"/>
        <v>6.1</v>
      </c>
      <c r="E65" s="50">
        <f t="shared" si="32"/>
        <v>0.8</v>
      </c>
      <c r="F65" s="50">
        <f t="shared" si="32"/>
        <v>86.6</v>
      </c>
      <c r="G65" s="50">
        <f t="shared" si="32"/>
        <v>-7.5</v>
      </c>
      <c r="H65" s="50">
        <f t="shared" si="32"/>
        <v>6.7</v>
      </c>
      <c r="I65" s="50">
        <f t="shared" si="32"/>
        <v>1.2</v>
      </c>
      <c r="J65" s="50">
        <f t="shared" si="32"/>
        <v>-0.6</v>
      </c>
      <c r="K65" s="50">
        <f t="shared" si="32"/>
        <v>8.5</v>
      </c>
      <c r="L65" s="50">
        <f t="shared" si="32"/>
        <v>-20.6</v>
      </c>
      <c r="M65" s="50">
        <f t="shared" si="32"/>
        <v>5.8</v>
      </c>
      <c r="N65" s="50">
        <f t="shared" si="32"/>
        <v>-37.9</v>
      </c>
      <c r="O65" s="50" t="str">
        <f t="shared" si="32"/>
        <v>-</v>
      </c>
      <c r="P65" s="50">
        <f t="shared" si="32"/>
        <v>9.7</v>
      </c>
      <c r="Q65" s="37"/>
    </row>
    <row r="66" spans="1:17" ht="16.5" customHeight="1">
      <c r="A66" s="21">
        <f t="shared" si="21"/>
        <v>22</v>
      </c>
      <c r="B66" s="51">
        <f aca="true" t="shared" si="33" ref="B66:P66">IF(AND(B22=0,B23&gt;0),"皆増",IF(AND(B22&gt;0,B23=0),"皆減",IF(AND(B22=0,B23=0),"-",ROUND(B23/B22*100-100,1))))</f>
        <v>-9.1</v>
      </c>
      <c r="C66" s="50">
        <f t="shared" si="33"/>
        <v>-12.8</v>
      </c>
      <c r="D66" s="50">
        <f t="shared" si="33"/>
        <v>18.7</v>
      </c>
      <c r="E66" s="50">
        <f t="shared" si="33"/>
        <v>3.1</v>
      </c>
      <c r="F66" s="50">
        <f t="shared" si="33"/>
        <v>66.2</v>
      </c>
      <c r="G66" s="50">
        <f t="shared" si="33"/>
        <v>-5</v>
      </c>
      <c r="H66" s="50">
        <f t="shared" si="33"/>
        <v>-15.4</v>
      </c>
      <c r="I66" s="50">
        <f t="shared" si="33"/>
        <v>-2.8</v>
      </c>
      <c r="J66" s="50">
        <f t="shared" si="33"/>
        <v>-1.2</v>
      </c>
      <c r="K66" s="50">
        <f t="shared" si="33"/>
        <v>8.2</v>
      </c>
      <c r="L66" s="50">
        <f t="shared" si="33"/>
        <v>5.3</v>
      </c>
      <c r="M66" s="50">
        <f t="shared" si="33"/>
        <v>-5</v>
      </c>
      <c r="N66" s="50">
        <f t="shared" si="33"/>
        <v>625.2</v>
      </c>
      <c r="O66" s="50" t="str">
        <f t="shared" si="33"/>
        <v>-</v>
      </c>
      <c r="P66" s="50">
        <f t="shared" si="33"/>
        <v>3</v>
      </c>
      <c r="Q66" s="37"/>
    </row>
    <row r="67" spans="1:17" ht="16.5" customHeight="1">
      <c r="A67" s="21">
        <f t="shared" si="21"/>
        <v>23</v>
      </c>
      <c r="B67" s="51">
        <f aca="true" t="shared" si="34" ref="B67:P67">IF(AND(B23=0,B24&gt;0),"皆増",IF(AND(B23&gt;0,B24=0),"皆減",IF(AND(B23=0,B24=0),"-",ROUND(B24/B23*100-100,1))))</f>
        <v>32.7</v>
      </c>
      <c r="C67" s="50">
        <f t="shared" si="34"/>
        <v>-12.3</v>
      </c>
      <c r="D67" s="50">
        <f t="shared" si="34"/>
        <v>3.9</v>
      </c>
      <c r="E67" s="50">
        <f t="shared" si="34"/>
        <v>5.9</v>
      </c>
      <c r="F67" s="50">
        <f t="shared" si="34"/>
        <v>19.9</v>
      </c>
      <c r="G67" s="50">
        <f t="shared" si="34"/>
        <v>-8.5</v>
      </c>
      <c r="H67" s="50">
        <f t="shared" si="34"/>
        <v>-2.2</v>
      </c>
      <c r="I67" s="50">
        <f t="shared" si="34"/>
        <v>-13.6</v>
      </c>
      <c r="J67" s="50">
        <f t="shared" si="34"/>
        <v>9.3</v>
      </c>
      <c r="K67" s="50">
        <f t="shared" si="34"/>
        <v>-9.3</v>
      </c>
      <c r="L67" s="50">
        <f t="shared" si="34"/>
        <v>118</v>
      </c>
      <c r="M67" s="50">
        <f t="shared" si="34"/>
        <v>-5.7</v>
      </c>
      <c r="N67" s="50">
        <f t="shared" si="34"/>
        <v>-61.6</v>
      </c>
      <c r="O67" s="50" t="str">
        <f t="shared" si="34"/>
        <v>-</v>
      </c>
      <c r="P67" s="50">
        <f t="shared" si="34"/>
        <v>-3.7</v>
      </c>
      <c r="Q67" s="37"/>
    </row>
    <row r="68" spans="1:17" s="40" customFormat="1" ht="16.5" customHeight="1">
      <c r="A68" s="21">
        <f t="shared" si="21"/>
        <v>24</v>
      </c>
      <c r="B68" s="51">
        <f aca="true" t="shared" si="35" ref="B68:P68">IF(AND(B24=0,B25&gt;0),"皆増",IF(AND(B24&gt;0,B25=0),"皆減",IF(AND(B24=0,B25=0),"-",ROUND(B25/B24*100-100,1))))</f>
        <v>-11.7</v>
      </c>
      <c r="C68" s="50">
        <f t="shared" si="35"/>
        <v>-10.5</v>
      </c>
      <c r="D68" s="50">
        <f t="shared" si="35"/>
        <v>1.3</v>
      </c>
      <c r="E68" s="50">
        <f t="shared" si="35"/>
        <v>-2.9</v>
      </c>
      <c r="F68" s="50">
        <f t="shared" si="35"/>
        <v>-48.8</v>
      </c>
      <c r="G68" s="50">
        <f t="shared" si="35"/>
        <v>2.9</v>
      </c>
      <c r="H68" s="50">
        <f t="shared" si="35"/>
        <v>-8.5</v>
      </c>
      <c r="I68" s="50">
        <f t="shared" si="35"/>
        <v>-1.8</v>
      </c>
      <c r="J68" s="50">
        <f t="shared" si="35"/>
        <v>9.4</v>
      </c>
      <c r="K68" s="50">
        <f t="shared" si="35"/>
        <v>-1.7</v>
      </c>
      <c r="L68" s="50">
        <f t="shared" si="35"/>
        <v>110.8</v>
      </c>
      <c r="M68" s="50">
        <f t="shared" si="35"/>
        <v>1.6</v>
      </c>
      <c r="N68" s="50">
        <f t="shared" si="35"/>
        <v>-84.9</v>
      </c>
      <c r="O68" s="50" t="str">
        <f t="shared" si="35"/>
        <v>-</v>
      </c>
      <c r="P68" s="50">
        <f t="shared" si="35"/>
        <v>-1.9</v>
      </c>
      <c r="Q68" s="37"/>
    </row>
    <row r="69" spans="1:17" s="40" customFormat="1" ht="16.5" customHeight="1">
      <c r="A69" s="21">
        <f t="shared" si="21"/>
        <v>25</v>
      </c>
      <c r="B69" s="51">
        <f aca="true" t="shared" si="36" ref="B69:P69">IF(AND(B25=0,B26&gt;0),"皆増",IF(AND(B25&gt;0,B26=0),"皆減",IF(AND(B25=0,B26=0),"-",ROUND(B26/B25*100-100,1))))</f>
        <v>-2.7</v>
      </c>
      <c r="C69" s="50">
        <f t="shared" si="36"/>
        <v>21.8</v>
      </c>
      <c r="D69" s="50">
        <f t="shared" si="36"/>
        <v>2.7</v>
      </c>
      <c r="E69" s="50">
        <f t="shared" si="36"/>
        <v>-3.7</v>
      </c>
      <c r="F69" s="50">
        <f t="shared" si="36"/>
        <v>-7.4</v>
      </c>
      <c r="G69" s="50">
        <f t="shared" si="36"/>
        <v>4.6</v>
      </c>
      <c r="H69" s="50">
        <f t="shared" si="36"/>
        <v>3</v>
      </c>
      <c r="I69" s="50">
        <f t="shared" si="36"/>
        <v>45.7</v>
      </c>
      <c r="J69" s="50">
        <f t="shared" si="36"/>
        <v>4</v>
      </c>
      <c r="K69" s="50">
        <f t="shared" si="36"/>
        <v>7.7</v>
      </c>
      <c r="L69" s="50">
        <f t="shared" si="36"/>
        <v>274.3</v>
      </c>
      <c r="M69" s="50">
        <f t="shared" si="36"/>
        <v>-2.5</v>
      </c>
      <c r="N69" s="50">
        <f t="shared" si="36"/>
        <v>-95.3</v>
      </c>
      <c r="O69" s="50" t="str">
        <f t="shared" si="36"/>
        <v>-</v>
      </c>
      <c r="P69" s="50">
        <f t="shared" si="36"/>
        <v>9.1</v>
      </c>
      <c r="Q69" s="37"/>
    </row>
    <row r="70" spans="1:17" s="40" customFormat="1" ht="16.5" customHeight="1">
      <c r="A70" s="21">
        <f t="shared" si="21"/>
        <v>26</v>
      </c>
      <c r="B70" s="51">
        <f aca="true" t="shared" si="37" ref="B70:P70">IF(AND(B26=0,B27&gt;0),"皆増",IF(AND(B26&gt;0,B27=0),"皆減",IF(AND(B26=0,B27=0),"-",ROUND(B27/B26*100-100,1))))</f>
        <v>1.7</v>
      </c>
      <c r="C70" s="50">
        <f t="shared" si="37"/>
        <v>-17.5</v>
      </c>
      <c r="D70" s="50">
        <f t="shared" si="37"/>
        <v>9.4</v>
      </c>
      <c r="E70" s="50">
        <f t="shared" si="37"/>
        <v>8.6</v>
      </c>
      <c r="F70" s="50">
        <f t="shared" si="37"/>
        <v>-45.1</v>
      </c>
      <c r="G70" s="50">
        <f t="shared" si="37"/>
        <v>0.2</v>
      </c>
      <c r="H70" s="50">
        <f t="shared" si="37"/>
        <v>12.5</v>
      </c>
      <c r="I70" s="50">
        <f t="shared" si="37"/>
        <v>-22.9</v>
      </c>
      <c r="J70" s="50">
        <f t="shared" si="37"/>
        <v>-0.5</v>
      </c>
      <c r="K70" s="50">
        <f t="shared" si="37"/>
        <v>4.1</v>
      </c>
      <c r="L70" s="50">
        <f t="shared" si="37"/>
        <v>48.7</v>
      </c>
      <c r="M70" s="50">
        <f t="shared" si="37"/>
        <v>-3.6</v>
      </c>
      <c r="N70" s="50">
        <f t="shared" si="37"/>
        <v>-8.2</v>
      </c>
      <c r="O70" s="50" t="str">
        <f t="shared" si="37"/>
        <v>-</v>
      </c>
      <c r="P70" s="50">
        <f t="shared" si="37"/>
        <v>-1.7</v>
      </c>
      <c r="Q70" s="37"/>
    </row>
    <row r="71" spans="1:17" s="40" customFormat="1" ht="16.5" customHeight="1">
      <c r="A71" s="21">
        <f t="shared" si="21"/>
        <v>27</v>
      </c>
      <c r="B71" s="51">
        <f aca="true" t="shared" si="38" ref="B71:P71">IF(AND(B27=0,B28&gt;0),"皆増",IF(AND(B27&gt;0,B28=0),"皆減",IF(AND(B27=0,B28=0),"-",ROUND(B28/B27*100-100,1))))</f>
        <v>3.3</v>
      </c>
      <c r="C71" s="50">
        <f t="shared" si="38"/>
        <v>3.2</v>
      </c>
      <c r="D71" s="50">
        <f t="shared" si="38"/>
        <v>1.9</v>
      </c>
      <c r="E71" s="50">
        <f t="shared" si="38"/>
        <v>9.9</v>
      </c>
      <c r="F71" s="50">
        <f t="shared" si="38"/>
        <v>-18.1</v>
      </c>
      <c r="G71" s="50">
        <f t="shared" si="38"/>
        <v>13</v>
      </c>
      <c r="H71" s="50">
        <f t="shared" si="38"/>
        <v>27.5</v>
      </c>
      <c r="I71" s="50">
        <f t="shared" si="38"/>
        <v>4.7</v>
      </c>
      <c r="J71" s="50">
        <f t="shared" si="38"/>
        <v>-5.7</v>
      </c>
      <c r="K71" s="50">
        <f t="shared" si="38"/>
        <v>3.6</v>
      </c>
      <c r="L71" s="50">
        <f t="shared" si="38"/>
        <v>-81.7</v>
      </c>
      <c r="M71" s="50">
        <f t="shared" si="38"/>
        <v>-4.9</v>
      </c>
      <c r="N71" s="50">
        <f t="shared" si="38"/>
        <v>1382.3</v>
      </c>
      <c r="O71" s="50" t="str">
        <f t="shared" si="38"/>
        <v>-</v>
      </c>
      <c r="P71" s="50">
        <f t="shared" si="38"/>
        <v>2.4</v>
      </c>
      <c r="Q71" s="37"/>
    </row>
    <row r="72" spans="1:17" s="40" customFormat="1" ht="16.5" customHeight="1">
      <c r="A72" s="21">
        <f t="shared" si="21"/>
        <v>28</v>
      </c>
      <c r="B72" s="51">
        <f aca="true" t="shared" si="39" ref="B72:P72">IF(AND(B28=0,B29&gt;0),"皆増",IF(AND(B28&gt;0,B29=0),"皆減",IF(AND(B28=0,B29=0),"-",ROUND(B29/B28*100-100,1))))</f>
        <v>-4.8</v>
      </c>
      <c r="C72" s="50">
        <f t="shared" si="39"/>
        <v>5</v>
      </c>
      <c r="D72" s="50">
        <f t="shared" si="39"/>
        <v>3.1</v>
      </c>
      <c r="E72" s="50">
        <f t="shared" si="39"/>
        <v>-2.6</v>
      </c>
      <c r="F72" s="50">
        <f t="shared" si="39"/>
        <v>-7.6</v>
      </c>
      <c r="G72" s="50">
        <f t="shared" si="39"/>
        <v>4.8</v>
      </c>
      <c r="H72" s="50">
        <f t="shared" si="39"/>
        <v>-21.8</v>
      </c>
      <c r="I72" s="50">
        <f t="shared" si="39"/>
        <v>3</v>
      </c>
      <c r="J72" s="50">
        <f t="shared" si="39"/>
        <v>13.7</v>
      </c>
      <c r="K72" s="50">
        <f t="shared" si="39"/>
        <v>-6.2</v>
      </c>
      <c r="L72" s="50">
        <f t="shared" si="39"/>
        <v>-62.6</v>
      </c>
      <c r="M72" s="50">
        <f t="shared" si="39"/>
        <v>-0.8</v>
      </c>
      <c r="N72" s="50">
        <f t="shared" si="39"/>
        <v>-38.2</v>
      </c>
      <c r="O72" s="50" t="str">
        <f t="shared" si="39"/>
        <v>-</v>
      </c>
      <c r="P72" s="50">
        <f t="shared" si="39"/>
        <v>1</v>
      </c>
      <c r="Q72" s="37"/>
    </row>
    <row r="73" spans="1:17" s="59" customFormat="1" ht="16.5" customHeight="1" thickBot="1">
      <c r="A73" s="56">
        <f t="shared" si="21"/>
        <v>29</v>
      </c>
      <c r="B73" s="57">
        <f aca="true" t="shared" si="40" ref="B73:P73">IF(AND(B29=0,B30&gt;0),"皆増",IF(AND(B29&gt;0,B30=0),"皆減",IF(AND(B29=0,B30=0),"-",ROUND(B30/B29*100-100,1))))</f>
        <v>-1.8</v>
      </c>
      <c r="C73" s="58">
        <f t="shared" si="40"/>
        <v>-1.1</v>
      </c>
      <c r="D73" s="58">
        <f t="shared" si="40"/>
        <v>3.9</v>
      </c>
      <c r="E73" s="58">
        <f t="shared" si="40"/>
        <v>1.9</v>
      </c>
      <c r="F73" s="58">
        <f t="shared" si="40"/>
        <v>-0.8</v>
      </c>
      <c r="G73" s="58">
        <f t="shared" si="40"/>
        <v>-5.5</v>
      </c>
      <c r="H73" s="58">
        <f t="shared" si="40"/>
        <v>5.7</v>
      </c>
      <c r="I73" s="58">
        <f t="shared" si="40"/>
        <v>-5.9</v>
      </c>
      <c r="J73" s="58">
        <f t="shared" si="40"/>
        <v>-2.4</v>
      </c>
      <c r="K73" s="58">
        <f t="shared" si="40"/>
        <v>2.4</v>
      </c>
      <c r="L73" s="58">
        <f t="shared" si="40"/>
        <v>403.4</v>
      </c>
      <c r="M73" s="58">
        <f t="shared" si="40"/>
        <v>1.4</v>
      </c>
      <c r="N73" s="58">
        <f t="shared" si="40"/>
        <v>-90.9</v>
      </c>
      <c r="O73" s="58" t="str">
        <f t="shared" si="40"/>
        <v>-</v>
      </c>
      <c r="P73" s="58">
        <f t="shared" si="40"/>
        <v>1.2</v>
      </c>
      <c r="Q73" s="37"/>
    </row>
    <row r="74" ht="13.5">
      <c r="B74" s="38"/>
    </row>
  </sheetData>
  <sheetProtection/>
  <mergeCells count="1">
    <mergeCell ref="A3:H3"/>
  </mergeCells>
  <printOptions/>
  <pageMargins left="0.83" right="0.82" top="0.55" bottom="0.4" header="0.33" footer="0.35433070866141736"/>
  <pageSetup horizontalDpi="600" verticalDpi="600" orientation="portrait" paperSize="9" scale="70" r:id="rId1"/>
  <ignoredErrors>
    <ignoredError sqref="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2019-02-25T04:50:15Z</cp:lastPrinted>
  <dcterms:created xsi:type="dcterms:W3CDTF">1996-12-27T11:06:01Z</dcterms:created>
  <dcterms:modified xsi:type="dcterms:W3CDTF">2019-03-06T05:45:59Z</dcterms:modified>
  <cp:category/>
  <cp:version/>
  <cp:contentType/>
  <cp:contentStatus/>
</cp:coreProperties>
</file>