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5" windowWidth="11055" windowHeight="8520" activeTab="0"/>
  </bookViews>
  <sheets>
    <sheet name="A2表" sheetId="1" r:id="rId1"/>
  </sheets>
  <definedNames>
    <definedName name="_xlnm.Print_Titles" localSheetId="0">'A2表'!$1:$2</definedName>
  </definedNames>
  <calcPr fullCalcOnLoad="1"/>
</workbook>
</file>

<file path=xl/sharedStrings.xml><?xml version="1.0" encoding="utf-8"?>
<sst xmlns="http://schemas.openxmlformats.org/spreadsheetml/2006/main" count="844" uniqueCount="54">
  <si>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</si>
  <si>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</si>
  <si>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</si>
  <si>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</si>
  <si>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</si>
  <si>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</si>
  <si>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</si>
  <si>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</si>
  <si>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</si>
  <si>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</si>
  <si>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</si>
  <si>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</si>
  <si>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</si>
  <si>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</si>
  <si>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</si>
  <si>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</si>
  <si>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</si>
  <si>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</si>
  <si>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総数</t>
  </si>
  <si>
    <t>（従業者4人以上の事業所）</t>
  </si>
  <si>
    <t>年次</t>
  </si>
  <si>
    <t>事業所数</t>
  </si>
  <si>
    <t>従業者数</t>
  </si>
  <si>
    <t>製造品出荷額等</t>
  </si>
  <si>
    <t>構成比</t>
  </si>
  <si>
    <t>前年比</t>
  </si>
  <si>
    <t>（人）</t>
  </si>
  <si>
    <t>（万円）</t>
  </si>
  <si>
    <t>（1998年）</t>
  </si>
  <si>
    <t>（1999年）</t>
  </si>
  <si>
    <t>（2000年）</t>
  </si>
  <si>
    <t>（2001年）</t>
  </si>
  <si>
    <r>
      <t>Ａ2　産業中分類別・年次別統計表　</t>
    </r>
    <r>
      <rPr>
        <sz val="10"/>
        <rFont val="ＭＳ Ｐゴシック"/>
        <family val="3"/>
      </rPr>
      <t>（事業所数、従業者数、製造品出荷額等）</t>
    </r>
  </si>
  <si>
    <t>※下段（　　）は、全事業所対象の数値</t>
  </si>
  <si>
    <t>14年</t>
  </si>
  <si>
    <t>（2002年）</t>
  </si>
  <si>
    <t>プラスチック製品製造業（別掲を除く）</t>
  </si>
  <si>
    <t>情報通信機械器具製造業</t>
  </si>
  <si>
    <t>電子部品・デバイス製造業</t>
  </si>
  <si>
    <t>（％）</t>
  </si>
  <si>
    <t>平成10年</t>
  </si>
  <si>
    <t>（％）</t>
  </si>
  <si>
    <t>11年</t>
  </si>
  <si>
    <t>12年</t>
  </si>
  <si>
    <t>13年</t>
  </si>
  <si>
    <t>繊維工業（衣服、その他の繊維製品を除く）</t>
  </si>
  <si>
    <t>木材・木製品製造業（家具を除く）</t>
  </si>
  <si>
    <t>印刷・同関連業</t>
  </si>
  <si>
    <t xml:space="preserve">注 : </t>
  </si>
  <si>
    <t>－</t>
  </si>
  <si>
    <t>－</t>
  </si>
  <si>
    <t>産業分類の改訂に伴い、「新聞業」「出版業」は、平成14年より大分類「H　情報通信業」に移行しましたが、13年以前の数値には含まれています。
なお、平成14年の前年比は、平成13年値を新産業分類に組み替えて算出しています。</t>
  </si>
  <si>
    <t>産業分類の改訂に伴い、平成14年より「電気機械器具製造業」は、「27　電気機械」「28　情報通信機械」
「29　電子・デバイス」に3分割されました。
なお、平成13年値は、新産業分類に組み替えて算出しています。</t>
  </si>
  <si>
    <t>産業分類の改訂に伴い、平成14年より「電気機械器具製造業」は、「27　電気機械」「28　情報通信機械」
「29　電子・デバイス」に3分割されましたが、12年以前の数値は分割していません。
なお、平成13年値は、新産業分類に組み替えて、平成13年の前年比は、旧産業分類により算出しています。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</si>
</sst>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%"/>
    <numFmt numFmtId="182" formatCode="0.0%"/>
    <numFmt numFmtId="183" formatCode="0.0"/>
    <numFmt numFmtId="184" formatCode="#,##0_);\(#,##0\)"/>
    <numFmt numFmtId="185" formatCode="\(#,##0\);[Red]\-#,##0"/>
    <numFmt numFmtId="186" formatCode="#,##0.0;[Red]\-#,##0.0"/>
    <numFmt numFmtId="187" formatCode="\(#,##0.0\);[Red]\-#,##0.0"/>
    <numFmt numFmtId="188" formatCode="0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" xfId="0" applyNumberFormat="1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6" fontId="10" fillId="0" borderId="2" xfId="0" applyNumberFormat="1" applyFont="1" applyFill="1" applyBorder="1" applyAlignment="1">
      <alignment/>
    </xf>
    <xf numFmtId="185" fontId="9" fillId="0" borderId="1" xfId="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186" fontId="9" fillId="0" borderId="2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38" fontId="10" fillId="0" borderId="1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186" fontId="10" fillId="0" borderId="2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3" xfId="0" applyNumberFormat="1" applyFont="1" applyFill="1" applyBorder="1" applyAlignment="1">
      <alignment vertical="center"/>
    </xf>
    <xf numFmtId="186" fontId="10" fillId="0" borderId="4" xfId="0" applyNumberFormat="1" applyFont="1" applyFill="1" applyBorder="1" applyAlignment="1">
      <alignment vertical="center"/>
    </xf>
    <xf numFmtId="186" fontId="10" fillId="0" borderId="5" xfId="0" applyNumberFormat="1" applyFont="1" applyFill="1" applyBorder="1" applyAlignment="1">
      <alignment vertical="center"/>
    </xf>
    <xf numFmtId="38" fontId="10" fillId="0" borderId="4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85" fontId="9" fillId="0" borderId="1" xfId="0" applyNumberFormat="1" applyFont="1" applyFill="1" applyBorder="1" applyAlignment="1">
      <alignment vertical="top"/>
    </xf>
    <xf numFmtId="187" fontId="9" fillId="0" borderId="0" xfId="0" applyNumberFormat="1" applyFont="1" applyFill="1" applyBorder="1" applyAlignment="1">
      <alignment vertical="top"/>
    </xf>
    <xf numFmtId="186" fontId="9" fillId="0" borderId="0" xfId="0" applyNumberFormat="1" applyFont="1" applyFill="1" applyBorder="1" applyAlignment="1">
      <alignment vertical="top"/>
    </xf>
    <xf numFmtId="186" fontId="9" fillId="0" borderId="2" xfId="0" applyNumberFormat="1" applyFont="1" applyFill="1" applyBorder="1" applyAlignment="1">
      <alignment vertical="top"/>
    </xf>
    <xf numFmtId="185" fontId="9" fillId="0" borderId="0" xfId="0" applyNumberFormat="1" applyFont="1" applyFill="1" applyBorder="1" applyAlignment="1">
      <alignment vertical="top"/>
    </xf>
    <xf numFmtId="188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right" vertical="top"/>
    </xf>
    <xf numFmtId="183" fontId="10" fillId="0" borderId="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top"/>
    </xf>
    <xf numFmtId="38" fontId="10" fillId="0" borderId="1" xfId="0" applyNumberFormat="1" applyFont="1" applyFill="1" applyBorder="1" applyAlignment="1">
      <alignment horizontal="right"/>
    </xf>
    <xf numFmtId="185" fontId="9" fillId="0" borderId="1" xfId="0" applyNumberFormat="1" applyFont="1" applyFill="1" applyBorder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Border="1" applyAlignment="1">
      <alignment horizontal="right"/>
    </xf>
    <xf numFmtId="186" fontId="10" fillId="0" borderId="8" xfId="0" applyNumberFormat="1" applyFont="1" applyFill="1" applyBorder="1" applyAlignment="1">
      <alignment horizontal="right"/>
    </xf>
    <xf numFmtId="186" fontId="9" fillId="0" borderId="2" xfId="0" applyNumberFormat="1" applyFont="1" applyFill="1" applyBorder="1" applyAlignment="1">
      <alignment horizontal="right"/>
    </xf>
    <xf numFmtId="186" fontId="10" fillId="0" borderId="2" xfId="0" applyNumberFormat="1" applyFont="1" applyFill="1" applyBorder="1" applyAlignment="1">
      <alignment horizontal="right" vertical="center"/>
    </xf>
    <xf numFmtId="186" fontId="10" fillId="0" borderId="2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workbookViewId="0" topLeftCell="A1">
      <selection activeCell="A1" sqref="A1"/>
    </sheetView>
  </sheetViews>
  <sheetFormatPr defaultColWidth="8.796875" defaultRowHeight="12.75" customHeight="1"/>
  <cols>
    <col min="1" max="1" width="7.09765625" style="2" customWidth="1"/>
    <col min="2" max="2" width="8.69921875" style="2" customWidth="1"/>
    <col min="3" max="3" width="11.59765625" style="2" customWidth="1"/>
    <col min="4" max="4" width="6.8984375" style="2" customWidth="1"/>
    <col min="5" max="5" width="6.8984375" style="7" customWidth="1"/>
    <col min="6" max="6" width="11.59765625" style="2" customWidth="1"/>
    <col min="7" max="7" width="6.8984375" style="2" customWidth="1"/>
    <col min="8" max="8" width="6.8984375" style="7" customWidth="1"/>
    <col min="9" max="9" width="11.59765625" style="2" customWidth="1"/>
    <col min="10" max="10" width="6.8984375" style="2" customWidth="1"/>
    <col min="11" max="11" width="6.8984375" style="7" customWidth="1"/>
    <col min="12" max="16384" width="9" style="2" customWidth="1"/>
  </cols>
  <sheetData>
    <row r="1" ht="21" customHeight="1">
      <c r="A1" s="1" t="s">
        <v>32</v>
      </c>
    </row>
    <row r="3" spans="2:11" ht="15.75" customHeight="1">
      <c r="B3" s="26" t="s">
        <v>18</v>
      </c>
      <c r="K3" s="27" t="s">
        <v>19</v>
      </c>
    </row>
    <row r="4" spans="1:11" ht="12.75" customHeight="1">
      <c r="A4" s="60" t="s">
        <v>20</v>
      </c>
      <c r="B4" s="61"/>
      <c r="C4" s="66" t="s">
        <v>21</v>
      </c>
      <c r="D4" s="67"/>
      <c r="E4" s="68"/>
      <c r="F4" s="66" t="s">
        <v>22</v>
      </c>
      <c r="G4" s="67"/>
      <c r="H4" s="68"/>
      <c r="I4" s="66" t="s">
        <v>23</v>
      </c>
      <c r="J4" s="67"/>
      <c r="K4" s="68"/>
    </row>
    <row r="5" spans="1:11" ht="12.75" customHeight="1">
      <c r="A5" s="62"/>
      <c r="B5" s="69"/>
      <c r="C5" s="28"/>
      <c r="D5" s="29" t="s">
        <v>25</v>
      </c>
      <c r="E5" s="29" t="s">
        <v>24</v>
      </c>
      <c r="F5" s="28"/>
      <c r="G5" s="29" t="s">
        <v>25</v>
      </c>
      <c r="H5" s="29" t="s">
        <v>24</v>
      </c>
      <c r="I5" s="28"/>
      <c r="J5" s="29" t="s">
        <v>25</v>
      </c>
      <c r="K5" s="29" t="s">
        <v>24</v>
      </c>
    </row>
    <row r="6" spans="1:11" ht="12.75" customHeight="1">
      <c r="A6" s="64"/>
      <c r="B6" s="70"/>
      <c r="C6" s="30"/>
      <c r="D6" s="31" t="s">
        <v>41</v>
      </c>
      <c r="E6" s="31" t="s">
        <v>41</v>
      </c>
      <c r="F6" s="30" t="s">
        <v>26</v>
      </c>
      <c r="G6" s="31" t="s">
        <v>41</v>
      </c>
      <c r="H6" s="31" t="s">
        <v>41</v>
      </c>
      <c r="I6" s="30" t="s">
        <v>27</v>
      </c>
      <c r="J6" s="31" t="s">
        <v>39</v>
      </c>
      <c r="K6" s="31" t="s">
        <v>39</v>
      </c>
    </row>
    <row r="7" spans="1:11" ht="12.75" customHeight="1">
      <c r="A7" s="73" t="s">
        <v>40</v>
      </c>
      <c r="B7" s="74" t="s">
        <v>28</v>
      </c>
      <c r="C7" s="4">
        <f>SUM(C20,C33,C46,C59,C72,C85,C98,C111,C124,C137,C150,C163,C176,C189,C202,C215,C228,C241,C254,C293,C306,C319)</f>
        <v>4270</v>
      </c>
      <c r="D7" s="6">
        <v>105.5</v>
      </c>
      <c r="E7" s="9">
        <f>SUM(E20,E33,E46,E59,E72,E85,E98,E111,E124,E137,E150,E163,E176,E189,E202,E215,E228,E241,E254,E293,E306,E319)</f>
        <v>100</v>
      </c>
      <c r="F7" s="4">
        <f>SUM(F20,F33,F46,F59,F72,F85,F98,F111,F124,F137,F150,F163,F176,F189,F202,F215,F228,F241,F254,F293,F306,F319)</f>
        <v>160375</v>
      </c>
      <c r="G7" s="6">
        <v>99.7</v>
      </c>
      <c r="H7" s="12">
        <f>SUM(H20,H33,H46,H59,H72,H85,H98,H111,H124,H137,H150,H163,H176,H189,H202,H215,H228,H241,H254,H293,H306,H319)</f>
        <v>100</v>
      </c>
      <c r="I7" s="5">
        <f>SUM(I20,I33,I46,I59,I72,I85,I98,I111,I124,I137,I150,I163,I176,I189,I202,I215,I228,I241,I254,I293,I306,I319)</f>
        <v>617955787</v>
      </c>
      <c r="J7" s="6">
        <v>92.5</v>
      </c>
      <c r="K7" s="12">
        <f>SUM(K20,K33,K46,K59,K72,K85,K98,K111,K124,K137,K150,K163,K176,K189,K202,K215,K228,K241,K254,K293,K306,K319)</f>
        <v>100</v>
      </c>
    </row>
    <row r="8" spans="1:11" ht="10.5">
      <c r="A8" s="71"/>
      <c r="B8" s="72"/>
      <c r="C8" s="37">
        <f>SUM(C21,C34,C47,C60,C73,C86,C99,C112,C125,C138,C151,C164,C177,C190,C203,C216,C229,C242,C255,C294,C307,C320)</f>
        <v>7149</v>
      </c>
      <c r="D8" s="38"/>
      <c r="E8" s="39"/>
      <c r="F8" s="37">
        <f>SUM(F21,F34,F47,F60,F73,F86,F99,F112,F125,F138,F151,F164,F177,F190,F203,F216,F229,F242,F255,F294,F307,F320)</f>
        <v>166124</v>
      </c>
      <c r="G8" s="38"/>
      <c r="H8" s="40"/>
      <c r="I8" s="41">
        <f>SUM(I21,I34,I47,I60,I73,I86,I99,I112,I125,I138,I151,I164,I177,I190,I203,I216,I229,I242,I255,I294,I307,I320)</f>
        <v>621119371</v>
      </c>
      <c r="J8" s="38"/>
      <c r="K8" s="40"/>
    </row>
    <row r="9" spans="1:11" ht="21" customHeight="1">
      <c r="A9" s="32" t="s">
        <v>42</v>
      </c>
      <c r="B9" s="33" t="s">
        <v>29</v>
      </c>
      <c r="C9" s="18">
        <f>SUM(C22,C35,C48,C61,C74,C87,C100,C113,C126,C139,C152,C165,C178,C191,C204,C217,C230,C243,C256,C295,C308,C321)</f>
        <v>3957</v>
      </c>
      <c r="D9" s="19">
        <f>C9/C7*100</f>
        <v>92.66978922716628</v>
      </c>
      <c r="E9" s="19">
        <f>SUM(E22,E35,E48,E61,E74,E87,E100,E113,E126,E139,E152,E165,E178,E191,E204,E217,E230,E243,E256,E295,E308,E321)</f>
        <v>100</v>
      </c>
      <c r="F9" s="18">
        <f>SUM(F22,F35,F48,F61,F74,F87,F100,F113,F126,F139,F152,F165,F178,F191,F204,F217,F230,F243,F256,F295,F308,F321)</f>
        <v>156208</v>
      </c>
      <c r="G9" s="19">
        <f>F9/F7*100</f>
        <v>97.40171473109899</v>
      </c>
      <c r="H9" s="20">
        <f>SUM(H22,H35,H48,H61,H74,H87,H100,H113,H126,H139,H152,H165,H178,H191,H204,H217,H230,H243,H256,H295,H308,H321)</f>
        <v>100</v>
      </c>
      <c r="I9" s="21">
        <f>SUM(I22,I35,I48,I61,I74,I87,I100,I113,I126,I139,I152,I165,I178,I191,I204,I217,I230,I243,I256,I295,I308,I321)</f>
        <v>612879684</v>
      </c>
      <c r="J9" s="19">
        <f>I9/I7*100</f>
        <v>99.17856534289564</v>
      </c>
      <c r="K9" s="20">
        <f>SUM(K22,K35,K48,K61,K74,K87,K100,K113,K126,K139,K152,K165,K178,K191,K204,K217,K230,K243,K256,K295,K308,K321)</f>
        <v>100</v>
      </c>
    </row>
    <row r="10" spans="1:11" ht="12.75" customHeight="1">
      <c r="A10" s="71" t="s">
        <v>43</v>
      </c>
      <c r="B10" s="72" t="s">
        <v>30</v>
      </c>
      <c r="C10" s="4">
        <f>SUM(C23,C36,C49,C62,C75,C88,C101,C114,C127,C140,C153,C166,C179,C192,C205,C218,C231,C244,C257,C296,C309,C322)</f>
        <v>3985</v>
      </c>
      <c r="D10" s="6">
        <f>C10/C9*100</f>
        <v>100.70760677280768</v>
      </c>
      <c r="E10" s="9">
        <f>SUM(E23,E36,E49,E62,E75,E88,E101,E114,E127,E140,E153,E166,E179,E192,E205,E218,E231,E244,E257,E296,E309,E322)</f>
        <v>99.99999999999999</v>
      </c>
      <c r="F10" s="4">
        <f>SUM(F23,F36,F49,F62,F75,F88,F101,F114,F127,F140,F153,F166,F179,F192,F205,F218,F231,F244,F257,F296,F309,F322)</f>
        <v>155143</v>
      </c>
      <c r="G10" s="6">
        <f>F10/F9*100</f>
        <v>99.31821673665881</v>
      </c>
      <c r="H10" s="12">
        <f>SUM(H23,H36,H49,H62,H75,H88,H101,H114,H127,H140,H153,H166,H179,H192,H205,H218,H231,H244,H257,H296,H309,H322)</f>
        <v>100</v>
      </c>
      <c r="I10" s="5">
        <f>SUM(I23,I36,I49,I62,I75,I88,I101,I114,I127,I140,I153,I166,I179,I192,I205,I218,I231,I244,I257,I296,I309,I322)</f>
        <v>639640204</v>
      </c>
      <c r="J10" s="6">
        <f>I10/I9*100</f>
        <v>104.3663578184458</v>
      </c>
      <c r="K10" s="12">
        <f>SUM(K23,K36,K49,K62,K75,K88,K101,K114,K127,K140,K153,K166,K179,K192,K205,K218,K231,K244,K257,K296,K309,K322)</f>
        <v>100</v>
      </c>
    </row>
    <row r="11" spans="1:11" ht="10.5">
      <c r="A11" s="71"/>
      <c r="B11" s="72"/>
      <c r="C11" s="37">
        <f>SUM(C24,C37,C50,C63,C76,C89,C102,C115,C128,C141,C154,C167,C180,C193,C206,C219,C232,C245,C258,C297,C310,C323)</f>
        <v>6675</v>
      </c>
      <c r="D11" s="38"/>
      <c r="E11" s="39"/>
      <c r="F11" s="37">
        <f>SUM(F24,F37,F50,F63,F76,F89,F102,F115,F128,F141,F154,F167,F180,F193,F206,F219,F232,F245,F258,F297,F310,F323)</f>
        <v>160505</v>
      </c>
      <c r="G11" s="38"/>
      <c r="H11" s="40"/>
      <c r="I11" s="41">
        <f>SUM(I24,I37,I50,I63,I76,I89,I102,I115,I128,I141,I154,I167,I180,I193,I206,I219,I232,I245,I258,I297,I310,I323)</f>
        <v>642454130</v>
      </c>
      <c r="J11" s="38"/>
      <c r="K11" s="40"/>
    </row>
    <row r="12" spans="1:11" ht="23.25" customHeight="1">
      <c r="A12" s="32" t="s">
        <v>44</v>
      </c>
      <c r="B12" s="33" t="s">
        <v>31</v>
      </c>
      <c r="C12" s="18">
        <v>3752</v>
      </c>
      <c r="D12" s="19">
        <f>C12/C10*100</f>
        <v>94.15307402760351</v>
      </c>
      <c r="E12" s="19">
        <f>SUM(E25,E38,E51,E64,E77,E90,E103,E116,E129,E142,E155,E168,E181,E194,E207,E220,E233,E246,E259,E298,E311,E324)</f>
        <v>96.96162046908314</v>
      </c>
      <c r="F12" s="18">
        <v>154669</v>
      </c>
      <c r="G12" s="19">
        <f>F12/F10*100</f>
        <v>99.69447541945173</v>
      </c>
      <c r="H12" s="20">
        <f>SUM(H25,H38,H51,H64,H77,H90,H103,H116,H129,H142,H155,H168,H181,H194,H207,H220,H233,H246,H259,H298,H311,H324)</f>
        <v>87.27088168928483</v>
      </c>
      <c r="I12" s="21">
        <v>606297181</v>
      </c>
      <c r="J12" s="19">
        <f>I12/I10*100</f>
        <v>94.78722213027122</v>
      </c>
      <c r="K12" s="20">
        <f>SUM(K25,K38,K51,K64,K77,K90,K103,K116,K129,K142,K155,K168,K181,K194,K207,K220,K233,K246,K259,K298,K311,K324)</f>
        <v>86.72207483016486</v>
      </c>
    </row>
    <row r="13" spans="1:11" ht="23.25" customHeight="1">
      <c r="A13" s="34" t="s">
        <v>34</v>
      </c>
      <c r="B13" s="35" t="s">
        <v>35</v>
      </c>
      <c r="C13" s="22">
        <v>3457</v>
      </c>
      <c r="D13" s="44">
        <f>C13/C12*100</f>
        <v>92.13752665245202</v>
      </c>
      <c r="E13" s="23">
        <f>SUM(E26,E39,E52,E65,E78,E91,E104,E117,E130,E143,E156,E169,E182,E195,E208,E221,E234,E247,E260,E273,E286,E299,E312,E325)</f>
        <v>99.99999999999997</v>
      </c>
      <c r="F13" s="22">
        <v>147831</v>
      </c>
      <c r="G13" s="44">
        <f>F13/F12*100</f>
        <v>95.57894600728007</v>
      </c>
      <c r="H13" s="24">
        <f>SUM(H26,H39,H52,H65,H78,H91,H104,H117,H130,H143,H156,H169,H182,H195,H208,H221,H234,H247,H260,H273,H286,H299,H312,H325)</f>
        <v>100</v>
      </c>
      <c r="I13" s="25">
        <v>579362157</v>
      </c>
      <c r="J13" s="44">
        <f>I13/I12*100</f>
        <v>95.55745518137252</v>
      </c>
      <c r="K13" s="24">
        <f>SUM(K26,K39,K52,K65,K78,K91,K104,K117,K130,K143,K156,K169,K182,K195,K208,K221,K234,K247,K260,K273,K286,K299,K312,K325)</f>
        <v>99.99999999999997</v>
      </c>
    </row>
    <row r="14" spans="1:11" ht="15.75" customHeight="1">
      <c r="A14" s="3"/>
      <c r="B14" s="3"/>
      <c r="C14" s="3"/>
      <c r="D14" s="3"/>
      <c r="E14" s="8"/>
      <c r="F14" s="3"/>
      <c r="G14" s="3"/>
      <c r="H14" s="8"/>
      <c r="I14" s="3"/>
      <c r="J14" s="10"/>
      <c r="K14" s="43" t="s">
        <v>33</v>
      </c>
    </row>
    <row r="15" spans="1:11" ht="15.75" customHeight="1">
      <c r="A15" s="3"/>
      <c r="B15" s="3"/>
      <c r="C15" s="3"/>
      <c r="D15" s="3"/>
      <c r="E15" s="8"/>
      <c r="F15" s="3"/>
      <c r="G15" s="3"/>
      <c r="H15" s="8"/>
      <c r="I15" s="3"/>
      <c r="J15" s="10"/>
      <c r="K15" s="43"/>
    </row>
    <row r="16" spans="1:11" ht="15.75" customHeight="1">
      <c r="A16" s="42">
        <v>9</v>
      </c>
      <c r="B16" s="26" t="s">
        <v>0</v>
      </c>
      <c r="K16" s="27" t="s">
        <v>19</v>
      </c>
    </row>
    <row r="17" spans="1:11" ht="12.75" customHeight="1">
      <c r="A17" s="60" t="s">
        <v>20</v>
      </c>
      <c r="B17" s="61"/>
      <c r="C17" s="66" t="s">
        <v>21</v>
      </c>
      <c r="D17" s="67"/>
      <c r="E17" s="68"/>
      <c r="F17" s="66" t="s">
        <v>22</v>
      </c>
      <c r="G17" s="67"/>
      <c r="H17" s="68"/>
      <c r="I17" s="66" t="s">
        <v>23</v>
      </c>
      <c r="J17" s="67"/>
      <c r="K17" s="68"/>
    </row>
    <row r="18" spans="1:11" ht="12.75" customHeight="1">
      <c r="A18" s="62"/>
      <c r="B18" s="63"/>
      <c r="C18" s="28"/>
      <c r="D18" s="29" t="s">
        <v>25</v>
      </c>
      <c r="E18" s="29" t="s">
        <v>24</v>
      </c>
      <c r="F18" s="28"/>
      <c r="G18" s="29" t="s">
        <v>25</v>
      </c>
      <c r="H18" s="29" t="s">
        <v>24</v>
      </c>
      <c r="I18" s="28"/>
      <c r="J18" s="29" t="s">
        <v>25</v>
      </c>
      <c r="K18" s="29" t="s">
        <v>24</v>
      </c>
    </row>
    <row r="19" spans="1:11" ht="12.75" customHeight="1">
      <c r="A19" s="64"/>
      <c r="B19" s="65"/>
      <c r="C19" s="30"/>
      <c r="D19" s="31" t="s">
        <v>41</v>
      </c>
      <c r="E19" s="31" t="s">
        <v>41</v>
      </c>
      <c r="F19" s="30" t="s">
        <v>26</v>
      </c>
      <c r="G19" s="31" t="s">
        <v>41</v>
      </c>
      <c r="H19" s="31" t="s">
        <v>41</v>
      </c>
      <c r="I19" s="30" t="s">
        <v>27</v>
      </c>
      <c r="J19" s="31" t="s">
        <v>39</v>
      </c>
      <c r="K19" s="31" t="s">
        <v>39</v>
      </c>
    </row>
    <row r="20" spans="1:11" ht="12.75" customHeight="1">
      <c r="A20" s="71" t="s">
        <v>40</v>
      </c>
      <c r="B20" s="72" t="s">
        <v>28</v>
      </c>
      <c r="C20" s="4">
        <v>317</v>
      </c>
      <c r="D20" s="6">
        <v>111.6</v>
      </c>
      <c r="E20" s="9">
        <f>C20/$C$7*100</f>
        <v>7.423887587822015</v>
      </c>
      <c r="F20" s="4">
        <v>8783</v>
      </c>
      <c r="G20" s="6">
        <v>111.7</v>
      </c>
      <c r="H20" s="12">
        <f>F20/$F$7*100</f>
        <v>5.4765393608729545</v>
      </c>
      <c r="I20" s="5">
        <v>18712464</v>
      </c>
      <c r="J20" s="6">
        <v>102.9</v>
      </c>
      <c r="K20" s="12">
        <f>I20/$I$7*100</f>
        <v>3.0281234343388386</v>
      </c>
    </row>
    <row r="21" spans="1:11" ht="10.5">
      <c r="A21" s="71"/>
      <c r="B21" s="72"/>
      <c r="C21" s="13">
        <v>481</v>
      </c>
      <c r="D21" s="14"/>
      <c r="E21" s="15"/>
      <c r="F21" s="13">
        <v>9151</v>
      </c>
      <c r="G21" s="14"/>
      <c r="H21" s="16"/>
      <c r="I21" s="17">
        <v>18916089</v>
      </c>
      <c r="J21" s="14"/>
      <c r="K21" s="16"/>
    </row>
    <row r="22" spans="1:11" ht="23.25" customHeight="1">
      <c r="A22" s="32" t="s">
        <v>42</v>
      </c>
      <c r="B22" s="33" t="s">
        <v>29</v>
      </c>
      <c r="C22" s="18">
        <v>284</v>
      </c>
      <c r="D22" s="19">
        <f>C22/C20*100</f>
        <v>89.58990536277602</v>
      </c>
      <c r="E22" s="19">
        <f>C22/$C$9*100</f>
        <v>7.177154409906494</v>
      </c>
      <c r="F22" s="18">
        <v>8420</v>
      </c>
      <c r="G22" s="19">
        <f>F22/F20*100</f>
        <v>95.86701582602755</v>
      </c>
      <c r="H22" s="20">
        <f>F22/$F$9*100</f>
        <v>5.390248898904025</v>
      </c>
      <c r="I22" s="21">
        <v>19475157</v>
      </c>
      <c r="J22" s="19">
        <f>I22/I20*100</f>
        <v>104.07585553671606</v>
      </c>
      <c r="K22" s="20">
        <f>I22/$I$9*100</f>
        <v>3.1776476702399554</v>
      </c>
    </row>
    <row r="23" spans="1:11" ht="12.75" customHeight="1">
      <c r="A23" s="71" t="s">
        <v>43</v>
      </c>
      <c r="B23" s="72" t="s">
        <v>30</v>
      </c>
      <c r="C23" s="4">
        <v>296</v>
      </c>
      <c r="D23" s="6">
        <f>C23/C22*100</f>
        <v>104.22535211267605</v>
      </c>
      <c r="E23" s="9">
        <f>C23/$C$10*100</f>
        <v>7.4278544542032625</v>
      </c>
      <c r="F23" s="4">
        <v>8541</v>
      </c>
      <c r="G23" s="6">
        <f>F23/F22*100</f>
        <v>101.43705463182897</v>
      </c>
      <c r="H23" s="12">
        <f>F23/$F$10*100</f>
        <v>5.505243549499494</v>
      </c>
      <c r="I23" s="5">
        <v>19432014</v>
      </c>
      <c r="J23" s="6">
        <f>I23/I22*100</f>
        <v>99.77847161899645</v>
      </c>
      <c r="K23" s="12">
        <f>I23/$I$10*100</f>
        <v>3.037960071690553</v>
      </c>
    </row>
    <row r="24" spans="1:11" ht="10.5">
      <c r="A24" s="71"/>
      <c r="B24" s="72"/>
      <c r="C24" s="13">
        <v>466</v>
      </c>
      <c r="D24" s="14"/>
      <c r="E24" s="15"/>
      <c r="F24" s="13">
        <v>8922</v>
      </c>
      <c r="G24" s="14"/>
      <c r="H24" s="16"/>
      <c r="I24" s="17">
        <v>19619778</v>
      </c>
      <c r="J24" s="14"/>
      <c r="K24" s="16"/>
    </row>
    <row r="25" spans="1:11" ht="23.25" customHeight="1">
      <c r="A25" s="32" t="s">
        <v>44</v>
      </c>
      <c r="B25" s="33" t="s">
        <v>31</v>
      </c>
      <c r="C25" s="18">
        <v>284</v>
      </c>
      <c r="D25" s="19">
        <f>C25/C23*100</f>
        <v>95.94594594594594</v>
      </c>
      <c r="E25" s="19">
        <f>C25/$C$12*100</f>
        <v>7.569296375266525</v>
      </c>
      <c r="F25" s="18">
        <v>9297</v>
      </c>
      <c r="G25" s="19">
        <f>F25/F23*100</f>
        <v>108.85142255005269</v>
      </c>
      <c r="H25" s="20">
        <f>F25/$F$12*100</f>
        <v>6.010900697618786</v>
      </c>
      <c r="I25" s="21">
        <v>19562865</v>
      </c>
      <c r="J25" s="19">
        <f>I25/I23*100</f>
        <v>100.67337847739304</v>
      </c>
      <c r="K25" s="20">
        <f>I25/$I$12*100</f>
        <v>3.226613220885155</v>
      </c>
    </row>
    <row r="26" spans="1:11" ht="23.25" customHeight="1">
      <c r="A26" s="34" t="s">
        <v>34</v>
      </c>
      <c r="B26" s="35" t="s">
        <v>35</v>
      </c>
      <c r="C26" s="22">
        <v>269</v>
      </c>
      <c r="D26" s="44">
        <f>C26/C25*100</f>
        <v>94.71830985915493</v>
      </c>
      <c r="E26" s="23">
        <f>C26/$C$13*100</f>
        <v>7.781313277408157</v>
      </c>
      <c r="F26" s="22">
        <v>9373</v>
      </c>
      <c r="G26" s="44">
        <f>F26/F25*100</f>
        <v>100.81746800043025</v>
      </c>
      <c r="H26" s="24">
        <f>F26/$F$13*100</f>
        <v>6.340348100195493</v>
      </c>
      <c r="I26" s="25">
        <v>19864866</v>
      </c>
      <c r="J26" s="44">
        <f>I26/I25*100</f>
        <v>101.5437462764273</v>
      </c>
      <c r="K26" s="24">
        <f>I26/$I$13*100</f>
        <v>3.428747590775074</v>
      </c>
    </row>
    <row r="27" spans="1:11" ht="15.75" customHeight="1">
      <c r="A27" s="3"/>
      <c r="B27" s="3"/>
      <c r="C27" s="3"/>
      <c r="D27" s="3"/>
      <c r="E27" s="8"/>
      <c r="F27" s="3"/>
      <c r="G27" s="3"/>
      <c r="H27" s="8"/>
      <c r="I27" s="3"/>
      <c r="J27" s="10"/>
      <c r="K27" s="43" t="s">
        <v>33</v>
      </c>
    </row>
    <row r="28" spans="1:11" ht="15.75" customHeight="1">
      <c r="A28" s="3"/>
      <c r="B28" s="3"/>
      <c r="C28" s="3"/>
      <c r="D28" s="3"/>
      <c r="E28" s="8"/>
      <c r="F28" s="3"/>
      <c r="G28" s="3"/>
      <c r="H28" s="8"/>
      <c r="I28" s="3"/>
      <c r="J28" s="10"/>
      <c r="K28" s="43"/>
    </row>
    <row r="29" spans="1:11" ht="15.75" customHeight="1">
      <c r="A29" s="36">
        <v>10</v>
      </c>
      <c r="B29" s="26" t="s">
        <v>1</v>
      </c>
      <c r="K29" s="27" t="s">
        <v>19</v>
      </c>
    </row>
    <row r="30" spans="1:11" ht="12.75" customHeight="1">
      <c r="A30" s="60" t="s">
        <v>20</v>
      </c>
      <c r="B30" s="61"/>
      <c r="C30" s="66" t="s">
        <v>21</v>
      </c>
      <c r="D30" s="67"/>
      <c r="E30" s="68"/>
      <c r="F30" s="66" t="s">
        <v>22</v>
      </c>
      <c r="G30" s="67"/>
      <c r="H30" s="68"/>
      <c r="I30" s="66" t="s">
        <v>23</v>
      </c>
      <c r="J30" s="67"/>
      <c r="K30" s="68"/>
    </row>
    <row r="31" spans="1:11" ht="12.75" customHeight="1">
      <c r="A31" s="62"/>
      <c r="B31" s="63"/>
      <c r="C31" s="28"/>
      <c r="D31" s="29" t="s">
        <v>25</v>
      </c>
      <c r="E31" s="29" t="s">
        <v>24</v>
      </c>
      <c r="F31" s="28"/>
      <c r="G31" s="29" t="s">
        <v>25</v>
      </c>
      <c r="H31" s="29" t="s">
        <v>24</v>
      </c>
      <c r="I31" s="28"/>
      <c r="J31" s="29" t="s">
        <v>25</v>
      </c>
      <c r="K31" s="29" t="s">
        <v>24</v>
      </c>
    </row>
    <row r="32" spans="1:11" ht="12.75" customHeight="1">
      <c r="A32" s="64"/>
      <c r="B32" s="65"/>
      <c r="C32" s="30"/>
      <c r="D32" s="31" t="s">
        <v>41</v>
      </c>
      <c r="E32" s="31" t="s">
        <v>41</v>
      </c>
      <c r="F32" s="30" t="s">
        <v>26</v>
      </c>
      <c r="G32" s="31" t="s">
        <v>41</v>
      </c>
      <c r="H32" s="31" t="s">
        <v>41</v>
      </c>
      <c r="I32" s="30" t="s">
        <v>27</v>
      </c>
      <c r="J32" s="31" t="s">
        <v>39</v>
      </c>
      <c r="K32" s="31" t="s">
        <v>39</v>
      </c>
    </row>
    <row r="33" spans="1:11" ht="12.75" customHeight="1">
      <c r="A33" s="71" t="s">
        <v>40</v>
      </c>
      <c r="B33" s="72" t="s">
        <v>28</v>
      </c>
      <c r="C33" s="4">
        <v>60</v>
      </c>
      <c r="D33" s="6">
        <v>103.4</v>
      </c>
      <c r="E33" s="9">
        <f>C33/$C$7*100</f>
        <v>1.405152224824356</v>
      </c>
      <c r="F33" s="4">
        <v>1182</v>
      </c>
      <c r="G33" s="6">
        <v>100.3</v>
      </c>
      <c r="H33" s="12">
        <f>F33/$F$7*100</f>
        <v>0.7370226032735776</v>
      </c>
      <c r="I33" s="5">
        <v>26170645</v>
      </c>
      <c r="J33" s="6">
        <v>106.2</v>
      </c>
      <c r="K33" s="12">
        <f>I33/$I$7*100</f>
        <v>4.235035183835895</v>
      </c>
    </row>
    <row r="34" spans="1:11" ht="10.5">
      <c r="A34" s="71"/>
      <c r="B34" s="72"/>
      <c r="C34" s="13">
        <v>92</v>
      </c>
      <c r="D34" s="14"/>
      <c r="E34" s="15"/>
      <c r="F34" s="13">
        <v>1254</v>
      </c>
      <c r="G34" s="14"/>
      <c r="H34" s="16"/>
      <c r="I34" s="17">
        <v>26213118</v>
      </c>
      <c r="J34" s="14"/>
      <c r="K34" s="16"/>
    </row>
    <row r="35" spans="1:11" ht="23.25" customHeight="1">
      <c r="A35" s="32" t="s">
        <v>42</v>
      </c>
      <c r="B35" s="33" t="s">
        <v>29</v>
      </c>
      <c r="C35" s="18">
        <v>56</v>
      </c>
      <c r="D35" s="19">
        <f>C35/C33*100</f>
        <v>93.33333333333333</v>
      </c>
      <c r="E35" s="19">
        <f>C35/$C$9*100</f>
        <v>1.4152135456153652</v>
      </c>
      <c r="F35" s="18">
        <v>1139</v>
      </c>
      <c r="G35" s="19">
        <f>F35/F33*100</f>
        <v>96.36209813874788</v>
      </c>
      <c r="H35" s="20">
        <f>F35/$F$9*100</f>
        <v>0.7291559971320292</v>
      </c>
      <c r="I35" s="21">
        <v>25707871</v>
      </c>
      <c r="J35" s="19">
        <f>I35/I33*100</f>
        <v>98.23170579097305</v>
      </c>
      <c r="K35" s="20">
        <f>I35/$I$9*100</f>
        <v>4.19460322656086</v>
      </c>
    </row>
    <row r="36" spans="1:11" ht="12.75" customHeight="1">
      <c r="A36" s="71" t="s">
        <v>43</v>
      </c>
      <c r="B36" s="72" t="s">
        <v>30</v>
      </c>
      <c r="C36" s="4">
        <v>60</v>
      </c>
      <c r="D36" s="6">
        <f>C36/C35*100</f>
        <v>107.14285714285714</v>
      </c>
      <c r="E36" s="9">
        <f>C36/$C$10*100</f>
        <v>1.5056461731493098</v>
      </c>
      <c r="F36" s="4">
        <v>1149</v>
      </c>
      <c r="G36" s="6">
        <f>F36/F35*100</f>
        <v>100.87796312554873</v>
      </c>
      <c r="H36" s="12">
        <f>F36/$F$10*100</f>
        <v>0.7406070528480176</v>
      </c>
      <c r="I36" s="5">
        <v>25902571</v>
      </c>
      <c r="J36" s="6">
        <f>I36/I35*100</f>
        <v>100.7573555974355</v>
      </c>
      <c r="K36" s="12">
        <f>I36/$I$10*100</f>
        <v>4.049553301687084</v>
      </c>
    </row>
    <row r="37" spans="1:11" ht="10.5">
      <c r="A37" s="71"/>
      <c r="B37" s="72"/>
      <c r="C37" s="13">
        <v>93</v>
      </c>
      <c r="D37" s="14"/>
      <c r="E37" s="15"/>
      <c r="F37" s="13">
        <v>1217</v>
      </c>
      <c r="G37" s="14"/>
      <c r="H37" s="16"/>
      <c r="I37" s="17">
        <v>25955693</v>
      </c>
      <c r="J37" s="14"/>
      <c r="K37" s="16"/>
    </row>
    <row r="38" spans="1:11" ht="23.25" customHeight="1">
      <c r="A38" s="32" t="s">
        <v>44</v>
      </c>
      <c r="B38" s="33" t="s">
        <v>31</v>
      </c>
      <c r="C38" s="18">
        <v>58</v>
      </c>
      <c r="D38" s="19">
        <f>C38/C36*100</f>
        <v>96.66666666666667</v>
      </c>
      <c r="E38" s="19">
        <f>C38/$C$12*100</f>
        <v>1.5458422174840085</v>
      </c>
      <c r="F38" s="18">
        <v>1138</v>
      </c>
      <c r="G38" s="19">
        <f>F38/F36*100</f>
        <v>99.04264577893821</v>
      </c>
      <c r="H38" s="20">
        <f>F38/$F$12*100</f>
        <v>0.7357647621695362</v>
      </c>
      <c r="I38" s="21">
        <v>27079860</v>
      </c>
      <c r="J38" s="19">
        <f>I38/I36*100</f>
        <v>104.5450662021156</v>
      </c>
      <c r="K38" s="20">
        <f>I38/$I$12*100</f>
        <v>4.466433433738825</v>
      </c>
    </row>
    <row r="39" spans="1:11" ht="23.25" customHeight="1">
      <c r="A39" s="34" t="s">
        <v>34</v>
      </c>
      <c r="B39" s="35" t="s">
        <v>35</v>
      </c>
      <c r="C39" s="22">
        <v>58</v>
      </c>
      <c r="D39" s="44">
        <f>C39/C38*100</f>
        <v>100</v>
      </c>
      <c r="E39" s="23">
        <f>C39/$C$13*100</f>
        <v>1.6777552791437662</v>
      </c>
      <c r="F39" s="22">
        <v>1123</v>
      </c>
      <c r="G39" s="44">
        <f>F39/F38*100</f>
        <v>98.68189806678383</v>
      </c>
      <c r="H39" s="24">
        <f>F39/$F$13*100</f>
        <v>0.7596512233564002</v>
      </c>
      <c r="I39" s="25">
        <v>24685139</v>
      </c>
      <c r="J39" s="44">
        <f>I39/I38*100</f>
        <v>91.15681912683448</v>
      </c>
      <c r="K39" s="24">
        <f>I39/$I$13*100</f>
        <v>4.260744113461315</v>
      </c>
    </row>
    <row r="40" spans="1:11" ht="15.75" customHeight="1">
      <c r="A40" s="3"/>
      <c r="B40" s="3"/>
      <c r="C40" s="3"/>
      <c r="D40" s="3"/>
      <c r="E40" s="8"/>
      <c r="F40" s="3"/>
      <c r="G40" s="3"/>
      <c r="H40" s="8"/>
      <c r="I40" s="3"/>
      <c r="J40" s="10"/>
      <c r="K40" s="43" t="s">
        <v>33</v>
      </c>
    </row>
    <row r="41" spans="1:11" ht="15.75" customHeight="1">
      <c r="A41" s="3"/>
      <c r="B41" s="3"/>
      <c r="C41" s="3"/>
      <c r="D41" s="3"/>
      <c r="E41" s="8"/>
      <c r="F41" s="3"/>
      <c r="G41" s="3"/>
      <c r="H41" s="8"/>
      <c r="I41" s="3"/>
      <c r="J41" s="10"/>
      <c r="K41" s="43"/>
    </row>
    <row r="42" spans="1:11" ht="15.75" customHeight="1">
      <c r="A42" s="36">
        <v>11</v>
      </c>
      <c r="B42" s="26" t="s">
        <v>45</v>
      </c>
      <c r="K42" s="27" t="s">
        <v>19</v>
      </c>
    </row>
    <row r="43" spans="1:11" ht="12.75" customHeight="1">
      <c r="A43" s="60" t="s">
        <v>20</v>
      </c>
      <c r="B43" s="61"/>
      <c r="C43" s="66" t="s">
        <v>21</v>
      </c>
      <c r="D43" s="67"/>
      <c r="E43" s="68"/>
      <c r="F43" s="66" t="s">
        <v>22</v>
      </c>
      <c r="G43" s="67"/>
      <c r="H43" s="68"/>
      <c r="I43" s="66" t="s">
        <v>23</v>
      </c>
      <c r="J43" s="67"/>
      <c r="K43" s="68"/>
    </row>
    <row r="44" spans="1:11" ht="12.75" customHeight="1">
      <c r="A44" s="62"/>
      <c r="B44" s="63"/>
      <c r="C44" s="28"/>
      <c r="D44" s="29" t="s">
        <v>25</v>
      </c>
      <c r="E44" s="29" t="s">
        <v>24</v>
      </c>
      <c r="F44" s="28"/>
      <c r="G44" s="29" t="s">
        <v>25</v>
      </c>
      <c r="H44" s="29" t="s">
        <v>24</v>
      </c>
      <c r="I44" s="28"/>
      <c r="J44" s="29" t="s">
        <v>25</v>
      </c>
      <c r="K44" s="29" t="s">
        <v>24</v>
      </c>
    </row>
    <row r="45" spans="1:11" ht="12.75" customHeight="1">
      <c r="A45" s="64"/>
      <c r="B45" s="65"/>
      <c r="C45" s="30"/>
      <c r="D45" s="31" t="s">
        <v>41</v>
      </c>
      <c r="E45" s="31" t="s">
        <v>41</v>
      </c>
      <c r="F45" s="30" t="s">
        <v>26</v>
      </c>
      <c r="G45" s="31" t="s">
        <v>41</v>
      </c>
      <c r="H45" s="31" t="s">
        <v>41</v>
      </c>
      <c r="I45" s="30" t="s">
        <v>27</v>
      </c>
      <c r="J45" s="31" t="s">
        <v>39</v>
      </c>
      <c r="K45" s="31" t="s">
        <v>39</v>
      </c>
    </row>
    <row r="46" spans="1:11" ht="12.75" customHeight="1">
      <c r="A46" s="71" t="s">
        <v>40</v>
      </c>
      <c r="B46" s="72" t="s">
        <v>28</v>
      </c>
      <c r="C46" s="4">
        <v>356</v>
      </c>
      <c r="D46" s="6">
        <v>97.3</v>
      </c>
      <c r="E46" s="9">
        <f>C46/$C$7*100</f>
        <v>8.337236533957846</v>
      </c>
      <c r="F46" s="4">
        <v>7920</v>
      </c>
      <c r="G46" s="6">
        <v>93.6</v>
      </c>
      <c r="H46" s="12">
        <f>F46/$F$7*100</f>
        <v>4.93842556508184</v>
      </c>
      <c r="I46" s="5">
        <v>16707166</v>
      </c>
      <c r="J46" s="6">
        <v>89.8</v>
      </c>
      <c r="K46" s="12">
        <f>I46/$I$7*100</f>
        <v>2.703618341549733</v>
      </c>
    </row>
    <row r="47" spans="1:11" ht="10.5">
      <c r="A47" s="71"/>
      <c r="B47" s="72"/>
      <c r="C47" s="13">
        <v>945</v>
      </c>
      <c r="D47" s="14"/>
      <c r="E47" s="15"/>
      <c r="F47" s="13">
        <v>9006</v>
      </c>
      <c r="G47" s="14"/>
      <c r="H47" s="16"/>
      <c r="I47" s="17">
        <v>17051888</v>
      </c>
      <c r="J47" s="14"/>
      <c r="K47" s="16"/>
    </row>
    <row r="48" spans="1:11" ht="23.25" customHeight="1">
      <c r="A48" s="32" t="s">
        <v>42</v>
      </c>
      <c r="B48" s="33" t="s">
        <v>29</v>
      </c>
      <c r="C48" s="18">
        <v>329</v>
      </c>
      <c r="D48" s="19">
        <f>C48/C46*100</f>
        <v>92.41573033707866</v>
      </c>
      <c r="E48" s="19">
        <f>C48/$C$9*100</f>
        <v>8.31437958049027</v>
      </c>
      <c r="F48" s="18">
        <v>7105</v>
      </c>
      <c r="G48" s="19">
        <f>F48/F46*100</f>
        <v>89.70959595959596</v>
      </c>
      <c r="H48" s="20">
        <f>F48/$F$9*100</f>
        <v>4.548422615999181</v>
      </c>
      <c r="I48" s="21">
        <v>15433759</v>
      </c>
      <c r="J48" s="19">
        <f>I48/I46*100</f>
        <v>92.37807896324249</v>
      </c>
      <c r="K48" s="20">
        <f>I48/$I$9*100</f>
        <v>2.5182363525693243</v>
      </c>
    </row>
    <row r="49" spans="1:11" ht="12.75" customHeight="1">
      <c r="A49" s="71" t="s">
        <v>43</v>
      </c>
      <c r="B49" s="72" t="s">
        <v>30</v>
      </c>
      <c r="C49" s="4">
        <v>313</v>
      </c>
      <c r="D49" s="6">
        <f>C49/C48*100</f>
        <v>95.13677811550151</v>
      </c>
      <c r="E49" s="9">
        <f>C49/$C$10*100</f>
        <v>7.854454203262233</v>
      </c>
      <c r="F49" s="4">
        <v>6568</v>
      </c>
      <c r="G49" s="6">
        <f>F49/F48*100</f>
        <v>92.44194229415903</v>
      </c>
      <c r="H49" s="12">
        <f>F49/$F$10*100</f>
        <v>4.233513597132968</v>
      </c>
      <c r="I49" s="5">
        <v>14458126</v>
      </c>
      <c r="J49" s="6">
        <f>I49/I48*100</f>
        <v>93.67857823878161</v>
      </c>
      <c r="K49" s="12">
        <f>I49/$I$10*100</f>
        <v>2.2603529155274926</v>
      </c>
    </row>
    <row r="50" spans="1:11" ht="10.5">
      <c r="A50" s="71"/>
      <c r="B50" s="72"/>
      <c r="C50" s="13">
        <v>815</v>
      </c>
      <c r="D50" s="14"/>
      <c r="E50" s="15"/>
      <c r="F50" s="13">
        <v>7509</v>
      </c>
      <c r="G50" s="14"/>
      <c r="H50" s="16"/>
      <c r="I50" s="17">
        <v>14763459</v>
      </c>
      <c r="J50" s="14"/>
      <c r="K50" s="16"/>
    </row>
    <row r="51" spans="1:11" ht="23.25" customHeight="1">
      <c r="A51" s="32" t="s">
        <v>44</v>
      </c>
      <c r="B51" s="33" t="s">
        <v>31</v>
      </c>
      <c r="C51" s="18">
        <v>288</v>
      </c>
      <c r="D51" s="19">
        <f>C51/C49*100</f>
        <v>92.01277955271566</v>
      </c>
      <c r="E51" s="19">
        <f>C51/$C$12*100</f>
        <v>7.675906183368871</v>
      </c>
      <c r="F51" s="18">
        <v>6221</v>
      </c>
      <c r="G51" s="19">
        <f>F51/F49*100</f>
        <v>94.71680876979293</v>
      </c>
      <c r="H51" s="20">
        <f>F51/$F$12*100</f>
        <v>4.022137597062113</v>
      </c>
      <c r="I51" s="21">
        <v>13779983</v>
      </c>
      <c r="J51" s="19">
        <f>I51/I49*100</f>
        <v>95.30960651470322</v>
      </c>
      <c r="K51" s="20">
        <f>I51/$I$12*100</f>
        <v>2.2728100066821852</v>
      </c>
    </row>
    <row r="52" spans="1:11" ht="23.25" customHeight="1">
      <c r="A52" s="34" t="s">
        <v>34</v>
      </c>
      <c r="B52" s="35" t="s">
        <v>35</v>
      </c>
      <c r="C52" s="22">
        <v>250</v>
      </c>
      <c r="D52" s="44">
        <f>C52/C51*100</f>
        <v>86.80555555555556</v>
      </c>
      <c r="E52" s="23">
        <f>C52/$C$13*100</f>
        <v>7.231703789412785</v>
      </c>
      <c r="F52" s="22">
        <v>5723</v>
      </c>
      <c r="G52" s="44">
        <f>F52/F51*100</f>
        <v>91.9948561324546</v>
      </c>
      <c r="H52" s="24">
        <f>F52/$F$13*100</f>
        <v>3.871312512260622</v>
      </c>
      <c r="I52" s="25">
        <v>12749120</v>
      </c>
      <c r="J52" s="44">
        <f>I52/I51*100</f>
        <v>92.51912720066491</v>
      </c>
      <c r="K52" s="24">
        <f>I52/$I$13*100</f>
        <v>2.2005441408214033</v>
      </c>
    </row>
    <row r="53" spans="1:11" ht="15.75" customHeight="1">
      <c r="A53" s="3"/>
      <c r="B53" s="3"/>
      <c r="C53" s="3"/>
      <c r="D53" s="3"/>
      <c r="E53" s="8"/>
      <c r="F53" s="3"/>
      <c r="G53" s="3"/>
      <c r="H53" s="8"/>
      <c r="I53" s="3"/>
      <c r="K53" s="43" t="s">
        <v>33</v>
      </c>
    </row>
    <row r="54" spans="1:11" ht="15.75" customHeight="1">
      <c r="A54" s="3"/>
      <c r="B54" s="3"/>
      <c r="C54" s="3"/>
      <c r="D54" s="3"/>
      <c r="E54" s="8"/>
      <c r="F54" s="3"/>
      <c r="G54" s="3"/>
      <c r="H54" s="8"/>
      <c r="I54" s="3"/>
      <c r="K54" s="43"/>
    </row>
    <row r="55" spans="1:11" ht="15.75" customHeight="1">
      <c r="A55" s="36">
        <v>12</v>
      </c>
      <c r="B55" s="26" t="s">
        <v>2</v>
      </c>
      <c r="K55" s="27" t="s">
        <v>19</v>
      </c>
    </row>
    <row r="56" spans="1:11" ht="12.75" customHeight="1">
      <c r="A56" s="60" t="s">
        <v>20</v>
      </c>
      <c r="B56" s="61"/>
      <c r="C56" s="66" t="s">
        <v>21</v>
      </c>
      <c r="D56" s="67"/>
      <c r="E56" s="68"/>
      <c r="F56" s="66" t="s">
        <v>22</v>
      </c>
      <c r="G56" s="67"/>
      <c r="H56" s="68"/>
      <c r="I56" s="66" t="s">
        <v>23</v>
      </c>
      <c r="J56" s="67"/>
      <c r="K56" s="68"/>
    </row>
    <row r="57" spans="1:11" ht="12.75" customHeight="1">
      <c r="A57" s="62"/>
      <c r="B57" s="63"/>
      <c r="C57" s="28"/>
      <c r="D57" s="29" t="s">
        <v>25</v>
      </c>
      <c r="E57" s="29" t="s">
        <v>24</v>
      </c>
      <c r="F57" s="28"/>
      <c r="G57" s="29" t="s">
        <v>25</v>
      </c>
      <c r="H57" s="29" t="s">
        <v>24</v>
      </c>
      <c r="I57" s="28"/>
      <c r="J57" s="29" t="s">
        <v>25</v>
      </c>
      <c r="K57" s="29" t="s">
        <v>24</v>
      </c>
    </row>
    <row r="58" spans="1:11" ht="12.75" customHeight="1">
      <c r="A58" s="64"/>
      <c r="B58" s="65"/>
      <c r="C58" s="30"/>
      <c r="D58" s="31" t="s">
        <v>41</v>
      </c>
      <c r="E58" s="31" t="s">
        <v>41</v>
      </c>
      <c r="F58" s="30" t="s">
        <v>26</v>
      </c>
      <c r="G58" s="31" t="s">
        <v>41</v>
      </c>
      <c r="H58" s="31" t="s">
        <v>41</v>
      </c>
      <c r="I58" s="30" t="s">
        <v>27</v>
      </c>
      <c r="J58" s="31" t="s">
        <v>39</v>
      </c>
      <c r="K58" s="31" t="s">
        <v>39</v>
      </c>
    </row>
    <row r="59" spans="1:11" ht="12.75" customHeight="1">
      <c r="A59" s="71" t="s">
        <v>40</v>
      </c>
      <c r="B59" s="72" t="s">
        <v>28</v>
      </c>
      <c r="C59" s="4">
        <v>419</v>
      </c>
      <c r="D59" s="6">
        <v>104</v>
      </c>
      <c r="E59" s="9">
        <f>C59/$C$7*100</f>
        <v>9.812646370023419</v>
      </c>
      <c r="F59" s="4">
        <v>5412</v>
      </c>
      <c r="G59" s="6">
        <v>99</v>
      </c>
      <c r="H59" s="12">
        <f>F59/$F$7*100</f>
        <v>3.3745908028059235</v>
      </c>
      <c r="I59" s="5">
        <v>5372892</v>
      </c>
      <c r="J59" s="6">
        <v>104.4</v>
      </c>
      <c r="K59" s="12">
        <f>I59/$I$7*100</f>
        <v>0.8694622031268395</v>
      </c>
    </row>
    <row r="60" spans="1:11" ht="10.5">
      <c r="A60" s="71"/>
      <c r="B60" s="72"/>
      <c r="C60" s="13">
        <v>692</v>
      </c>
      <c r="D60" s="14"/>
      <c r="E60" s="15"/>
      <c r="F60" s="13">
        <v>5988</v>
      </c>
      <c r="G60" s="14"/>
      <c r="H60" s="16"/>
      <c r="I60" s="17">
        <v>5681052</v>
      </c>
      <c r="J60" s="14"/>
      <c r="K60" s="16"/>
    </row>
    <row r="61" spans="1:11" ht="23.25" customHeight="1">
      <c r="A61" s="32" t="s">
        <v>42</v>
      </c>
      <c r="B61" s="33" t="s">
        <v>29</v>
      </c>
      <c r="C61" s="18">
        <v>361</v>
      </c>
      <c r="D61" s="19">
        <f>C61/C59*100</f>
        <v>86.15751789976133</v>
      </c>
      <c r="E61" s="19">
        <f>C61/$C$9*100</f>
        <v>9.123073035127621</v>
      </c>
      <c r="F61" s="18">
        <v>4874</v>
      </c>
      <c r="G61" s="19">
        <f>F61/F59*100</f>
        <v>90.05912786400592</v>
      </c>
      <c r="H61" s="20">
        <f>F61/$F$9*100</f>
        <v>3.1201987094130903</v>
      </c>
      <c r="I61" s="21">
        <v>4633049</v>
      </c>
      <c r="J61" s="19">
        <f>I61/I59*100</f>
        <v>86.23007869877154</v>
      </c>
      <c r="K61" s="20">
        <f>I61/$I$9*100</f>
        <v>0.7559475572370253</v>
      </c>
    </row>
    <row r="62" spans="1:11" ht="12.75" customHeight="1">
      <c r="A62" s="71" t="s">
        <v>43</v>
      </c>
      <c r="B62" s="72" t="s">
        <v>30</v>
      </c>
      <c r="C62" s="4">
        <v>346</v>
      </c>
      <c r="D62" s="6">
        <f>C62/C61*100</f>
        <v>95.84487534626038</v>
      </c>
      <c r="E62" s="9">
        <f>C62/$C$10*100</f>
        <v>8.682559598494354</v>
      </c>
      <c r="F62" s="4">
        <v>4388</v>
      </c>
      <c r="G62" s="6">
        <f>F62/F61*100</f>
        <v>90.02872384078785</v>
      </c>
      <c r="H62" s="12">
        <f>F62/$F$10*100</f>
        <v>2.828358353261185</v>
      </c>
      <c r="I62" s="5">
        <v>4233274</v>
      </c>
      <c r="J62" s="6">
        <f>I62/I61*100</f>
        <v>91.37123306919483</v>
      </c>
      <c r="K62" s="12">
        <f>I62/$I$10*100</f>
        <v>0.6618211259278506</v>
      </c>
    </row>
    <row r="63" spans="1:11" ht="10.5">
      <c r="A63" s="71"/>
      <c r="B63" s="72"/>
      <c r="C63" s="13">
        <v>606</v>
      </c>
      <c r="D63" s="14"/>
      <c r="E63" s="15"/>
      <c r="F63" s="13">
        <v>4933</v>
      </c>
      <c r="G63" s="14"/>
      <c r="H63" s="16"/>
      <c r="I63" s="17">
        <v>4460603</v>
      </c>
      <c r="J63" s="14"/>
      <c r="K63" s="16"/>
    </row>
    <row r="64" spans="1:11" ht="23.25" customHeight="1">
      <c r="A64" s="32" t="s">
        <v>44</v>
      </c>
      <c r="B64" s="33" t="s">
        <v>31</v>
      </c>
      <c r="C64" s="18">
        <v>290</v>
      </c>
      <c r="D64" s="19">
        <f>C64/C62*100</f>
        <v>83.8150289017341</v>
      </c>
      <c r="E64" s="19">
        <f>C64/$C$12*100</f>
        <v>7.729211087420043</v>
      </c>
      <c r="F64" s="18">
        <v>3951</v>
      </c>
      <c r="G64" s="19">
        <f>F64/F62*100</f>
        <v>90.04102096627165</v>
      </c>
      <c r="H64" s="20">
        <f>F64/$F$12*100</f>
        <v>2.554487324544673</v>
      </c>
      <c r="I64" s="21">
        <v>3845831</v>
      </c>
      <c r="J64" s="19">
        <f>I64/I62*100</f>
        <v>90.8476748729234</v>
      </c>
      <c r="K64" s="20">
        <f>I64/$I$12*100</f>
        <v>0.6343145111868829</v>
      </c>
    </row>
    <row r="65" spans="1:11" ht="23.25" customHeight="1">
      <c r="A65" s="34" t="s">
        <v>34</v>
      </c>
      <c r="B65" s="35" t="s">
        <v>35</v>
      </c>
      <c r="C65" s="22">
        <v>248</v>
      </c>
      <c r="D65" s="44">
        <f>C65/C64*100</f>
        <v>85.51724137931035</v>
      </c>
      <c r="E65" s="23">
        <f>C65/$C$13*100</f>
        <v>7.1738501590974835</v>
      </c>
      <c r="F65" s="22">
        <v>3428</v>
      </c>
      <c r="G65" s="44">
        <f>F65/F64*100</f>
        <v>86.76284484940521</v>
      </c>
      <c r="H65" s="24">
        <f>F65/$F$13*100</f>
        <v>2.3188641083399286</v>
      </c>
      <c r="I65" s="25">
        <v>3387753</v>
      </c>
      <c r="J65" s="44">
        <f>I65/I64*100</f>
        <v>88.08897218832549</v>
      </c>
      <c r="K65" s="24">
        <f>I65/$I$13*100</f>
        <v>0.5847383987836127</v>
      </c>
    </row>
    <row r="66" spans="1:11" ht="15.75" customHeight="1">
      <c r="A66" s="3"/>
      <c r="B66" s="3"/>
      <c r="C66" s="3"/>
      <c r="D66" s="3"/>
      <c r="E66" s="8"/>
      <c r="F66" s="3"/>
      <c r="G66" s="3"/>
      <c r="H66" s="8"/>
      <c r="I66" s="3"/>
      <c r="J66" s="10"/>
      <c r="K66" s="43" t="s">
        <v>33</v>
      </c>
    </row>
    <row r="67" spans="1:11" ht="15.75" customHeight="1">
      <c r="A67" s="3"/>
      <c r="B67" s="3"/>
      <c r="C67" s="3"/>
      <c r="D67" s="3"/>
      <c r="E67" s="8"/>
      <c r="F67" s="3"/>
      <c r="G67" s="3"/>
      <c r="H67" s="8"/>
      <c r="I67" s="3"/>
      <c r="J67" s="10"/>
      <c r="K67" s="43"/>
    </row>
    <row r="68" spans="1:11" ht="15.75" customHeight="1">
      <c r="A68" s="36">
        <v>13</v>
      </c>
      <c r="B68" s="26" t="s">
        <v>46</v>
      </c>
      <c r="K68" s="27" t="s">
        <v>19</v>
      </c>
    </row>
    <row r="69" spans="1:11" ht="12.75" customHeight="1">
      <c r="A69" s="60" t="s">
        <v>20</v>
      </c>
      <c r="B69" s="61"/>
      <c r="C69" s="66" t="s">
        <v>21</v>
      </c>
      <c r="D69" s="67"/>
      <c r="E69" s="68"/>
      <c r="F69" s="66" t="s">
        <v>22</v>
      </c>
      <c r="G69" s="67"/>
      <c r="H69" s="68"/>
      <c r="I69" s="66" t="s">
        <v>23</v>
      </c>
      <c r="J69" s="67"/>
      <c r="K69" s="68"/>
    </row>
    <row r="70" spans="1:11" ht="12.75" customHeight="1">
      <c r="A70" s="62"/>
      <c r="B70" s="63"/>
      <c r="C70" s="28"/>
      <c r="D70" s="29" t="s">
        <v>25</v>
      </c>
      <c r="E70" s="29" t="s">
        <v>24</v>
      </c>
      <c r="F70" s="28"/>
      <c r="G70" s="29" t="s">
        <v>25</v>
      </c>
      <c r="H70" s="29" t="s">
        <v>24</v>
      </c>
      <c r="I70" s="28"/>
      <c r="J70" s="29" t="s">
        <v>25</v>
      </c>
      <c r="K70" s="29" t="s">
        <v>24</v>
      </c>
    </row>
    <row r="71" spans="1:11" ht="12.75" customHeight="1">
      <c r="A71" s="64"/>
      <c r="B71" s="65"/>
      <c r="C71" s="30"/>
      <c r="D71" s="31" t="s">
        <v>41</v>
      </c>
      <c r="E71" s="31" t="s">
        <v>41</v>
      </c>
      <c r="F71" s="30" t="s">
        <v>26</v>
      </c>
      <c r="G71" s="31" t="s">
        <v>41</v>
      </c>
      <c r="H71" s="31" t="s">
        <v>41</v>
      </c>
      <c r="I71" s="30" t="s">
        <v>27</v>
      </c>
      <c r="J71" s="31" t="s">
        <v>39</v>
      </c>
      <c r="K71" s="31" t="s">
        <v>39</v>
      </c>
    </row>
    <row r="72" spans="1:11" ht="12.75" customHeight="1">
      <c r="A72" s="71" t="s">
        <v>40</v>
      </c>
      <c r="B72" s="72" t="s">
        <v>28</v>
      </c>
      <c r="C72" s="4">
        <v>181</v>
      </c>
      <c r="D72" s="6">
        <v>108.4</v>
      </c>
      <c r="E72" s="9">
        <f>C72/$C$7*100</f>
        <v>4.23887587822014</v>
      </c>
      <c r="F72" s="4">
        <v>1943</v>
      </c>
      <c r="G72" s="6">
        <v>106.1</v>
      </c>
      <c r="H72" s="12">
        <f>F72/$F$7*100</f>
        <v>1.2115354637568199</v>
      </c>
      <c r="I72" s="5">
        <v>3889875</v>
      </c>
      <c r="J72" s="6">
        <v>99.5</v>
      </c>
      <c r="K72" s="12">
        <f>I72/$I$7*100</f>
        <v>0.6294746455703958</v>
      </c>
    </row>
    <row r="73" spans="1:11" ht="10.5">
      <c r="A73" s="71"/>
      <c r="B73" s="72"/>
      <c r="C73" s="13">
        <v>285</v>
      </c>
      <c r="D73" s="14"/>
      <c r="E73" s="15"/>
      <c r="F73" s="13">
        <v>2162</v>
      </c>
      <c r="G73" s="14"/>
      <c r="H73" s="16"/>
      <c r="I73" s="17">
        <v>4048744</v>
      </c>
      <c r="J73" s="14"/>
      <c r="K73" s="16"/>
    </row>
    <row r="74" spans="1:11" ht="23.25" customHeight="1">
      <c r="A74" s="32" t="s">
        <v>42</v>
      </c>
      <c r="B74" s="33" t="s">
        <v>29</v>
      </c>
      <c r="C74" s="18">
        <v>162</v>
      </c>
      <c r="D74" s="19">
        <f>C74/C72*100</f>
        <v>89.50276243093923</v>
      </c>
      <c r="E74" s="19">
        <f>C74/$C$9*100</f>
        <v>4.094010614101592</v>
      </c>
      <c r="F74" s="18">
        <v>1706</v>
      </c>
      <c r="G74" s="19">
        <f>F74/F72*100</f>
        <v>87.80236747297992</v>
      </c>
      <c r="H74" s="20">
        <f>F74/$F$9*100</f>
        <v>1.0921335655024071</v>
      </c>
      <c r="I74" s="21">
        <v>3217811</v>
      </c>
      <c r="J74" s="19">
        <f>I74/I72*100</f>
        <v>82.72273530640445</v>
      </c>
      <c r="K74" s="20">
        <f>I74/$I$9*100</f>
        <v>0.5250314350442721</v>
      </c>
    </row>
    <row r="75" spans="1:11" ht="12.75" customHeight="1">
      <c r="A75" s="71" t="s">
        <v>43</v>
      </c>
      <c r="B75" s="72" t="s">
        <v>30</v>
      </c>
      <c r="C75" s="4">
        <v>155</v>
      </c>
      <c r="D75" s="6">
        <f>C75/C74*100</f>
        <v>95.67901234567901</v>
      </c>
      <c r="E75" s="9">
        <f>C75/$C$10*100</f>
        <v>3.889585947302384</v>
      </c>
      <c r="F75" s="4">
        <v>1661</v>
      </c>
      <c r="G75" s="6">
        <f>F75/F74*100</f>
        <v>97.36225087924971</v>
      </c>
      <c r="H75" s="12">
        <f>F75/$F$10*100</f>
        <v>1.070625165170198</v>
      </c>
      <c r="I75" s="5">
        <v>3015366</v>
      </c>
      <c r="J75" s="6">
        <f>I75/I74*100</f>
        <v>93.70861122670038</v>
      </c>
      <c r="K75" s="12">
        <f>I75/$I$10*100</f>
        <v>0.4714159587129392</v>
      </c>
    </row>
    <row r="76" spans="1:11" ht="10.5">
      <c r="A76" s="71"/>
      <c r="B76" s="72"/>
      <c r="C76" s="13">
        <v>252</v>
      </c>
      <c r="D76" s="14"/>
      <c r="E76" s="15"/>
      <c r="F76" s="13">
        <v>1864</v>
      </c>
      <c r="G76" s="14"/>
      <c r="H76" s="16"/>
      <c r="I76" s="17">
        <v>3164202</v>
      </c>
      <c r="J76" s="14"/>
      <c r="K76" s="16"/>
    </row>
    <row r="77" spans="1:11" ht="23.25" customHeight="1">
      <c r="A77" s="32" t="s">
        <v>44</v>
      </c>
      <c r="B77" s="33" t="s">
        <v>31</v>
      </c>
      <c r="C77" s="18">
        <v>142</v>
      </c>
      <c r="D77" s="19">
        <f>C77/C75*100</f>
        <v>91.61290322580645</v>
      </c>
      <c r="E77" s="19">
        <f>C77/$C$12*100</f>
        <v>3.7846481876332625</v>
      </c>
      <c r="F77" s="18">
        <v>1568</v>
      </c>
      <c r="G77" s="19">
        <f>F77/F75*100</f>
        <v>94.40096327513547</v>
      </c>
      <c r="H77" s="20">
        <f>F77/$F$12*100</f>
        <v>1.0137778093864962</v>
      </c>
      <c r="I77" s="21">
        <v>2601745</v>
      </c>
      <c r="J77" s="19">
        <f>I77/I75*100</f>
        <v>86.28289235867221</v>
      </c>
      <c r="K77" s="20">
        <f>I77/$I$12*100</f>
        <v>0.42912041842398074</v>
      </c>
    </row>
    <row r="78" spans="1:11" ht="23.25" customHeight="1">
      <c r="A78" s="34" t="s">
        <v>34</v>
      </c>
      <c r="B78" s="35" t="s">
        <v>35</v>
      </c>
      <c r="C78" s="22">
        <v>133</v>
      </c>
      <c r="D78" s="44">
        <f>C78/C77*100</f>
        <v>93.66197183098592</v>
      </c>
      <c r="E78" s="23">
        <f>C78/$C$13*100</f>
        <v>3.847266415967602</v>
      </c>
      <c r="F78" s="22">
        <v>1441</v>
      </c>
      <c r="G78" s="44">
        <f>F78/F77*100</f>
        <v>91.90051020408163</v>
      </c>
      <c r="H78" s="24">
        <f>F78/$F$13*100</f>
        <v>0.9747617211545616</v>
      </c>
      <c r="I78" s="25">
        <v>2341351</v>
      </c>
      <c r="J78" s="44">
        <f>I78/I77*100</f>
        <v>89.9915633545947</v>
      </c>
      <c r="K78" s="24">
        <f>I78/$I$13*100</f>
        <v>0.4041256357031963</v>
      </c>
    </row>
    <row r="79" spans="1:11" ht="15.75" customHeight="1">
      <c r="A79" s="3"/>
      <c r="B79" s="3"/>
      <c r="C79" s="3"/>
      <c r="D79" s="3"/>
      <c r="E79" s="8"/>
      <c r="F79" s="3"/>
      <c r="G79" s="3"/>
      <c r="H79" s="8"/>
      <c r="I79" s="3"/>
      <c r="J79" s="10"/>
      <c r="K79" s="43" t="s">
        <v>33</v>
      </c>
    </row>
    <row r="80" spans="1:11" ht="15.75" customHeight="1">
      <c r="A80" s="3"/>
      <c r="B80" s="3"/>
      <c r="C80" s="3"/>
      <c r="D80" s="3"/>
      <c r="E80" s="8"/>
      <c r="F80" s="3"/>
      <c r="G80" s="3"/>
      <c r="H80" s="8"/>
      <c r="I80" s="3"/>
      <c r="J80" s="10"/>
      <c r="K80" s="43"/>
    </row>
    <row r="81" spans="1:11" ht="15.75" customHeight="1">
      <c r="A81" s="36">
        <v>14</v>
      </c>
      <c r="B81" s="26" t="s">
        <v>3</v>
      </c>
      <c r="K81" s="27" t="s">
        <v>19</v>
      </c>
    </row>
    <row r="82" spans="1:11" ht="12.75" customHeight="1">
      <c r="A82" s="60" t="s">
        <v>20</v>
      </c>
      <c r="B82" s="61"/>
      <c r="C82" s="66" t="s">
        <v>21</v>
      </c>
      <c r="D82" s="67"/>
      <c r="E82" s="68"/>
      <c r="F82" s="66" t="s">
        <v>22</v>
      </c>
      <c r="G82" s="67"/>
      <c r="H82" s="68"/>
      <c r="I82" s="66" t="s">
        <v>23</v>
      </c>
      <c r="J82" s="67"/>
      <c r="K82" s="68"/>
    </row>
    <row r="83" spans="1:11" ht="12.75" customHeight="1">
      <c r="A83" s="62"/>
      <c r="B83" s="63"/>
      <c r="C83" s="28"/>
      <c r="D83" s="29" t="s">
        <v>25</v>
      </c>
      <c r="E83" s="29" t="s">
        <v>24</v>
      </c>
      <c r="F83" s="28"/>
      <c r="G83" s="29" t="s">
        <v>25</v>
      </c>
      <c r="H83" s="29" t="s">
        <v>24</v>
      </c>
      <c r="I83" s="28"/>
      <c r="J83" s="29" t="s">
        <v>25</v>
      </c>
      <c r="K83" s="29" t="s">
        <v>24</v>
      </c>
    </row>
    <row r="84" spans="1:11" ht="12.75" customHeight="1">
      <c r="A84" s="64"/>
      <c r="B84" s="65"/>
      <c r="C84" s="30"/>
      <c r="D84" s="31" t="s">
        <v>41</v>
      </c>
      <c r="E84" s="31" t="s">
        <v>41</v>
      </c>
      <c r="F84" s="30" t="s">
        <v>26</v>
      </c>
      <c r="G84" s="31" t="s">
        <v>41</v>
      </c>
      <c r="H84" s="31" t="s">
        <v>41</v>
      </c>
      <c r="I84" s="30" t="s">
        <v>27</v>
      </c>
      <c r="J84" s="31" t="s">
        <v>39</v>
      </c>
      <c r="K84" s="31" t="s">
        <v>39</v>
      </c>
    </row>
    <row r="85" spans="1:11" ht="12.75" customHeight="1">
      <c r="A85" s="71" t="s">
        <v>40</v>
      </c>
      <c r="B85" s="72" t="s">
        <v>28</v>
      </c>
      <c r="C85" s="4">
        <v>137</v>
      </c>
      <c r="D85" s="6">
        <v>93.8</v>
      </c>
      <c r="E85" s="9">
        <f>C85/$C$7*100</f>
        <v>3.208430913348946</v>
      </c>
      <c r="F85" s="4">
        <v>2227</v>
      </c>
      <c r="G85" s="6">
        <v>92.3</v>
      </c>
      <c r="H85" s="12">
        <f>F85/$F$7*100</f>
        <v>1.3886204208885427</v>
      </c>
      <c r="I85" s="5">
        <v>5478093</v>
      </c>
      <c r="J85" s="6">
        <v>85.3</v>
      </c>
      <c r="K85" s="12">
        <f>I85/$I$7*100</f>
        <v>0.8864862365954346</v>
      </c>
    </row>
    <row r="86" spans="1:11" ht="10.5" customHeight="1">
      <c r="A86" s="71"/>
      <c r="B86" s="72"/>
      <c r="C86" s="13">
        <v>368</v>
      </c>
      <c r="D86" s="14"/>
      <c r="E86" s="15"/>
      <c r="F86" s="13">
        <v>2670</v>
      </c>
      <c r="G86" s="14"/>
      <c r="H86" s="16"/>
      <c r="I86" s="17">
        <v>5756923</v>
      </c>
      <c r="J86" s="14"/>
      <c r="K86" s="16"/>
    </row>
    <row r="87" spans="1:11" ht="23.25" customHeight="1">
      <c r="A87" s="32" t="s">
        <v>42</v>
      </c>
      <c r="B87" s="33" t="s">
        <v>29</v>
      </c>
      <c r="C87" s="18">
        <v>122</v>
      </c>
      <c r="D87" s="19">
        <f>C87/C85*100</f>
        <v>89.05109489051095</v>
      </c>
      <c r="E87" s="19">
        <f>C87/$C$9*100</f>
        <v>3.083143795804903</v>
      </c>
      <c r="F87" s="18">
        <v>1992</v>
      </c>
      <c r="G87" s="19">
        <f>F87/F85*100</f>
        <v>89.44768747193534</v>
      </c>
      <c r="H87" s="20">
        <f>F87/$F$9*100</f>
        <v>1.2752227798832327</v>
      </c>
      <c r="I87" s="21">
        <v>5198903</v>
      </c>
      <c r="J87" s="19">
        <f>I87/I85*100</f>
        <v>94.903518432418</v>
      </c>
      <c r="K87" s="20">
        <f>I87/$I$9*100</f>
        <v>0.8482746509182706</v>
      </c>
    </row>
    <row r="88" spans="1:11" ht="12.75" customHeight="1">
      <c r="A88" s="71" t="s">
        <v>43</v>
      </c>
      <c r="B88" s="72" t="s">
        <v>30</v>
      </c>
      <c r="C88" s="4">
        <v>130</v>
      </c>
      <c r="D88" s="6">
        <f>C88/C87*100</f>
        <v>106.55737704918033</v>
      </c>
      <c r="E88" s="9">
        <f>C88/$C$10*100</f>
        <v>3.262233375156838</v>
      </c>
      <c r="F88" s="4">
        <v>2129</v>
      </c>
      <c r="G88" s="6">
        <f>F88/F87*100</f>
        <v>106.87751004016064</v>
      </c>
      <c r="H88" s="12">
        <f>F88/$F$10*100</f>
        <v>1.3722823459646907</v>
      </c>
      <c r="I88" s="5">
        <v>5478447</v>
      </c>
      <c r="J88" s="6">
        <f>I88/I87*100</f>
        <v>105.37698048992259</v>
      </c>
      <c r="K88" s="12">
        <f>I88/$I$10*100</f>
        <v>0.8564888457198978</v>
      </c>
    </row>
    <row r="89" spans="1:11" ht="10.5" customHeight="1">
      <c r="A89" s="71"/>
      <c r="B89" s="72"/>
      <c r="C89" s="13">
        <v>349</v>
      </c>
      <c r="D89" s="14"/>
      <c r="E89" s="15"/>
      <c r="F89" s="13">
        <v>2564</v>
      </c>
      <c r="G89" s="14"/>
      <c r="H89" s="16"/>
      <c r="I89" s="17">
        <v>5711539</v>
      </c>
      <c r="J89" s="14"/>
      <c r="K89" s="16"/>
    </row>
    <row r="90" spans="1:11" ht="23.25" customHeight="1">
      <c r="A90" s="32" t="s">
        <v>44</v>
      </c>
      <c r="B90" s="33" t="s">
        <v>31</v>
      </c>
      <c r="C90" s="18">
        <v>122</v>
      </c>
      <c r="D90" s="19">
        <f>C90/C88*100</f>
        <v>93.84615384615384</v>
      </c>
      <c r="E90" s="19">
        <f>C90/$C$12*100</f>
        <v>3.251599147121535</v>
      </c>
      <c r="F90" s="18">
        <v>2190</v>
      </c>
      <c r="G90" s="19">
        <f>F90/F88*100</f>
        <v>102.86519492719586</v>
      </c>
      <c r="H90" s="20">
        <f>F90/$F$12*100</f>
        <v>1.4159269148956803</v>
      </c>
      <c r="I90" s="21">
        <v>5587689</v>
      </c>
      <c r="J90" s="19">
        <f>I90/I88*100</f>
        <v>101.99403225038044</v>
      </c>
      <c r="K90" s="20">
        <f>I90/$I$12*100</f>
        <v>0.9216089361959281</v>
      </c>
    </row>
    <row r="91" spans="1:11" ht="23.25" customHeight="1">
      <c r="A91" s="34" t="s">
        <v>34</v>
      </c>
      <c r="B91" s="35" t="s">
        <v>35</v>
      </c>
      <c r="C91" s="22">
        <v>102</v>
      </c>
      <c r="D91" s="44">
        <f>C91/C90*100</f>
        <v>83.60655737704919</v>
      </c>
      <c r="E91" s="23">
        <f>C91/$C$13*100</f>
        <v>2.9505351460804166</v>
      </c>
      <c r="F91" s="22">
        <v>1941</v>
      </c>
      <c r="G91" s="44">
        <f>F91/F90*100</f>
        <v>88.63013698630137</v>
      </c>
      <c r="H91" s="24">
        <f>F91/$F$13*100</f>
        <v>1.312985774296325</v>
      </c>
      <c r="I91" s="25">
        <v>4700214</v>
      </c>
      <c r="J91" s="44">
        <f>I91/I90*100</f>
        <v>84.11731576327888</v>
      </c>
      <c r="K91" s="24">
        <f>I91/$I$13*100</f>
        <v>0.8112739058308912</v>
      </c>
    </row>
    <row r="92" spans="1:11" ht="15.75" customHeight="1">
      <c r="A92" s="3"/>
      <c r="B92" s="3"/>
      <c r="C92" s="3"/>
      <c r="D92" s="3"/>
      <c r="E92" s="8"/>
      <c r="F92" s="3"/>
      <c r="G92" s="3"/>
      <c r="H92" s="8"/>
      <c r="I92" s="3"/>
      <c r="J92" s="10"/>
      <c r="K92" s="43" t="s">
        <v>33</v>
      </c>
    </row>
    <row r="93" spans="1:11" ht="15.75" customHeight="1">
      <c r="A93" s="3"/>
      <c r="B93" s="3"/>
      <c r="C93" s="3"/>
      <c r="D93" s="3"/>
      <c r="E93" s="8"/>
      <c r="F93" s="3"/>
      <c r="G93" s="3"/>
      <c r="H93" s="8"/>
      <c r="I93" s="3"/>
      <c r="J93" s="10"/>
      <c r="K93" s="43"/>
    </row>
    <row r="94" spans="1:11" ht="15.75" customHeight="1">
      <c r="A94" s="36">
        <v>15</v>
      </c>
      <c r="B94" s="26" t="s">
        <v>4</v>
      </c>
      <c r="K94" s="27" t="s">
        <v>19</v>
      </c>
    </row>
    <row r="95" spans="1:11" ht="12.75" customHeight="1">
      <c r="A95" s="60" t="s">
        <v>20</v>
      </c>
      <c r="B95" s="61"/>
      <c r="C95" s="66" t="s">
        <v>21</v>
      </c>
      <c r="D95" s="67"/>
      <c r="E95" s="68"/>
      <c r="F95" s="66" t="s">
        <v>22</v>
      </c>
      <c r="G95" s="67"/>
      <c r="H95" s="68"/>
      <c r="I95" s="66" t="s">
        <v>23</v>
      </c>
      <c r="J95" s="67"/>
      <c r="K95" s="68"/>
    </row>
    <row r="96" spans="1:11" ht="12.75" customHeight="1">
      <c r="A96" s="62"/>
      <c r="B96" s="63"/>
      <c r="C96" s="28"/>
      <c r="D96" s="29" t="s">
        <v>25</v>
      </c>
      <c r="E96" s="29" t="s">
        <v>24</v>
      </c>
      <c r="F96" s="28"/>
      <c r="G96" s="29" t="s">
        <v>25</v>
      </c>
      <c r="H96" s="29" t="s">
        <v>24</v>
      </c>
      <c r="I96" s="28"/>
      <c r="J96" s="29" t="s">
        <v>25</v>
      </c>
      <c r="K96" s="29" t="s">
        <v>24</v>
      </c>
    </row>
    <row r="97" spans="1:11" ht="12.75" customHeight="1">
      <c r="A97" s="64"/>
      <c r="B97" s="65"/>
      <c r="C97" s="30"/>
      <c r="D97" s="31" t="s">
        <v>41</v>
      </c>
      <c r="E97" s="31" t="s">
        <v>41</v>
      </c>
      <c r="F97" s="30" t="s">
        <v>26</v>
      </c>
      <c r="G97" s="31" t="s">
        <v>41</v>
      </c>
      <c r="H97" s="31" t="s">
        <v>41</v>
      </c>
      <c r="I97" s="30" t="s">
        <v>27</v>
      </c>
      <c r="J97" s="31" t="s">
        <v>39</v>
      </c>
      <c r="K97" s="31" t="s">
        <v>39</v>
      </c>
    </row>
    <row r="98" spans="1:11" ht="12.75" customHeight="1">
      <c r="A98" s="71" t="s">
        <v>40</v>
      </c>
      <c r="B98" s="72" t="s">
        <v>28</v>
      </c>
      <c r="C98" s="4">
        <v>123</v>
      </c>
      <c r="D98" s="6">
        <v>105.1</v>
      </c>
      <c r="E98" s="9">
        <f>C98/$C$7*100</f>
        <v>2.88056206088993</v>
      </c>
      <c r="F98" s="4">
        <v>4059</v>
      </c>
      <c r="G98" s="6">
        <v>86.5</v>
      </c>
      <c r="H98" s="12">
        <f>F98/$F$7*100</f>
        <v>2.530943102104443</v>
      </c>
      <c r="I98" s="5">
        <v>12874814</v>
      </c>
      <c r="J98" s="6">
        <v>94</v>
      </c>
      <c r="K98" s="12">
        <f>I98/$I$7*100</f>
        <v>2.0834522907380753</v>
      </c>
    </row>
    <row r="99" spans="1:11" ht="10.5" customHeight="1">
      <c r="A99" s="71"/>
      <c r="B99" s="72"/>
      <c r="C99" s="13">
        <v>146</v>
      </c>
      <c r="D99" s="14"/>
      <c r="E99" s="15"/>
      <c r="F99" s="13">
        <v>4109</v>
      </c>
      <c r="G99" s="14"/>
      <c r="H99" s="16"/>
      <c r="I99" s="17">
        <v>12897592</v>
      </c>
      <c r="J99" s="14"/>
      <c r="K99" s="16"/>
    </row>
    <row r="100" spans="1:11" ht="23.25" customHeight="1">
      <c r="A100" s="32" t="s">
        <v>42</v>
      </c>
      <c r="B100" s="33" t="s">
        <v>29</v>
      </c>
      <c r="C100" s="18">
        <v>114</v>
      </c>
      <c r="D100" s="19">
        <f>C100/C98*100</f>
        <v>92.6829268292683</v>
      </c>
      <c r="E100" s="19">
        <f>C100/$C$9*100</f>
        <v>2.8809704321455647</v>
      </c>
      <c r="F100" s="18">
        <v>4089</v>
      </c>
      <c r="G100" s="19">
        <f>F100/F98*100</f>
        <v>100.7390983000739</v>
      </c>
      <c r="H100" s="20">
        <f>F100/$F$9*100</f>
        <v>2.6176636279832017</v>
      </c>
      <c r="I100" s="21">
        <v>12690192</v>
      </c>
      <c r="J100" s="19">
        <f>I100/I98*100</f>
        <v>98.56602200233728</v>
      </c>
      <c r="K100" s="20">
        <f>I100/$I$9*100</f>
        <v>2.0705845423324556</v>
      </c>
    </row>
    <row r="101" spans="1:11" ht="12.75" customHeight="1">
      <c r="A101" s="71" t="s">
        <v>43</v>
      </c>
      <c r="B101" s="72" t="s">
        <v>30</v>
      </c>
      <c r="C101" s="4">
        <v>118</v>
      </c>
      <c r="D101" s="6">
        <f>C101/C100*100</f>
        <v>103.50877192982458</v>
      </c>
      <c r="E101" s="9">
        <f>C101/$C$10*100</f>
        <v>2.9611041405269765</v>
      </c>
      <c r="F101" s="4">
        <v>4093</v>
      </c>
      <c r="G101" s="6">
        <f>F101/F100*100</f>
        <v>100.09782342871118</v>
      </c>
      <c r="H101" s="12">
        <f>F101/$F$10*100</f>
        <v>2.6382111987005534</v>
      </c>
      <c r="I101" s="5">
        <v>13676045</v>
      </c>
      <c r="J101" s="6">
        <f>I101/I100*100</f>
        <v>107.76862162526777</v>
      </c>
      <c r="K101" s="12">
        <f>I101/$I$10*100</f>
        <v>2.138084021998092</v>
      </c>
    </row>
    <row r="102" spans="1:11" ht="10.5" customHeight="1">
      <c r="A102" s="71"/>
      <c r="B102" s="72"/>
      <c r="C102" s="13">
        <v>142</v>
      </c>
      <c r="D102" s="14"/>
      <c r="E102" s="15"/>
      <c r="F102" s="13">
        <v>4148</v>
      </c>
      <c r="G102" s="14"/>
      <c r="H102" s="16"/>
      <c r="I102" s="17">
        <v>13704777</v>
      </c>
      <c r="J102" s="14"/>
      <c r="K102" s="16"/>
    </row>
    <row r="103" spans="1:11" ht="23.25" customHeight="1">
      <c r="A103" s="32" t="s">
        <v>44</v>
      </c>
      <c r="B103" s="33" t="s">
        <v>31</v>
      </c>
      <c r="C103" s="18">
        <v>112</v>
      </c>
      <c r="D103" s="19">
        <f>C103/C101*100</f>
        <v>94.91525423728814</v>
      </c>
      <c r="E103" s="19">
        <f>C103/$C$12*100</f>
        <v>2.9850746268656714</v>
      </c>
      <c r="F103" s="18">
        <v>4179</v>
      </c>
      <c r="G103" s="19">
        <f>F103/F101*100</f>
        <v>102.10114830197898</v>
      </c>
      <c r="H103" s="20">
        <f>F103/$F$12*100</f>
        <v>2.701898893766689</v>
      </c>
      <c r="I103" s="21">
        <v>13709312</v>
      </c>
      <c r="J103" s="19">
        <f>I103/I101*100</f>
        <v>100.24325015017135</v>
      </c>
      <c r="K103" s="20">
        <f>I103/$I$12*100</f>
        <v>2.2611538416504695</v>
      </c>
    </row>
    <row r="104" spans="1:11" ht="23.25" customHeight="1">
      <c r="A104" s="34" t="s">
        <v>34</v>
      </c>
      <c r="B104" s="35" t="s">
        <v>35</v>
      </c>
      <c r="C104" s="22">
        <v>111</v>
      </c>
      <c r="D104" s="44">
        <f>C104/C103*100</f>
        <v>99.10714285714286</v>
      </c>
      <c r="E104" s="23">
        <f>C104/$C$13*100</f>
        <v>3.210876482499277</v>
      </c>
      <c r="F104" s="22">
        <v>4063</v>
      </c>
      <c r="G104" s="44">
        <f>F104/F103*100</f>
        <v>97.2242163196937</v>
      </c>
      <c r="H104" s="24">
        <f>F104/$F$13*100</f>
        <v>2.748408655829968</v>
      </c>
      <c r="I104" s="25">
        <v>11467688</v>
      </c>
      <c r="J104" s="44">
        <f>I104/I103*100</f>
        <v>83.64889499925306</v>
      </c>
      <c r="K104" s="24">
        <f>I104/$I$13*100</f>
        <v>1.9793643511997625</v>
      </c>
    </row>
    <row r="105" spans="1:11" ht="15.75" customHeight="1">
      <c r="A105" s="3"/>
      <c r="B105" s="3"/>
      <c r="C105" s="3"/>
      <c r="D105" s="3"/>
      <c r="E105" s="8"/>
      <c r="F105" s="3"/>
      <c r="G105" s="3"/>
      <c r="H105" s="8"/>
      <c r="I105" s="3"/>
      <c r="K105" s="43" t="s">
        <v>33</v>
      </c>
    </row>
    <row r="106" spans="1:11" ht="15.75" customHeight="1">
      <c r="A106" s="3"/>
      <c r="B106" s="3"/>
      <c r="C106" s="3"/>
      <c r="D106" s="3"/>
      <c r="E106" s="8"/>
      <c r="F106" s="3"/>
      <c r="G106" s="3"/>
      <c r="H106" s="8"/>
      <c r="I106" s="3"/>
      <c r="K106" s="43"/>
    </row>
    <row r="107" spans="1:11" ht="15.75" customHeight="1">
      <c r="A107" s="36">
        <v>16</v>
      </c>
      <c r="B107" s="26" t="s">
        <v>47</v>
      </c>
      <c r="K107" s="27" t="s">
        <v>19</v>
      </c>
    </row>
    <row r="108" spans="1:11" ht="12.75" customHeight="1">
      <c r="A108" s="60" t="s">
        <v>20</v>
      </c>
      <c r="B108" s="61"/>
      <c r="C108" s="66" t="s">
        <v>21</v>
      </c>
      <c r="D108" s="67"/>
      <c r="E108" s="68"/>
      <c r="F108" s="66" t="s">
        <v>22</v>
      </c>
      <c r="G108" s="67"/>
      <c r="H108" s="68"/>
      <c r="I108" s="66" t="s">
        <v>23</v>
      </c>
      <c r="J108" s="67"/>
      <c r="K108" s="68"/>
    </row>
    <row r="109" spans="1:11" ht="12.75" customHeight="1">
      <c r="A109" s="62"/>
      <c r="B109" s="63"/>
      <c r="C109" s="28"/>
      <c r="D109" s="29" t="s">
        <v>25</v>
      </c>
      <c r="E109" s="29" t="s">
        <v>24</v>
      </c>
      <c r="F109" s="28"/>
      <c r="G109" s="29" t="s">
        <v>25</v>
      </c>
      <c r="H109" s="29" t="s">
        <v>24</v>
      </c>
      <c r="I109" s="28"/>
      <c r="J109" s="29" t="s">
        <v>25</v>
      </c>
      <c r="K109" s="29" t="s">
        <v>24</v>
      </c>
    </row>
    <row r="110" spans="1:11" ht="12.75" customHeight="1">
      <c r="A110" s="64"/>
      <c r="B110" s="65"/>
      <c r="C110" s="30"/>
      <c r="D110" s="31" t="s">
        <v>41</v>
      </c>
      <c r="E110" s="31" t="s">
        <v>41</v>
      </c>
      <c r="F110" s="30" t="s">
        <v>26</v>
      </c>
      <c r="G110" s="31" t="s">
        <v>41</v>
      </c>
      <c r="H110" s="31" t="s">
        <v>41</v>
      </c>
      <c r="I110" s="30" t="s">
        <v>27</v>
      </c>
      <c r="J110" s="31" t="s">
        <v>39</v>
      </c>
      <c r="K110" s="31" t="s">
        <v>39</v>
      </c>
    </row>
    <row r="111" spans="1:11" ht="12.75" customHeight="1">
      <c r="A111" s="71" t="s">
        <v>40</v>
      </c>
      <c r="B111" s="72" t="s">
        <v>28</v>
      </c>
      <c r="C111" s="4">
        <v>131</v>
      </c>
      <c r="D111" s="6">
        <v>112</v>
      </c>
      <c r="E111" s="9">
        <f>C111/$C$7*100</f>
        <v>3.0679156908665104</v>
      </c>
      <c r="F111" s="4">
        <v>2865</v>
      </c>
      <c r="G111" s="6">
        <v>111.6</v>
      </c>
      <c r="H111" s="12">
        <f>F111/$F$7*100</f>
        <v>1.7864380358534684</v>
      </c>
      <c r="I111" s="5">
        <v>5910364</v>
      </c>
      <c r="J111" s="6">
        <v>108.7</v>
      </c>
      <c r="K111" s="12">
        <f>I111/$I$7*100</f>
        <v>0.9564380048438643</v>
      </c>
    </row>
    <row r="112" spans="1:11" ht="10.5" customHeight="1">
      <c r="A112" s="71"/>
      <c r="B112" s="72"/>
      <c r="C112" s="13">
        <v>244</v>
      </c>
      <c r="D112" s="14"/>
      <c r="E112" s="15"/>
      <c r="F112" s="13">
        <v>3110</v>
      </c>
      <c r="G112" s="14"/>
      <c r="H112" s="16"/>
      <c r="I112" s="17">
        <v>6044031</v>
      </c>
      <c r="J112" s="14"/>
      <c r="K112" s="16"/>
    </row>
    <row r="113" spans="1:11" ht="23.25" customHeight="1">
      <c r="A113" s="32" t="s">
        <v>42</v>
      </c>
      <c r="B113" s="33" t="s">
        <v>29</v>
      </c>
      <c r="C113" s="18">
        <v>123</v>
      </c>
      <c r="D113" s="19">
        <f>C113/C111*100</f>
        <v>93.89312977099237</v>
      </c>
      <c r="E113" s="19">
        <f>C113/$C$9*100</f>
        <v>3.10841546626232</v>
      </c>
      <c r="F113" s="18">
        <v>2653</v>
      </c>
      <c r="G113" s="19">
        <f>F113/F111*100</f>
        <v>92.60034904013962</v>
      </c>
      <c r="H113" s="20">
        <f>F113/$F$9*100</f>
        <v>1.6983765236095465</v>
      </c>
      <c r="I113" s="21">
        <v>5494710</v>
      </c>
      <c r="J113" s="19">
        <f>I113/I111*100</f>
        <v>92.96737053758449</v>
      </c>
      <c r="K113" s="20">
        <f>I113/$I$9*100</f>
        <v>0.8965397521644722</v>
      </c>
    </row>
    <row r="114" spans="1:11" ht="12.75" customHeight="1">
      <c r="A114" s="71" t="s">
        <v>43</v>
      </c>
      <c r="B114" s="72" t="s">
        <v>30</v>
      </c>
      <c r="C114" s="4">
        <v>118</v>
      </c>
      <c r="D114" s="6">
        <f>C114/C113*100</f>
        <v>95.9349593495935</v>
      </c>
      <c r="E114" s="9">
        <f>C114/$C$10*100</f>
        <v>2.9611041405269765</v>
      </c>
      <c r="F114" s="4">
        <v>2509</v>
      </c>
      <c r="G114" s="6">
        <f>F114/F113*100</f>
        <v>94.57218243497927</v>
      </c>
      <c r="H114" s="12">
        <f>F114/$F$10*100</f>
        <v>1.617217663703809</v>
      </c>
      <c r="I114" s="5">
        <v>5375206</v>
      </c>
      <c r="J114" s="6">
        <f>I114/I113*100</f>
        <v>97.82510814947467</v>
      </c>
      <c r="K114" s="12">
        <f>I114/$I$10*100</f>
        <v>0.8403483655946055</v>
      </c>
    </row>
    <row r="115" spans="1:11" ht="10.5" customHeight="1">
      <c r="A115" s="71"/>
      <c r="B115" s="72"/>
      <c r="C115" s="13">
        <v>221</v>
      </c>
      <c r="D115" s="14"/>
      <c r="E115" s="15"/>
      <c r="F115" s="13">
        <v>2732</v>
      </c>
      <c r="G115" s="14"/>
      <c r="H115" s="16"/>
      <c r="I115" s="17">
        <v>5500905</v>
      </c>
      <c r="J115" s="14"/>
      <c r="K115" s="16"/>
    </row>
    <row r="116" spans="1:11" ht="23.25" customHeight="1">
      <c r="A116" s="32" t="s">
        <v>44</v>
      </c>
      <c r="B116" s="33" t="s">
        <v>31</v>
      </c>
      <c r="C116" s="18">
        <v>114</v>
      </c>
      <c r="D116" s="19">
        <f>C116/C114*100</f>
        <v>96.61016949152543</v>
      </c>
      <c r="E116" s="19">
        <f>C116/$C$12*100</f>
        <v>3.038379530916844</v>
      </c>
      <c r="F116" s="18">
        <v>2714</v>
      </c>
      <c r="G116" s="19">
        <f>F116/F114*100</f>
        <v>108.17058589079313</v>
      </c>
      <c r="H116" s="20">
        <f>F116/$F$12*100</f>
        <v>1.7547149073182087</v>
      </c>
      <c r="I116" s="21">
        <v>5735438</v>
      </c>
      <c r="J116" s="19">
        <f>I116/I114*100</f>
        <v>106.70173384982826</v>
      </c>
      <c r="K116" s="20">
        <f>I116/$I$12*100</f>
        <v>0.9459780087613503</v>
      </c>
    </row>
    <row r="117" spans="1:11" ht="23.25" customHeight="1">
      <c r="A117" s="34" t="s">
        <v>34</v>
      </c>
      <c r="B117" s="35" t="s">
        <v>35</v>
      </c>
      <c r="C117" s="22">
        <v>106</v>
      </c>
      <c r="D117" s="44">
        <v>100</v>
      </c>
      <c r="E117" s="23">
        <f>C117/$C$13*100</f>
        <v>3.066242406711021</v>
      </c>
      <c r="F117" s="22">
        <v>2529</v>
      </c>
      <c r="G117" s="44">
        <v>102.9</v>
      </c>
      <c r="H117" s="24">
        <f>F117/$F$13*100</f>
        <v>1.7107372607910385</v>
      </c>
      <c r="I117" s="25">
        <v>4635903</v>
      </c>
      <c r="J117" s="44">
        <v>87.7</v>
      </c>
      <c r="K117" s="24">
        <f>I117/$I$13*100</f>
        <v>0.8001735950454907</v>
      </c>
    </row>
    <row r="118" spans="1:11" ht="15.75" customHeight="1">
      <c r="A118" s="45" t="s">
        <v>48</v>
      </c>
      <c r="B118" s="58" t="s">
        <v>51</v>
      </c>
      <c r="C118" s="58"/>
      <c r="D118" s="58"/>
      <c r="E118" s="58"/>
      <c r="F118" s="58"/>
      <c r="G118" s="58"/>
      <c r="H118" s="58"/>
      <c r="I118" s="3"/>
      <c r="J118" s="10"/>
      <c r="K118" s="43" t="s">
        <v>33</v>
      </c>
    </row>
    <row r="119" spans="1:11" ht="15.75" customHeight="1">
      <c r="A119" s="3"/>
      <c r="B119" s="59"/>
      <c r="C119" s="59"/>
      <c r="D119" s="59"/>
      <c r="E119" s="59"/>
      <c r="F119" s="59"/>
      <c r="G119" s="59"/>
      <c r="H119" s="59"/>
      <c r="I119" s="3"/>
      <c r="J119" s="10"/>
      <c r="K119" s="43"/>
    </row>
    <row r="120" spans="1:11" ht="15.75" customHeight="1">
      <c r="A120" s="36">
        <v>17</v>
      </c>
      <c r="B120" s="26" t="s">
        <v>5</v>
      </c>
      <c r="K120" s="27" t="s">
        <v>19</v>
      </c>
    </row>
    <row r="121" spans="1:11" ht="12.75" customHeight="1">
      <c r="A121" s="60" t="s">
        <v>20</v>
      </c>
      <c r="B121" s="61"/>
      <c r="C121" s="66" t="s">
        <v>21</v>
      </c>
      <c r="D121" s="67"/>
      <c r="E121" s="68"/>
      <c r="F121" s="66" t="s">
        <v>22</v>
      </c>
      <c r="G121" s="67"/>
      <c r="H121" s="68"/>
      <c r="I121" s="66" t="s">
        <v>23</v>
      </c>
      <c r="J121" s="67"/>
      <c r="K121" s="68"/>
    </row>
    <row r="122" spans="1:11" ht="12.75" customHeight="1">
      <c r="A122" s="62"/>
      <c r="B122" s="63"/>
      <c r="C122" s="28"/>
      <c r="D122" s="29" t="s">
        <v>25</v>
      </c>
      <c r="E122" s="29" t="s">
        <v>24</v>
      </c>
      <c r="F122" s="28"/>
      <c r="G122" s="29" t="s">
        <v>25</v>
      </c>
      <c r="H122" s="29" t="s">
        <v>24</v>
      </c>
      <c r="I122" s="28"/>
      <c r="J122" s="29" t="s">
        <v>25</v>
      </c>
      <c r="K122" s="29" t="s">
        <v>24</v>
      </c>
    </row>
    <row r="123" spans="1:11" ht="12.75" customHeight="1">
      <c r="A123" s="64"/>
      <c r="B123" s="65"/>
      <c r="C123" s="30"/>
      <c r="D123" s="31" t="s">
        <v>41</v>
      </c>
      <c r="E123" s="31" t="s">
        <v>41</v>
      </c>
      <c r="F123" s="30" t="s">
        <v>26</v>
      </c>
      <c r="G123" s="31" t="s">
        <v>41</v>
      </c>
      <c r="H123" s="31" t="s">
        <v>41</v>
      </c>
      <c r="I123" s="30" t="s">
        <v>27</v>
      </c>
      <c r="J123" s="31" t="s">
        <v>39</v>
      </c>
      <c r="K123" s="31" t="s">
        <v>39</v>
      </c>
    </row>
    <row r="124" spans="1:11" ht="12.75" customHeight="1">
      <c r="A124" s="71" t="s">
        <v>40</v>
      </c>
      <c r="B124" s="72" t="s">
        <v>28</v>
      </c>
      <c r="C124" s="4">
        <v>111</v>
      </c>
      <c r="D124" s="6">
        <v>100.9</v>
      </c>
      <c r="E124" s="9">
        <f>C124/$C$7*100</f>
        <v>2.5995316159250588</v>
      </c>
      <c r="F124" s="4">
        <v>6743</v>
      </c>
      <c r="G124" s="6">
        <v>99.3</v>
      </c>
      <c r="H124" s="12">
        <f>F124/$F$7*100</f>
        <v>4.204520654715511</v>
      </c>
      <c r="I124" s="5">
        <v>45941684</v>
      </c>
      <c r="J124" s="6">
        <v>93.7</v>
      </c>
      <c r="K124" s="12">
        <f>I124/$I$7*100</f>
        <v>7.43446132659973</v>
      </c>
    </row>
    <row r="125" spans="1:11" ht="10.5" customHeight="1">
      <c r="A125" s="71"/>
      <c r="B125" s="72"/>
      <c r="C125" s="13">
        <v>128</v>
      </c>
      <c r="D125" s="14"/>
      <c r="E125" s="15"/>
      <c r="F125" s="13">
        <v>6786</v>
      </c>
      <c r="G125" s="14"/>
      <c r="H125" s="16"/>
      <c r="I125" s="17">
        <v>45972359</v>
      </c>
      <c r="J125" s="14"/>
      <c r="K125" s="16"/>
    </row>
    <row r="126" spans="1:11" ht="23.25" customHeight="1">
      <c r="A126" s="32" t="s">
        <v>42</v>
      </c>
      <c r="B126" s="33" t="s">
        <v>29</v>
      </c>
      <c r="C126" s="18">
        <v>112</v>
      </c>
      <c r="D126" s="19">
        <f>C126/C124*100</f>
        <v>100.9009009009009</v>
      </c>
      <c r="E126" s="19">
        <f>C126/$C$9*100</f>
        <v>2.8304270912307303</v>
      </c>
      <c r="F126" s="18">
        <v>6607</v>
      </c>
      <c r="G126" s="19">
        <f>F126/F124*100</f>
        <v>97.98309357852588</v>
      </c>
      <c r="H126" s="20">
        <f>F126/$F$9*100</f>
        <v>4.229616921028372</v>
      </c>
      <c r="I126" s="21">
        <v>47694698</v>
      </c>
      <c r="J126" s="19">
        <f>I126/I124*100</f>
        <v>103.81573735956218</v>
      </c>
      <c r="K126" s="20">
        <f>I126/$I$9*100</f>
        <v>7.782065427380033</v>
      </c>
    </row>
    <row r="127" spans="1:11" ht="12.75" customHeight="1">
      <c r="A127" s="71" t="s">
        <v>43</v>
      </c>
      <c r="B127" s="72" t="s">
        <v>30</v>
      </c>
      <c r="C127" s="4">
        <v>112</v>
      </c>
      <c r="D127" s="6">
        <f>C127/C126*100</f>
        <v>100</v>
      </c>
      <c r="E127" s="9">
        <f>C127/$C$10*100</f>
        <v>2.810539523212045</v>
      </c>
      <c r="F127" s="4">
        <v>6465</v>
      </c>
      <c r="G127" s="6">
        <f>F127/F126*100</f>
        <v>97.85076434085062</v>
      </c>
      <c r="H127" s="12">
        <f>F127/$F$10*100</f>
        <v>4.167123234693154</v>
      </c>
      <c r="I127" s="5">
        <v>47337712</v>
      </c>
      <c r="J127" s="6">
        <f>I127/I126*100</f>
        <v>99.25151848115277</v>
      </c>
      <c r="K127" s="12">
        <f>I127/$I$10*100</f>
        <v>7.400678022421491</v>
      </c>
    </row>
    <row r="128" spans="1:11" ht="10.5" customHeight="1">
      <c r="A128" s="71"/>
      <c r="B128" s="72"/>
      <c r="C128" s="13">
        <v>127</v>
      </c>
      <c r="D128" s="14"/>
      <c r="E128" s="15"/>
      <c r="F128" s="13">
        <v>6500</v>
      </c>
      <c r="G128" s="14"/>
      <c r="H128" s="16"/>
      <c r="I128" s="17">
        <v>47363913</v>
      </c>
      <c r="J128" s="14"/>
      <c r="K128" s="16"/>
    </row>
    <row r="129" spans="1:11" ht="23.25" customHeight="1">
      <c r="A129" s="32" t="s">
        <v>44</v>
      </c>
      <c r="B129" s="33" t="s">
        <v>31</v>
      </c>
      <c r="C129" s="18">
        <v>111</v>
      </c>
      <c r="D129" s="19">
        <f>C129/C127*100</f>
        <v>99.10714285714286</v>
      </c>
      <c r="E129" s="19">
        <f>C129/$C$12*100</f>
        <v>2.958422174840085</v>
      </c>
      <c r="F129" s="18">
        <v>6793</v>
      </c>
      <c r="G129" s="19">
        <f>F129/F127*100</f>
        <v>105.07347254447022</v>
      </c>
      <c r="H129" s="20">
        <f>F129/$F$12*100</f>
        <v>4.391959604057698</v>
      </c>
      <c r="I129" s="21">
        <v>49155136</v>
      </c>
      <c r="J129" s="19">
        <f>I129/I127*100</f>
        <v>103.8392730092236</v>
      </c>
      <c r="K129" s="20">
        <f>I129/$I$12*100</f>
        <v>8.107432714584895</v>
      </c>
    </row>
    <row r="130" spans="1:11" ht="23.25" customHeight="1">
      <c r="A130" s="34" t="s">
        <v>34</v>
      </c>
      <c r="B130" s="35" t="s">
        <v>35</v>
      </c>
      <c r="C130" s="22">
        <v>111</v>
      </c>
      <c r="D130" s="44">
        <f>C130/C129*100</f>
        <v>100</v>
      </c>
      <c r="E130" s="23">
        <f>C130/$C$13*100</f>
        <v>3.210876482499277</v>
      </c>
      <c r="F130" s="22">
        <v>6633</v>
      </c>
      <c r="G130" s="44">
        <f>F130/F129*100</f>
        <v>97.64463418224642</v>
      </c>
      <c r="H130" s="24">
        <f>F130/$F$13*100</f>
        <v>4.4868802889786314</v>
      </c>
      <c r="I130" s="25">
        <v>54346868</v>
      </c>
      <c r="J130" s="44">
        <f>I130/I129*100</f>
        <v>110.56193192101024</v>
      </c>
      <c r="K130" s="24">
        <f>I130/$I$13*100</f>
        <v>9.380465628168393</v>
      </c>
    </row>
    <row r="131" spans="1:11" ht="15.75" customHeight="1">
      <c r="A131" s="3"/>
      <c r="B131" s="3"/>
      <c r="C131" s="3"/>
      <c r="D131" s="3"/>
      <c r="E131" s="8"/>
      <c r="F131" s="3"/>
      <c r="G131" s="3"/>
      <c r="H131" s="8"/>
      <c r="I131" s="3"/>
      <c r="J131" s="10"/>
      <c r="K131" s="43" t="s">
        <v>33</v>
      </c>
    </row>
    <row r="132" spans="1:11" ht="15.75" customHeight="1">
      <c r="A132" s="3"/>
      <c r="B132" s="3"/>
      <c r="C132" s="3"/>
      <c r="D132" s="3"/>
      <c r="E132" s="8"/>
      <c r="F132" s="3"/>
      <c r="G132" s="3"/>
      <c r="H132" s="8"/>
      <c r="I132" s="3"/>
      <c r="J132" s="10"/>
      <c r="K132" s="43"/>
    </row>
    <row r="133" spans="1:11" ht="15.75" customHeight="1">
      <c r="A133" s="36">
        <v>18</v>
      </c>
      <c r="B133" s="26" t="s">
        <v>6</v>
      </c>
      <c r="K133" s="27" t="s">
        <v>19</v>
      </c>
    </row>
    <row r="134" spans="1:11" ht="12.75" customHeight="1">
      <c r="A134" s="60" t="s">
        <v>20</v>
      </c>
      <c r="B134" s="61"/>
      <c r="C134" s="66" t="s">
        <v>21</v>
      </c>
      <c r="D134" s="67"/>
      <c r="E134" s="68"/>
      <c r="F134" s="66" t="s">
        <v>22</v>
      </c>
      <c r="G134" s="67"/>
      <c r="H134" s="68"/>
      <c r="I134" s="66" t="s">
        <v>23</v>
      </c>
      <c r="J134" s="67"/>
      <c r="K134" s="68"/>
    </row>
    <row r="135" spans="1:11" ht="12.75" customHeight="1">
      <c r="A135" s="62"/>
      <c r="B135" s="63"/>
      <c r="C135" s="28"/>
      <c r="D135" s="29" t="s">
        <v>25</v>
      </c>
      <c r="E135" s="29" t="s">
        <v>24</v>
      </c>
      <c r="F135" s="28"/>
      <c r="G135" s="29" t="s">
        <v>25</v>
      </c>
      <c r="H135" s="29" t="s">
        <v>24</v>
      </c>
      <c r="I135" s="28"/>
      <c r="J135" s="29" t="s">
        <v>25</v>
      </c>
      <c r="K135" s="29" t="s">
        <v>24</v>
      </c>
    </row>
    <row r="136" spans="1:11" ht="12.75" customHeight="1">
      <c r="A136" s="64"/>
      <c r="B136" s="65"/>
      <c r="C136" s="30"/>
      <c r="D136" s="31" t="s">
        <v>41</v>
      </c>
      <c r="E136" s="31" t="s">
        <v>41</v>
      </c>
      <c r="F136" s="30" t="s">
        <v>26</v>
      </c>
      <c r="G136" s="31" t="s">
        <v>41</v>
      </c>
      <c r="H136" s="31" t="s">
        <v>41</v>
      </c>
      <c r="I136" s="30" t="s">
        <v>27</v>
      </c>
      <c r="J136" s="31" t="s">
        <v>39</v>
      </c>
      <c r="K136" s="31" t="s">
        <v>39</v>
      </c>
    </row>
    <row r="137" spans="1:11" ht="12.75" customHeight="1">
      <c r="A137" s="71" t="s">
        <v>40</v>
      </c>
      <c r="B137" s="72" t="s">
        <v>28</v>
      </c>
      <c r="C137" s="4">
        <v>12</v>
      </c>
      <c r="D137" s="6">
        <v>120</v>
      </c>
      <c r="E137" s="9">
        <f>C137/$C$7*100</f>
        <v>0.2810304449648712</v>
      </c>
      <c r="F137" s="4">
        <v>246</v>
      </c>
      <c r="G137" s="6">
        <v>104.2</v>
      </c>
      <c r="H137" s="12">
        <f>F137/$F$7*100</f>
        <v>0.1533904910366329</v>
      </c>
      <c r="I137" s="5">
        <v>672632</v>
      </c>
      <c r="J137" s="6">
        <v>99.4</v>
      </c>
      <c r="K137" s="12">
        <f>I137/$I$7*100</f>
        <v>0.10884791665524124</v>
      </c>
    </row>
    <row r="138" spans="1:11" ht="10.5" customHeight="1">
      <c r="A138" s="71"/>
      <c r="B138" s="72"/>
      <c r="C138" s="13">
        <v>14</v>
      </c>
      <c r="D138" s="14"/>
      <c r="E138" s="15"/>
      <c r="F138" s="13">
        <v>252</v>
      </c>
      <c r="G138" s="14"/>
      <c r="H138" s="16"/>
      <c r="I138" s="17">
        <v>735849</v>
      </c>
      <c r="J138" s="14"/>
      <c r="K138" s="16"/>
    </row>
    <row r="139" spans="1:11" ht="23.25" customHeight="1">
      <c r="A139" s="32" t="s">
        <v>42</v>
      </c>
      <c r="B139" s="33" t="s">
        <v>29</v>
      </c>
      <c r="C139" s="18">
        <v>14</v>
      </c>
      <c r="D139" s="19">
        <f>C139/C137*100</f>
        <v>116.66666666666667</v>
      </c>
      <c r="E139" s="19">
        <f>C139/$C$9*100</f>
        <v>0.3538033864038413</v>
      </c>
      <c r="F139" s="18">
        <v>278</v>
      </c>
      <c r="G139" s="19">
        <f>F139/F137*100</f>
        <v>113.00813008130082</v>
      </c>
      <c r="H139" s="20">
        <f>F139/$F$9*100</f>
        <v>0.1779678377547885</v>
      </c>
      <c r="I139" s="21">
        <v>856365</v>
      </c>
      <c r="J139" s="19">
        <f>I139/I137*100</f>
        <v>127.3155306319057</v>
      </c>
      <c r="K139" s="20">
        <f>I139/$I$9*100</f>
        <v>0.13972807752589822</v>
      </c>
    </row>
    <row r="140" spans="1:11" ht="12.75" customHeight="1">
      <c r="A140" s="71" t="s">
        <v>43</v>
      </c>
      <c r="B140" s="72" t="s">
        <v>30</v>
      </c>
      <c r="C140" s="4">
        <v>14</v>
      </c>
      <c r="D140" s="6">
        <f>C140/C139*100</f>
        <v>100</v>
      </c>
      <c r="E140" s="9">
        <f>C140/$C$10*100</f>
        <v>0.35131744040150564</v>
      </c>
      <c r="F140" s="4">
        <v>305</v>
      </c>
      <c r="G140" s="6">
        <f>F140/F139*100</f>
        <v>109.71223021582735</v>
      </c>
      <c r="H140" s="12">
        <f>F140/$F$10*100</f>
        <v>0.19659282081692375</v>
      </c>
      <c r="I140" s="5">
        <v>1006959</v>
      </c>
      <c r="J140" s="6">
        <f>I140/I139*100</f>
        <v>117.58525862219965</v>
      </c>
      <c r="K140" s="12">
        <f>I140/$I$10*100</f>
        <v>0.1574258456086666</v>
      </c>
    </row>
    <row r="141" spans="1:11" ht="10.5" customHeight="1">
      <c r="A141" s="71"/>
      <c r="B141" s="72"/>
      <c r="C141" s="13">
        <v>14</v>
      </c>
      <c r="D141" s="14"/>
      <c r="E141" s="15"/>
      <c r="F141" s="13">
        <v>305</v>
      </c>
      <c r="G141" s="14"/>
      <c r="H141" s="16"/>
      <c r="I141" s="17">
        <v>1006959</v>
      </c>
      <c r="J141" s="14"/>
      <c r="K141" s="16"/>
    </row>
    <row r="142" spans="1:11" ht="23.25" customHeight="1">
      <c r="A142" s="32" t="s">
        <v>44</v>
      </c>
      <c r="B142" s="33" t="s">
        <v>31</v>
      </c>
      <c r="C142" s="18">
        <v>13</v>
      </c>
      <c r="D142" s="19">
        <f>C142/C140*100</f>
        <v>92.85714285714286</v>
      </c>
      <c r="E142" s="19">
        <f>C142/$C$12*100</f>
        <v>0.3464818763326226</v>
      </c>
      <c r="F142" s="18">
        <v>294</v>
      </c>
      <c r="G142" s="19">
        <f>F142/F140*100</f>
        <v>96.39344262295081</v>
      </c>
      <c r="H142" s="20">
        <f>F142/$F$12*100</f>
        <v>0.19008333925996806</v>
      </c>
      <c r="I142" s="21">
        <v>1027360</v>
      </c>
      <c r="J142" s="19">
        <f>I142/I140*100</f>
        <v>102.02600105863297</v>
      </c>
      <c r="K142" s="20">
        <f>I142/$I$12*100</f>
        <v>0.16944825610198572</v>
      </c>
    </row>
    <row r="143" spans="1:11" ht="23.25" customHeight="1">
      <c r="A143" s="34" t="s">
        <v>34</v>
      </c>
      <c r="B143" s="35" t="s">
        <v>35</v>
      </c>
      <c r="C143" s="22">
        <v>14</v>
      </c>
      <c r="D143" s="44">
        <f>C143/C142*100</f>
        <v>107.6923076923077</v>
      </c>
      <c r="E143" s="23">
        <f>C143/$C$13*100</f>
        <v>0.40497541220711597</v>
      </c>
      <c r="F143" s="22">
        <v>291</v>
      </c>
      <c r="G143" s="44">
        <f>F143/F142*100</f>
        <v>98.9795918367347</v>
      </c>
      <c r="H143" s="24">
        <f>F143/$F$13*100</f>
        <v>0.1968463989285062</v>
      </c>
      <c r="I143" s="25">
        <v>916970</v>
      </c>
      <c r="J143" s="44">
        <f>I143/I142*100</f>
        <v>89.25498364740695</v>
      </c>
      <c r="K143" s="24">
        <f>I143/$I$13*100</f>
        <v>0.1582723325852296</v>
      </c>
    </row>
    <row r="144" spans="1:11" ht="15.75" customHeight="1">
      <c r="A144" s="3"/>
      <c r="B144" s="3"/>
      <c r="C144" s="3"/>
      <c r="D144" s="3"/>
      <c r="E144" s="8"/>
      <c r="F144" s="3"/>
      <c r="G144" s="3"/>
      <c r="H144" s="8"/>
      <c r="I144" s="3"/>
      <c r="J144" s="10"/>
      <c r="K144" s="43" t="s">
        <v>33</v>
      </c>
    </row>
    <row r="145" spans="1:11" ht="15.75" customHeight="1">
      <c r="A145" s="3"/>
      <c r="B145" s="3"/>
      <c r="C145" s="3"/>
      <c r="D145" s="3"/>
      <c r="E145" s="8"/>
      <c r="F145" s="3"/>
      <c r="G145" s="3"/>
      <c r="H145" s="8"/>
      <c r="I145" s="3"/>
      <c r="J145" s="10"/>
      <c r="K145" s="43"/>
    </row>
    <row r="146" spans="1:11" ht="15.75" customHeight="1">
      <c r="A146" s="36">
        <v>19</v>
      </c>
      <c r="B146" s="26" t="s">
        <v>36</v>
      </c>
      <c r="K146" s="27" t="s">
        <v>19</v>
      </c>
    </row>
    <row r="147" spans="1:11" ht="12.75" customHeight="1">
      <c r="A147" s="60" t="s">
        <v>20</v>
      </c>
      <c r="B147" s="61"/>
      <c r="C147" s="66" t="s">
        <v>21</v>
      </c>
      <c r="D147" s="67"/>
      <c r="E147" s="68"/>
      <c r="F147" s="66" t="s">
        <v>22</v>
      </c>
      <c r="G147" s="67"/>
      <c r="H147" s="68"/>
      <c r="I147" s="66" t="s">
        <v>23</v>
      </c>
      <c r="J147" s="67"/>
      <c r="K147" s="68"/>
    </row>
    <row r="148" spans="1:11" ht="12.75" customHeight="1">
      <c r="A148" s="62"/>
      <c r="B148" s="63"/>
      <c r="C148" s="28"/>
      <c r="D148" s="29" t="s">
        <v>25</v>
      </c>
      <c r="E148" s="29" t="s">
        <v>24</v>
      </c>
      <c r="F148" s="28"/>
      <c r="G148" s="29" t="s">
        <v>25</v>
      </c>
      <c r="H148" s="29" t="s">
        <v>24</v>
      </c>
      <c r="I148" s="28"/>
      <c r="J148" s="29" t="s">
        <v>25</v>
      </c>
      <c r="K148" s="29" t="s">
        <v>24</v>
      </c>
    </row>
    <row r="149" spans="1:11" ht="12.75" customHeight="1">
      <c r="A149" s="64"/>
      <c r="B149" s="65"/>
      <c r="C149" s="30"/>
      <c r="D149" s="31" t="s">
        <v>41</v>
      </c>
      <c r="E149" s="31" t="s">
        <v>41</v>
      </c>
      <c r="F149" s="30" t="s">
        <v>26</v>
      </c>
      <c r="G149" s="31" t="s">
        <v>41</v>
      </c>
      <c r="H149" s="31" t="s">
        <v>41</v>
      </c>
      <c r="I149" s="30" t="s">
        <v>27</v>
      </c>
      <c r="J149" s="31" t="s">
        <v>39</v>
      </c>
      <c r="K149" s="31" t="s">
        <v>39</v>
      </c>
    </row>
    <row r="150" spans="1:11" ht="12.75" customHeight="1">
      <c r="A150" s="71" t="s">
        <v>40</v>
      </c>
      <c r="B150" s="72" t="s">
        <v>28</v>
      </c>
      <c r="C150" s="4">
        <v>287</v>
      </c>
      <c r="D150" s="6">
        <v>107.9</v>
      </c>
      <c r="E150" s="9">
        <f>C150/$C$7*100</f>
        <v>6.721311475409836</v>
      </c>
      <c r="F150" s="4">
        <v>15173</v>
      </c>
      <c r="G150" s="6">
        <v>98.9</v>
      </c>
      <c r="H150" s="12">
        <f>F150/$F$7*100</f>
        <v>9.46095089633671</v>
      </c>
      <c r="I150" s="5">
        <v>49555948</v>
      </c>
      <c r="J150" s="6">
        <v>94.4</v>
      </c>
      <c r="K150" s="12">
        <f>I150/$I$7*100</f>
        <v>8.019335532171333</v>
      </c>
    </row>
    <row r="151" spans="1:11" ht="10.5" customHeight="1">
      <c r="A151" s="71"/>
      <c r="B151" s="72"/>
      <c r="C151" s="13">
        <v>392</v>
      </c>
      <c r="D151" s="14"/>
      <c r="E151" s="15"/>
      <c r="F151" s="13">
        <v>15396</v>
      </c>
      <c r="G151" s="14"/>
      <c r="H151" s="16"/>
      <c r="I151" s="17">
        <v>49666361</v>
      </c>
      <c r="J151" s="14"/>
      <c r="K151" s="16"/>
    </row>
    <row r="152" spans="1:11" ht="23.25" customHeight="1">
      <c r="A152" s="32" t="s">
        <v>42</v>
      </c>
      <c r="B152" s="33" t="s">
        <v>29</v>
      </c>
      <c r="C152" s="18">
        <v>281</v>
      </c>
      <c r="D152" s="19">
        <f>C152/C150*100</f>
        <v>97.90940766550523</v>
      </c>
      <c r="E152" s="19">
        <f>C152/$C$9*100</f>
        <v>7.101339398534242</v>
      </c>
      <c r="F152" s="18">
        <v>14853</v>
      </c>
      <c r="G152" s="19">
        <f>F152/F150*100</f>
        <v>97.89099057536413</v>
      </c>
      <c r="H152" s="20">
        <f>F152/$F$9*100</f>
        <v>9.50847587831609</v>
      </c>
      <c r="I152" s="21">
        <v>47807341</v>
      </c>
      <c r="J152" s="19">
        <f>I152/I150*100</f>
        <v>96.47144879561178</v>
      </c>
      <c r="K152" s="20">
        <f>I152/$I$9*100</f>
        <v>7.800444728071619</v>
      </c>
    </row>
    <row r="153" spans="1:11" ht="12.75" customHeight="1">
      <c r="A153" s="71" t="s">
        <v>43</v>
      </c>
      <c r="B153" s="72" t="s">
        <v>30</v>
      </c>
      <c r="C153" s="4">
        <v>298</v>
      </c>
      <c r="D153" s="6">
        <f>C153/C152*100</f>
        <v>106.04982206405693</v>
      </c>
      <c r="E153" s="9">
        <f>C153/$C$10*100</f>
        <v>7.478042659974905</v>
      </c>
      <c r="F153" s="4">
        <v>14857</v>
      </c>
      <c r="G153" s="6">
        <f>F153/F152*100</f>
        <v>100.02693058641353</v>
      </c>
      <c r="H153" s="12">
        <f>F153/$F$10*100</f>
        <v>9.576326356973889</v>
      </c>
      <c r="I153" s="5">
        <v>49518262</v>
      </c>
      <c r="J153" s="6">
        <f>I153/I152*100</f>
        <v>103.57878301577156</v>
      </c>
      <c r="K153" s="12">
        <f>I153/$I$10*100</f>
        <v>7.741580608963723</v>
      </c>
    </row>
    <row r="154" spans="1:11" ht="10.5" customHeight="1">
      <c r="A154" s="71"/>
      <c r="B154" s="72"/>
      <c r="C154" s="13">
        <v>391</v>
      </c>
      <c r="D154" s="14"/>
      <c r="E154" s="15"/>
      <c r="F154" s="13">
        <v>15042</v>
      </c>
      <c r="G154" s="14"/>
      <c r="H154" s="16"/>
      <c r="I154" s="17">
        <v>49622280</v>
      </c>
      <c r="J154" s="14"/>
      <c r="K154" s="16"/>
    </row>
    <row r="155" spans="1:11" ht="23.25" customHeight="1">
      <c r="A155" s="32" t="s">
        <v>44</v>
      </c>
      <c r="B155" s="33" t="s">
        <v>31</v>
      </c>
      <c r="C155" s="18">
        <v>292</v>
      </c>
      <c r="D155" s="19">
        <f>C155/C153*100</f>
        <v>97.98657718120806</v>
      </c>
      <c r="E155" s="19">
        <f>C155/$C$12*100</f>
        <v>7.782515991471215</v>
      </c>
      <c r="F155" s="18">
        <v>14449</v>
      </c>
      <c r="G155" s="19">
        <f>F155/F153*100</f>
        <v>97.2538197482668</v>
      </c>
      <c r="H155" s="20">
        <f>F155/$F$12*100</f>
        <v>9.341884928460132</v>
      </c>
      <c r="I155" s="21">
        <v>47508932</v>
      </c>
      <c r="J155" s="19">
        <f>I155/I153*100</f>
        <v>95.94224449961511</v>
      </c>
      <c r="K155" s="20">
        <f>I155/$I$12*100</f>
        <v>7.835915041142176</v>
      </c>
    </row>
    <row r="156" spans="1:11" ht="23.25" customHeight="1">
      <c r="A156" s="34" t="s">
        <v>34</v>
      </c>
      <c r="B156" s="35" t="s">
        <v>35</v>
      </c>
      <c r="C156" s="22">
        <v>274</v>
      </c>
      <c r="D156" s="44">
        <f>C156/C155*100</f>
        <v>93.83561643835617</v>
      </c>
      <c r="E156" s="23">
        <f>C156/$C$13*100</f>
        <v>7.925947353196413</v>
      </c>
      <c r="F156" s="22">
        <v>14082</v>
      </c>
      <c r="G156" s="44">
        <f>F156/F155*100</f>
        <v>97.46003183611323</v>
      </c>
      <c r="H156" s="24">
        <f>F156/$F$13*100</f>
        <v>9.52574223268462</v>
      </c>
      <c r="I156" s="25">
        <v>46134682</v>
      </c>
      <c r="J156" s="44">
        <f>I156/I155*100</f>
        <v>97.10738603848219</v>
      </c>
      <c r="K156" s="24">
        <f>I156/$I$13*100</f>
        <v>7.963012675679472</v>
      </c>
    </row>
    <row r="157" spans="1:11" ht="15.75" customHeight="1">
      <c r="A157" s="3"/>
      <c r="B157" s="3"/>
      <c r="C157" s="3"/>
      <c r="D157" s="3"/>
      <c r="E157" s="8"/>
      <c r="F157" s="3"/>
      <c r="G157" s="3"/>
      <c r="H157" s="8"/>
      <c r="I157" s="3"/>
      <c r="K157" s="43" t="s">
        <v>33</v>
      </c>
    </row>
    <row r="158" spans="1:11" ht="15.75" customHeight="1">
      <c r="A158" s="3"/>
      <c r="B158" s="3"/>
      <c r="C158" s="3"/>
      <c r="D158" s="3"/>
      <c r="E158" s="8"/>
      <c r="F158" s="3"/>
      <c r="G158" s="3"/>
      <c r="H158" s="8"/>
      <c r="I158" s="3"/>
      <c r="K158" s="43"/>
    </row>
    <row r="159" spans="1:11" ht="15.75" customHeight="1">
      <c r="A159" s="36">
        <v>20</v>
      </c>
      <c r="B159" s="26" t="s">
        <v>7</v>
      </c>
      <c r="K159" s="27" t="s">
        <v>19</v>
      </c>
    </row>
    <row r="160" spans="1:11" ht="12.75" customHeight="1">
      <c r="A160" s="60" t="s">
        <v>20</v>
      </c>
      <c r="B160" s="61"/>
      <c r="C160" s="66" t="s">
        <v>21</v>
      </c>
      <c r="D160" s="67"/>
      <c r="E160" s="68"/>
      <c r="F160" s="66" t="s">
        <v>22</v>
      </c>
      <c r="G160" s="67"/>
      <c r="H160" s="68"/>
      <c r="I160" s="66" t="s">
        <v>23</v>
      </c>
      <c r="J160" s="67"/>
      <c r="K160" s="68"/>
    </row>
    <row r="161" spans="1:11" ht="12.75" customHeight="1">
      <c r="A161" s="62"/>
      <c r="B161" s="63"/>
      <c r="C161" s="28"/>
      <c r="D161" s="29" t="s">
        <v>25</v>
      </c>
      <c r="E161" s="29" t="s">
        <v>24</v>
      </c>
      <c r="F161" s="28"/>
      <c r="G161" s="29" t="s">
        <v>25</v>
      </c>
      <c r="H161" s="29" t="s">
        <v>24</v>
      </c>
      <c r="I161" s="28"/>
      <c r="J161" s="29" t="s">
        <v>25</v>
      </c>
      <c r="K161" s="29" t="s">
        <v>24</v>
      </c>
    </row>
    <row r="162" spans="1:11" ht="12.75" customHeight="1">
      <c r="A162" s="64"/>
      <c r="B162" s="65"/>
      <c r="C162" s="30"/>
      <c r="D162" s="31" t="s">
        <v>41</v>
      </c>
      <c r="E162" s="31" t="s">
        <v>41</v>
      </c>
      <c r="F162" s="30" t="s">
        <v>26</v>
      </c>
      <c r="G162" s="31" t="s">
        <v>41</v>
      </c>
      <c r="H162" s="31" t="s">
        <v>41</v>
      </c>
      <c r="I162" s="30" t="s">
        <v>27</v>
      </c>
      <c r="J162" s="31" t="s">
        <v>39</v>
      </c>
      <c r="K162" s="31" t="s">
        <v>39</v>
      </c>
    </row>
    <row r="163" spans="1:11" ht="12.75" customHeight="1">
      <c r="A163" s="71" t="s">
        <v>40</v>
      </c>
      <c r="B163" s="72" t="s">
        <v>28</v>
      </c>
      <c r="C163" s="4">
        <v>18</v>
      </c>
      <c r="D163" s="6">
        <v>100</v>
      </c>
      <c r="E163" s="9">
        <f>C163/$C$7*100</f>
        <v>0.4215456674473068</v>
      </c>
      <c r="F163" s="4">
        <v>1812</v>
      </c>
      <c r="G163" s="6">
        <v>101.5</v>
      </c>
      <c r="H163" s="12">
        <f>F163/$F$7*100</f>
        <v>1.1298519095869057</v>
      </c>
      <c r="I163" s="5">
        <v>8296730</v>
      </c>
      <c r="J163" s="6">
        <v>103.2</v>
      </c>
      <c r="K163" s="12">
        <f>I163/$I$7*100</f>
        <v>1.3426089980123448</v>
      </c>
    </row>
    <row r="164" spans="1:11" ht="10.5" customHeight="1">
      <c r="A164" s="71"/>
      <c r="B164" s="72"/>
      <c r="C164" s="13">
        <v>23</v>
      </c>
      <c r="D164" s="14"/>
      <c r="E164" s="15"/>
      <c r="F164" s="13">
        <v>1822</v>
      </c>
      <c r="G164" s="14"/>
      <c r="H164" s="16"/>
      <c r="I164" s="17">
        <v>8299423</v>
      </c>
      <c r="J164" s="14"/>
      <c r="K164" s="16"/>
    </row>
    <row r="165" spans="1:11" ht="23.25" customHeight="1">
      <c r="A165" s="32" t="s">
        <v>42</v>
      </c>
      <c r="B165" s="33" t="s">
        <v>29</v>
      </c>
      <c r="C165" s="18">
        <v>17</v>
      </c>
      <c r="D165" s="19">
        <f>C165/C163*100</f>
        <v>94.44444444444444</v>
      </c>
      <c r="E165" s="19">
        <f>C165/$C$9*100</f>
        <v>0.429618397776093</v>
      </c>
      <c r="F165" s="18">
        <v>1754</v>
      </c>
      <c r="G165" s="19">
        <f>F165/F163*100</f>
        <v>96.7991169977925</v>
      </c>
      <c r="H165" s="20">
        <f>F165/$F$9*100</f>
        <v>1.1228618252586295</v>
      </c>
      <c r="I165" s="21">
        <v>8572886</v>
      </c>
      <c r="J165" s="19">
        <f>I165/I163*100</f>
        <v>103.32849206856196</v>
      </c>
      <c r="K165" s="20">
        <f>I165/$I$9*100</f>
        <v>1.3987877594585105</v>
      </c>
    </row>
    <row r="166" spans="1:11" ht="12.75" customHeight="1">
      <c r="A166" s="71" t="s">
        <v>43</v>
      </c>
      <c r="B166" s="72" t="s">
        <v>30</v>
      </c>
      <c r="C166" s="4">
        <v>15</v>
      </c>
      <c r="D166" s="6">
        <f>C166/C165*100</f>
        <v>88.23529411764706</v>
      </c>
      <c r="E166" s="9">
        <f>C166/$C$10*100</f>
        <v>0.37641154328732745</v>
      </c>
      <c r="F166" s="4">
        <v>1671</v>
      </c>
      <c r="G166" s="6">
        <f>F166/F165*100</f>
        <v>95.26795895096922</v>
      </c>
      <c r="H166" s="12">
        <f>F166/$F$10*100</f>
        <v>1.0770708314264905</v>
      </c>
      <c r="I166" s="5">
        <v>8175324</v>
      </c>
      <c r="J166" s="6">
        <f>I166/I165*100</f>
        <v>95.36256518516635</v>
      </c>
      <c r="K166" s="12">
        <f>I166/$I$10*100</f>
        <v>1.2781129061111987</v>
      </c>
    </row>
    <row r="167" spans="1:11" ht="10.5" customHeight="1">
      <c r="A167" s="71"/>
      <c r="B167" s="72"/>
      <c r="C167" s="13">
        <v>20</v>
      </c>
      <c r="D167" s="14"/>
      <c r="E167" s="15"/>
      <c r="F167" s="13">
        <v>1683</v>
      </c>
      <c r="G167" s="14"/>
      <c r="H167" s="16"/>
      <c r="I167" s="17">
        <v>8184542</v>
      </c>
      <c r="J167" s="14"/>
      <c r="K167" s="16"/>
    </row>
    <row r="168" spans="1:11" ht="23.25" customHeight="1">
      <c r="A168" s="32" t="s">
        <v>44</v>
      </c>
      <c r="B168" s="33" t="s">
        <v>31</v>
      </c>
      <c r="C168" s="18">
        <v>16</v>
      </c>
      <c r="D168" s="19">
        <f>C168/C166*100</f>
        <v>106.66666666666667</v>
      </c>
      <c r="E168" s="19">
        <f>C168/$C$12*100</f>
        <v>0.42643923240938164</v>
      </c>
      <c r="F168" s="18">
        <v>1777</v>
      </c>
      <c r="G168" s="19">
        <f>F168/F166*100</f>
        <v>106.34350688210652</v>
      </c>
      <c r="H168" s="20">
        <f>F168/$F$12*100</f>
        <v>1.1489050811733443</v>
      </c>
      <c r="I168" s="21">
        <v>7896472</v>
      </c>
      <c r="J168" s="19">
        <f>I168/I166*100</f>
        <v>96.58910154508861</v>
      </c>
      <c r="K168" s="20">
        <f>I168/$I$12*100</f>
        <v>1.3024094862153086</v>
      </c>
    </row>
    <row r="169" spans="1:11" ht="23.25" customHeight="1">
      <c r="A169" s="34" t="s">
        <v>34</v>
      </c>
      <c r="B169" s="35" t="s">
        <v>35</v>
      </c>
      <c r="C169" s="22">
        <v>19</v>
      </c>
      <c r="D169" s="44">
        <f>C169/C168*100</f>
        <v>118.75</v>
      </c>
      <c r="E169" s="23">
        <f>C169/$C$13*100</f>
        <v>0.5496094879953718</v>
      </c>
      <c r="F169" s="22">
        <v>1844</v>
      </c>
      <c r="G169" s="44">
        <f>F169/F168*100</f>
        <v>103.77039954980305</v>
      </c>
      <c r="H169" s="24">
        <f>F169/$F$13*100</f>
        <v>1.2473703079868228</v>
      </c>
      <c r="I169" s="25">
        <v>8726578</v>
      </c>
      <c r="J169" s="44">
        <f>I169/I168*100</f>
        <v>110.51236552222309</v>
      </c>
      <c r="K169" s="24">
        <f>I169/$I$13*100</f>
        <v>1.5062388688255315</v>
      </c>
    </row>
    <row r="170" spans="1:11" ht="15.75" customHeight="1">
      <c r="A170" s="3"/>
      <c r="B170" s="3"/>
      <c r="C170" s="3"/>
      <c r="D170" s="3"/>
      <c r="E170" s="8"/>
      <c r="F170" s="3"/>
      <c r="G170" s="3"/>
      <c r="H170" s="8"/>
      <c r="I170" s="3"/>
      <c r="J170" s="10"/>
      <c r="K170" s="43" t="s">
        <v>33</v>
      </c>
    </row>
    <row r="171" spans="1:11" ht="15.75" customHeight="1">
      <c r="A171" s="3"/>
      <c r="B171" s="3"/>
      <c r="C171" s="3"/>
      <c r="D171" s="3"/>
      <c r="E171" s="8"/>
      <c r="F171" s="3"/>
      <c r="G171" s="3"/>
      <c r="H171" s="8"/>
      <c r="I171" s="3"/>
      <c r="J171" s="10"/>
      <c r="K171" s="43"/>
    </row>
    <row r="172" spans="1:11" ht="15.75" customHeight="1">
      <c r="A172" s="36">
        <v>21</v>
      </c>
      <c r="B172" s="26" t="s">
        <v>8</v>
      </c>
      <c r="K172" s="27" t="s">
        <v>19</v>
      </c>
    </row>
    <row r="173" spans="1:11" ht="12.75" customHeight="1">
      <c r="A173" s="60" t="s">
        <v>20</v>
      </c>
      <c r="B173" s="61"/>
      <c r="C173" s="66" t="s">
        <v>21</v>
      </c>
      <c r="D173" s="67"/>
      <c r="E173" s="68"/>
      <c r="F173" s="66" t="s">
        <v>22</v>
      </c>
      <c r="G173" s="67"/>
      <c r="H173" s="68"/>
      <c r="I173" s="66" t="s">
        <v>23</v>
      </c>
      <c r="J173" s="67"/>
      <c r="K173" s="68"/>
    </row>
    <row r="174" spans="1:11" ht="12.75" customHeight="1">
      <c r="A174" s="62"/>
      <c r="B174" s="63"/>
      <c r="C174" s="28"/>
      <c r="D174" s="29" t="s">
        <v>25</v>
      </c>
      <c r="E174" s="29" t="s">
        <v>24</v>
      </c>
      <c r="F174" s="28"/>
      <c r="G174" s="29" t="s">
        <v>25</v>
      </c>
      <c r="H174" s="29" t="s">
        <v>24</v>
      </c>
      <c r="I174" s="28"/>
      <c r="J174" s="29" t="s">
        <v>25</v>
      </c>
      <c r="K174" s="29" t="s">
        <v>24</v>
      </c>
    </row>
    <row r="175" spans="1:11" ht="12.75" customHeight="1">
      <c r="A175" s="64"/>
      <c r="B175" s="65"/>
      <c r="C175" s="30"/>
      <c r="D175" s="31" t="s">
        <v>41</v>
      </c>
      <c r="E175" s="31" t="s">
        <v>41</v>
      </c>
      <c r="F175" s="30" t="s">
        <v>26</v>
      </c>
      <c r="G175" s="31" t="s">
        <v>41</v>
      </c>
      <c r="H175" s="31" t="s">
        <v>41</v>
      </c>
      <c r="I175" s="30" t="s">
        <v>27</v>
      </c>
      <c r="J175" s="31" t="s">
        <v>39</v>
      </c>
      <c r="K175" s="31" t="s">
        <v>39</v>
      </c>
    </row>
    <row r="176" spans="1:11" ht="12.75" customHeight="1">
      <c r="A176" s="71" t="s">
        <v>40</v>
      </c>
      <c r="B176" s="72" t="s">
        <v>28</v>
      </c>
      <c r="C176" s="4">
        <v>13</v>
      </c>
      <c r="D176" s="6">
        <v>72.2</v>
      </c>
      <c r="E176" s="9">
        <f>C176/$C$7*100</f>
        <v>0.3044496487119438</v>
      </c>
      <c r="F176" s="4">
        <v>128</v>
      </c>
      <c r="G176" s="6">
        <v>66</v>
      </c>
      <c r="H176" s="12">
        <f>F176/$F$7*100</f>
        <v>0.07981293842556508</v>
      </c>
      <c r="I176" s="5">
        <v>121086</v>
      </c>
      <c r="J176" s="6">
        <v>75.9</v>
      </c>
      <c r="K176" s="12">
        <f>I176/$I$7*100</f>
        <v>0.01959460572217281</v>
      </c>
    </row>
    <row r="177" spans="1:11" ht="10.5" customHeight="1">
      <c r="A177" s="71"/>
      <c r="B177" s="72"/>
      <c r="C177" s="13">
        <v>25</v>
      </c>
      <c r="D177" s="14"/>
      <c r="E177" s="15"/>
      <c r="F177" s="13">
        <v>155</v>
      </c>
      <c r="G177" s="14"/>
      <c r="H177" s="16"/>
      <c r="I177" s="17">
        <v>128450</v>
      </c>
      <c r="J177" s="14"/>
      <c r="K177" s="16"/>
    </row>
    <row r="178" spans="1:11" ht="23.25" customHeight="1">
      <c r="A178" s="32" t="s">
        <v>42</v>
      </c>
      <c r="B178" s="33" t="s">
        <v>29</v>
      </c>
      <c r="C178" s="18">
        <v>14</v>
      </c>
      <c r="D178" s="19">
        <f>C178/C176*100</f>
        <v>107.6923076923077</v>
      </c>
      <c r="E178" s="19">
        <f>C178/$C$9*100</f>
        <v>0.3538033864038413</v>
      </c>
      <c r="F178" s="18">
        <v>147</v>
      </c>
      <c r="G178" s="19">
        <f>F178/F176*100</f>
        <v>114.84375</v>
      </c>
      <c r="H178" s="20">
        <f>F178/$F$9*100</f>
        <v>0.09410529550343132</v>
      </c>
      <c r="I178" s="21">
        <v>122839</v>
      </c>
      <c r="J178" s="19">
        <f>I178/I176*100</f>
        <v>101.44773136448475</v>
      </c>
      <c r="K178" s="20">
        <f>I178/$I$9*100</f>
        <v>0.020042922486561</v>
      </c>
    </row>
    <row r="179" spans="1:11" ht="12.75" customHeight="1">
      <c r="A179" s="71" t="s">
        <v>43</v>
      </c>
      <c r="B179" s="72" t="s">
        <v>30</v>
      </c>
      <c r="C179" s="4">
        <v>15</v>
      </c>
      <c r="D179" s="6">
        <f>C179/C178*100</f>
        <v>107.14285714285714</v>
      </c>
      <c r="E179" s="9">
        <f>C179/$C$10*100</f>
        <v>0.37641154328732745</v>
      </c>
      <c r="F179" s="4">
        <v>176</v>
      </c>
      <c r="G179" s="6">
        <f>F179/F178*100</f>
        <v>119.72789115646259</v>
      </c>
      <c r="H179" s="12">
        <f>F179/$F$10*100</f>
        <v>0.11344372611074945</v>
      </c>
      <c r="I179" s="5">
        <v>129796</v>
      </c>
      <c r="J179" s="6">
        <f>I179/I178*100</f>
        <v>105.6635107742655</v>
      </c>
      <c r="K179" s="12">
        <f>I179/$I$10*100</f>
        <v>0.02029203280036475</v>
      </c>
    </row>
    <row r="180" spans="1:11" ht="10.5" customHeight="1">
      <c r="A180" s="71"/>
      <c r="B180" s="72"/>
      <c r="C180" s="13">
        <v>31</v>
      </c>
      <c r="D180" s="14"/>
      <c r="E180" s="15"/>
      <c r="F180" s="13">
        <v>209</v>
      </c>
      <c r="G180" s="14"/>
      <c r="H180" s="16"/>
      <c r="I180" s="17">
        <v>141209</v>
      </c>
      <c r="J180" s="14"/>
      <c r="K180" s="16"/>
    </row>
    <row r="181" spans="1:11" ht="23.25" customHeight="1">
      <c r="A181" s="32" t="s">
        <v>44</v>
      </c>
      <c r="B181" s="33" t="s">
        <v>31</v>
      </c>
      <c r="C181" s="18">
        <v>17</v>
      </c>
      <c r="D181" s="19">
        <f>C181/C179*100</f>
        <v>113.33333333333333</v>
      </c>
      <c r="E181" s="19">
        <f>C181/$C$12*100</f>
        <v>0.453091684434968</v>
      </c>
      <c r="F181" s="18">
        <v>169</v>
      </c>
      <c r="G181" s="19">
        <f>F181/F179*100</f>
        <v>96.02272727272727</v>
      </c>
      <c r="H181" s="20">
        <f>F181/$F$12*100</f>
        <v>0.10926559297596804</v>
      </c>
      <c r="I181" s="21">
        <v>125314</v>
      </c>
      <c r="J181" s="19">
        <f>I181/I179*100</f>
        <v>96.54688896422078</v>
      </c>
      <c r="K181" s="20">
        <f>I181/$I$12*100</f>
        <v>0.020668741984469163</v>
      </c>
    </row>
    <row r="182" spans="1:11" ht="23.25" customHeight="1">
      <c r="A182" s="34" t="s">
        <v>34</v>
      </c>
      <c r="B182" s="35" t="s">
        <v>35</v>
      </c>
      <c r="C182" s="22">
        <v>13</v>
      </c>
      <c r="D182" s="44">
        <f>C182/C181*100</f>
        <v>76.47058823529412</v>
      </c>
      <c r="E182" s="23">
        <f>C182/$C$13*100</f>
        <v>0.37604859704946486</v>
      </c>
      <c r="F182" s="22">
        <v>141</v>
      </c>
      <c r="G182" s="44">
        <f>F182/F181*100</f>
        <v>83.4319526627219</v>
      </c>
      <c r="H182" s="24">
        <f>F182/$F$13*100</f>
        <v>0.09537918298597724</v>
      </c>
      <c r="I182" s="25">
        <v>126750</v>
      </c>
      <c r="J182" s="44">
        <f>I182/I181*100</f>
        <v>101.14592144532932</v>
      </c>
      <c r="K182" s="24">
        <f>I182/$I$13*100</f>
        <v>0.02187750761222052</v>
      </c>
    </row>
    <row r="183" spans="1:11" ht="15.75" customHeight="1">
      <c r="A183" s="3"/>
      <c r="B183" s="3"/>
      <c r="C183" s="3"/>
      <c r="D183" s="3"/>
      <c r="E183" s="8"/>
      <c r="F183" s="3"/>
      <c r="G183" s="3"/>
      <c r="H183" s="8"/>
      <c r="I183" s="3"/>
      <c r="J183" s="10"/>
      <c r="K183" s="43" t="s">
        <v>33</v>
      </c>
    </row>
    <row r="184" spans="1:11" ht="15.75" customHeight="1">
      <c r="A184" s="3"/>
      <c r="B184" s="3"/>
      <c r="C184" s="3"/>
      <c r="D184" s="3"/>
      <c r="E184" s="8"/>
      <c r="F184" s="3"/>
      <c r="G184" s="3"/>
      <c r="H184" s="8"/>
      <c r="I184" s="3"/>
      <c r="J184" s="10"/>
      <c r="K184" s="43"/>
    </row>
    <row r="185" spans="1:11" ht="15.75" customHeight="1">
      <c r="A185" s="36">
        <v>22</v>
      </c>
      <c r="B185" s="26" t="s">
        <v>9</v>
      </c>
      <c r="K185" s="27" t="s">
        <v>19</v>
      </c>
    </row>
    <row r="186" spans="1:11" ht="12.75" customHeight="1">
      <c r="A186" s="60" t="s">
        <v>20</v>
      </c>
      <c r="B186" s="61"/>
      <c r="C186" s="66" t="s">
        <v>21</v>
      </c>
      <c r="D186" s="67"/>
      <c r="E186" s="68"/>
      <c r="F186" s="66" t="s">
        <v>22</v>
      </c>
      <c r="G186" s="67"/>
      <c r="H186" s="68"/>
      <c r="I186" s="66" t="s">
        <v>23</v>
      </c>
      <c r="J186" s="67"/>
      <c r="K186" s="68"/>
    </row>
    <row r="187" spans="1:11" ht="12.75" customHeight="1">
      <c r="A187" s="62"/>
      <c r="B187" s="63"/>
      <c r="C187" s="28"/>
      <c r="D187" s="29" t="s">
        <v>25</v>
      </c>
      <c r="E187" s="29" t="s">
        <v>24</v>
      </c>
      <c r="F187" s="28"/>
      <c r="G187" s="29" t="s">
        <v>25</v>
      </c>
      <c r="H187" s="29" t="s">
        <v>24</v>
      </c>
      <c r="I187" s="28"/>
      <c r="J187" s="29" t="s">
        <v>25</v>
      </c>
      <c r="K187" s="29" t="s">
        <v>24</v>
      </c>
    </row>
    <row r="188" spans="1:11" ht="12.75" customHeight="1">
      <c r="A188" s="64"/>
      <c r="B188" s="65"/>
      <c r="C188" s="30"/>
      <c r="D188" s="31" t="s">
        <v>41</v>
      </c>
      <c r="E188" s="31" t="s">
        <v>41</v>
      </c>
      <c r="F188" s="30" t="s">
        <v>26</v>
      </c>
      <c r="G188" s="31" t="s">
        <v>41</v>
      </c>
      <c r="H188" s="31" t="s">
        <v>41</v>
      </c>
      <c r="I188" s="30" t="s">
        <v>27</v>
      </c>
      <c r="J188" s="31" t="s">
        <v>39</v>
      </c>
      <c r="K188" s="31" t="s">
        <v>39</v>
      </c>
    </row>
    <row r="189" spans="1:11" ht="12.75" customHeight="1">
      <c r="A189" s="71" t="s">
        <v>40</v>
      </c>
      <c r="B189" s="72" t="s">
        <v>28</v>
      </c>
      <c r="C189" s="4">
        <v>337</v>
      </c>
      <c r="D189" s="6">
        <v>103.1</v>
      </c>
      <c r="E189" s="9">
        <f>C189/$C$7*100</f>
        <v>7.8922716627634655</v>
      </c>
      <c r="F189" s="4">
        <v>13468</v>
      </c>
      <c r="G189" s="6">
        <v>99.2</v>
      </c>
      <c r="H189" s="12">
        <f>F189/$F$7*100</f>
        <v>8.397817614964925</v>
      </c>
      <c r="I189" s="5">
        <v>48049474</v>
      </c>
      <c r="J189" s="6">
        <v>91.2</v>
      </c>
      <c r="K189" s="12">
        <f>I189/$I$7*100</f>
        <v>7.775552071980192</v>
      </c>
    </row>
    <row r="190" spans="1:11" ht="10.5" customHeight="1">
      <c r="A190" s="71"/>
      <c r="B190" s="72"/>
      <c r="C190" s="13">
        <v>536</v>
      </c>
      <c r="D190" s="14"/>
      <c r="E190" s="15"/>
      <c r="F190" s="13">
        <v>13885</v>
      </c>
      <c r="G190" s="14"/>
      <c r="H190" s="16"/>
      <c r="I190" s="17">
        <v>48266540</v>
      </c>
      <c r="J190" s="14"/>
      <c r="K190" s="16"/>
    </row>
    <row r="191" spans="1:11" ht="23.25" customHeight="1">
      <c r="A191" s="32" t="s">
        <v>42</v>
      </c>
      <c r="B191" s="33" t="s">
        <v>29</v>
      </c>
      <c r="C191" s="18">
        <v>325</v>
      </c>
      <c r="D191" s="19">
        <f>C191/C189*100</f>
        <v>96.43916913946587</v>
      </c>
      <c r="E191" s="19">
        <f>C191/$C$9*100</f>
        <v>8.213292898660601</v>
      </c>
      <c r="F191" s="18">
        <v>10841</v>
      </c>
      <c r="G191" s="19">
        <f>F191/F189*100</f>
        <v>80.4945054945055</v>
      </c>
      <c r="H191" s="20">
        <f>F191/$F$9*100</f>
        <v>6.940105500358497</v>
      </c>
      <c r="I191" s="21">
        <v>41862624</v>
      </c>
      <c r="J191" s="19">
        <f>I191/I189*100</f>
        <v>87.12400056658268</v>
      </c>
      <c r="K191" s="20">
        <f>I191/$I$9*100</f>
        <v>6.8304799608922915</v>
      </c>
    </row>
    <row r="192" spans="1:11" ht="12.75" customHeight="1">
      <c r="A192" s="71" t="s">
        <v>43</v>
      </c>
      <c r="B192" s="72" t="s">
        <v>30</v>
      </c>
      <c r="C192" s="4">
        <v>326</v>
      </c>
      <c r="D192" s="6">
        <f>C192/C191*100</f>
        <v>100.30769230769229</v>
      </c>
      <c r="E192" s="9">
        <f>C192/$C$10*100</f>
        <v>8.180677540777918</v>
      </c>
      <c r="F192" s="4">
        <v>10380</v>
      </c>
      <c r="G192" s="6">
        <f>F192/F191*100</f>
        <v>95.74762475786368</v>
      </c>
      <c r="H192" s="12">
        <f>F192/$F$10*100</f>
        <v>6.6906015740317</v>
      </c>
      <c r="I192" s="5">
        <v>41250694</v>
      </c>
      <c r="J192" s="6">
        <f>I192/I191*100</f>
        <v>98.53824260992336</v>
      </c>
      <c r="K192" s="12">
        <f>I192/$I$10*100</f>
        <v>6.449046470506096</v>
      </c>
    </row>
    <row r="193" spans="1:11" ht="10.5" customHeight="1">
      <c r="A193" s="71"/>
      <c r="B193" s="72"/>
      <c r="C193" s="13">
        <v>510</v>
      </c>
      <c r="D193" s="14"/>
      <c r="E193" s="15"/>
      <c r="F193" s="13">
        <v>10755</v>
      </c>
      <c r="G193" s="14"/>
      <c r="H193" s="16"/>
      <c r="I193" s="17">
        <v>41415041</v>
      </c>
      <c r="J193" s="14"/>
      <c r="K193" s="16"/>
    </row>
    <row r="194" spans="1:11" ht="23.25" customHeight="1">
      <c r="A194" s="32" t="s">
        <v>44</v>
      </c>
      <c r="B194" s="33" t="s">
        <v>31</v>
      </c>
      <c r="C194" s="18">
        <v>320</v>
      </c>
      <c r="D194" s="19">
        <f>C194/C192*100</f>
        <v>98.15950920245399</v>
      </c>
      <c r="E194" s="19">
        <f>C194/$C$12*100</f>
        <v>8.528784648187633</v>
      </c>
      <c r="F194" s="18">
        <v>10225</v>
      </c>
      <c r="G194" s="19">
        <f>F194/F192*100</f>
        <v>98.50674373795762</v>
      </c>
      <c r="H194" s="20">
        <f>F194/$F$12*100</f>
        <v>6.6108916460312015</v>
      </c>
      <c r="I194" s="21">
        <v>37787278</v>
      </c>
      <c r="J194" s="19">
        <f>I194/I192*100</f>
        <v>91.60398125665473</v>
      </c>
      <c r="K194" s="20">
        <f>I194/$I$12*100</f>
        <v>6.232468034516558</v>
      </c>
    </row>
    <row r="195" spans="1:11" ht="23.25" customHeight="1">
      <c r="A195" s="34" t="s">
        <v>34</v>
      </c>
      <c r="B195" s="35" t="s">
        <v>35</v>
      </c>
      <c r="C195" s="22">
        <v>284</v>
      </c>
      <c r="D195" s="44">
        <f>C195/C194*100</f>
        <v>88.75</v>
      </c>
      <c r="E195" s="23">
        <f>C195/$C$13*100</f>
        <v>8.215215504772925</v>
      </c>
      <c r="F195" s="22">
        <v>9810</v>
      </c>
      <c r="G195" s="44">
        <f>F195/F194*100</f>
        <v>95.94132029339853</v>
      </c>
      <c r="H195" s="24">
        <f>F195/$F$13*100</f>
        <v>6.6359559226413944</v>
      </c>
      <c r="I195" s="25">
        <v>38904171</v>
      </c>
      <c r="J195" s="44">
        <f>I195/I194*100</f>
        <v>102.95573817198476</v>
      </c>
      <c r="K195" s="24">
        <f>I195/$I$13*100</f>
        <v>6.715000372383659</v>
      </c>
    </row>
    <row r="196" spans="1:11" ht="15.75" customHeight="1">
      <c r="A196" s="3"/>
      <c r="B196" s="3"/>
      <c r="C196" s="3"/>
      <c r="D196" s="3"/>
      <c r="E196" s="8"/>
      <c r="F196" s="3"/>
      <c r="G196" s="3"/>
      <c r="H196" s="8"/>
      <c r="I196" s="3"/>
      <c r="J196" s="10"/>
      <c r="K196" s="43" t="s">
        <v>33</v>
      </c>
    </row>
    <row r="197" spans="1:11" ht="15.75" customHeight="1">
      <c r="A197" s="3"/>
      <c r="B197" s="3"/>
      <c r="C197" s="3"/>
      <c r="D197" s="3"/>
      <c r="E197" s="8"/>
      <c r="F197" s="3"/>
      <c r="G197" s="3"/>
      <c r="H197" s="8"/>
      <c r="I197" s="3"/>
      <c r="J197" s="10"/>
      <c r="K197" s="43"/>
    </row>
    <row r="198" spans="1:11" ht="15.75" customHeight="1">
      <c r="A198" s="36">
        <v>23</v>
      </c>
      <c r="B198" s="26" t="s">
        <v>10</v>
      </c>
      <c r="K198" s="27" t="s">
        <v>19</v>
      </c>
    </row>
    <row r="199" spans="1:11" ht="12.75" customHeight="1">
      <c r="A199" s="60" t="s">
        <v>20</v>
      </c>
      <c r="B199" s="61"/>
      <c r="C199" s="66" t="s">
        <v>21</v>
      </c>
      <c r="D199" s="67"/>
      <c r="E199" s="68"/>
      <c r="F199" s="66" t="s">
        <v>22</v>
      </c>
      <c r="G199" s="67"/>
      <c r="H199" s="68"/>
      <c r="I199" s="66" t="s">
        <v>23</v>
      </c>
      <c r="J199" s="67"/>
      <c r="K199" s="68"/>
    </row>
    <row r="200" spans="1:11" ht="12.75" customHeight="1">
      <c r="A200" s="62"/>
      <c r="B200" s="63"/>
      <c r="C200" s="28"/>
      <c r="D200" s="29" t="s">
        <v>25</v>
      </c>
      <c r="E200" s="29" t="s">
        <v>24</v>
      </c>
      <c r="F200" s="28"/>
      <c r="G200" s="29" t="s">
        <v>25</v>
      </c>
      <c r="H200" s="29" t="s">
        <v>24</v>
      </c>
      <c r="I200" s="28"/>
      <c r="J200" s="29" t="s">
        <v>25</v>
      </c>
      <c r="K200" s="29" t="s">
        <v>24</v>
      </c>
    </row>
    <row r="201" spans="1:11" ht="12.75" customHeight="1">
      <c r="A201" s="64"/>
      <c r="B201" s="65"/>
      <c r="C201" s="30"/>
      <c r="D201" s="31" t="s">
        <v>41</v>
      </c>
      <c r="E201" s="31" t="s">
        <v>41</v>
      </c>
      <c r="F201" s="30" t="s">
        <v>26</v>
      </c>
      <c r="G201" s="31" t="s">
        <v>41</v>
      </c>
      <c r="H201" s="31" t="s">
        <v>41</v>
      </c>
      <c r="I201" s="30" t="s">
        <v>27</v>
      </c>
      <c r="J201" s="31" t="s">
        <v>39</v>
      </c>
      <c r="K201" s="31" t="s">
        <v>39</v>
      </c>
    </row>
    <row r="202" spans="1:11" ht="12.75" customHeight="1">
      <c r="A202" s="71" t="s">
        <v>40</v>
      </c>
      <c r="B202" s="72" t="s">
        <v>28</v>
      </c>
      <c r="C202" s="4">
        <v>45</v>
      </c>
      <c r="D202" s="6">
        <v>112.5</v>
      </c>
      <c r="E202" s="9">
        <f>C202/$C$7*100</f>
        <v>1.053864168618267</v>
      </c>
      <c r="F202" s="4">
        <v>1698</v>
      </c>
      <c r="G202" s="6">
        <v>95.6</v>
      </c>
      <c r="H202" s="12">
        <f>F202/$F$7*100</f>
        <v>1.0587685113016367</v>
      </c>
      <c r="I202" s="5">
        <v>6799327</v>
      </c>
      <c r="J202" s="6">
        <v>85.8</v>
      </c>
      <c r="K202" s="12">
        <f>I202/$I$7*100</f>
        <v>1.100293442190873</v>
      </c>
    </row>
    <row r="203" spans="1:11" ht="10.5" customHeight="1">
      <c r="A203" s="71"/>
      <c r="B203" s="72"/>
      <c r="C203" s="13">
        <v>63</v>
      </c>
      <c r="D203" s="14"/>
      <c r="E203" s="15"/>
      <c r="F203" s="13">
        <v>1730</v>
      </c>
      <c r="G203" s="14"/>
      <c r="H203" s="16"/>
      <c r="I203" s="17">
        <v>6814007</v>
      </c>
      <c r="J203" s="14"/>
      <c r="K203" s="16"/>
    </row>
    <row r="204" spans="1:11" ht="23.25" customHeight="1">
      <c r="A204" s="32" t="s">
        <v>42</v>
      </c>
      <c r="B204" s="33" t="s">
        <v>29</v>
      </c>
      <c r="C204" s="18">
        <v>46</v>
      </c>
      <c r="D204" s="19">
        <f>C204/C202*100</f>
        <v>102.22222222222221</v>
      </c>
      <c r="E204" s="19">
        <f>C204/$C$9*100</f>
        <v>1.1624968410411929</v>
      </c>
      <c r="F204" s="18">
        <v>1844</v>
      </c>
      <c r="G204" s="19">
        <f>F204/F202*100</f>
        <v>108.59835100117785</v>
      </c>
      <c r="H204" s="20">
        <f>F204/$F$9*100</f>
        <v>1.1804773123015466</v>
      </c>
      <c r="I204" s="21">
        <v>6985421</v>
      </c>
      <c r="J204" s="19">
        <f>I204/I202*100</f>
        <v>102.73694734787722</v>
      </c>
      <c r="K204" s="20">
        <f>I204/$I$9*100</f>
        <v>1.1397703631501024</v>
      </c>
    </row>
    <row r="205" spans="1:11" ht="12.75" customHeight="1">
      <c r="A205" s="71" t="s">
        <v>43</v>
      </c>
      <c r="B205" s="72" t="s">
        <v>30</v>
      </c>
      <c r="C205" s="4">
        <v>44</v>
      </c>
      <c r="D205" s="6">
        <f>C205/C204*100</f>
        <v>95.65217391304348</v>
      </c>
      <c r="E205" s="9">
        <f>C205/$C$10*100</f>
        <v>1.1041405269761606</v>
      </c>
      <c r="F205" s="4">
        <v>1802</v>
      </c>
      <c r="G205" s="6">
        <f>F205/F204*100</f>
        <v>97.72234273318871</v>
      </c>
      <c r="H205" s="12">
        <f>F205/$F$10*100</f>
        <v>1.1615090593839232</v>
      </c>
      <c r="I205" s="5">
        <v>7776297</v>
      </c>
      <c r="J205" s="6">
        <f>I205/I204*100</f>
        <v>111.32180866407336</v>
      </c>
      <c r="K205" s="12">
        <f>I205/$I$10*100</f>
        <v>1.2157298667861722</v>
      </c>
    </row>
    <row r="206" spans="1:11" ht="10.5" customHeight="1">
      <c r="A206" s="71"/>
      <c r="B206" s="72"/>
      <c r="C206" s="13">
        <v>56</v>
      </c>
      <c r="D206" s="14"/>
      <c r="E206" s="15"/>
      <c r="F206" s="13">
        <v>1827</v>
      </c>
      <c r="G206" s="14"/>
      <c r="H206" s="16"/>
      <c r="I206" s="17">
        <v>7787584</v>
      </c>
      <c r="J206" s="14"/>
      <c r="K206" s="16"/>
    </row>
    <row r="207" spans="1:11" ht="23.25" customHeight="1">
      <c r="A207" s="32" t="s">
        <v>44</v>
      </c>
      <c r="B207" s="33" t="s">
        <v>31</v>
      </c>
      <c r="C207" s="18">
        <v>45</v>
      </c>
      <c r="D207" s="19">
        <f>C207/C205*100</f>
        <v>102.27272727272727</v>
      </c>
      <c r="E207" s="19">
        <f>C207/$C$12*100</f>
        <v>1.199360341151386</v>
      </c>
      <c r="F207" s="18">
        <v>1788</v>
      </c>
      <c r="G207" s="19">
        <f>F207/F205*100</f>
        <v>99.22308546059934</v>
      </c>
      <c r="H207" s="20">
        <f>F207/$F$12*100</f>
        <v>1.1560170428463363</v>
      </c>
      <c r="I207" s="21">
        <v>6825563</v>
      </c>
      <c r="J207" s="19">
        <f>I207/I205*100</f>
        <v>87.77394947749553</v>
      </c>
      <c r="K207" s="20">
        <f>I207/$I$12*100</f>
        <v>1.125778448902272</v>
      </c>
    </row>
    <row r="208" spans="1:11" ht="23.25" customHeight="1">
      <c r="A208" s="34" t="s">
        <v>34</v>
      </c>
      <c r="B208" s="35" t="s">
        <v>35</v>
      </c>
      <c r="C208" s="22">
        <v>46</v>
      </c>
      <c r="D208" s="44">
        <f>C208/C207*100</f>
        <v>102.22222222222221</v>
      </c>
      <c r="E208" s="23">
        <f>C208/$C$13*100</f>
        <v>1.3306334972519527</v>
      </c>
      <c r="F208" s="22">
        <v>1689</v>
      </c>
      <c r="G208" s="44">
        <f>F208/F207*100</f>
        <v>94.46308724832215</v>
      </c>
      <c r="H208" s="24">
        <f>F208/$F$13*100</f>
        <v>1.1425208515128762</v>
      </c>
      <c r="I208" s="25">
        <v>6799944</v>
      </c>
      <c r="J208" s="44">
        <f>I208/I207*100</f>
        <v>99.62466099866047</v>
      </c>
      <c r="K208" s="24">
        <f>I208/$I$13*100</f>
        <v>1.1736948845970276</v>
      </c>
    </row>
    <row r="209" spans="1:11" ht="15.75" customHeight="1">
      <c r="A209" s="3"/>
      <c r="B209" s="3"/>
      <c r="C209" s="3"/>
      <c r="D209" s="3"/>
      <c r="E209" s="8"/>
      <c r="F209" s="3"/>
      <c r="G209" s="3"/>
      <c r="H209" s="8"/>
      <c r="I209" s="3"/>
      <c r="K209" s="43" t="s">
        <v>33</v>
      </c>
    </row>
    <row r="210" spans="1:11" ht="15.75" customHeight="1">
      <c r="A210" s="3"/>
      <c r="B210" s="3"/>
      <c r="C210" s="3"/>
      <c r="D210" s="3"/>
      <c r="E210" s="8"/>
      <c r="F210" s="3"/>
      <c r="G210" s="3"/>
      <c r="H210" s="8"/>
      <c r="I210" s="3"/>
      <c r="K210" s="43"/>
    </row>
    <row r="211" spans="1:11" ht="15.75" customHeight="1">
      <c r="A211" s="36">
        <v>24</v>
      </c>
      <c r="B211" s="26" t="s">
        <v>11</v>
      </c>
      <c r="K211" s="27" t="s">
        <v>19</v>
      </c>
    </row>
    <row r="212" spans="1:11" ht="12.75" customHeight="1">
      <c r="A212" s="60" t="s">
        <v>20</v>
      </c>
      <c r="B212" s="61"/>
      <c r="C212" s="66" t="s">
        <v>21</v>
      </c>
      <c r="D212" s="67"/>
      <c r="E212" s="68"/>
      <c r="F212" s="66" t="s">
        <v>22</v>
      </c>
      <c r="G212" s="67"/>
      <c r="H212" s="68"/>
      <c r="I212" s="66" t="s">
        <v>23</v>
      </c>
      <c r="J212" s="67"/>
      <c r="K212" s="68"/>
    </row>
    <row r="213" spans="1:11" ht="12.75" customHeight="1">
      <c r="A213" s="62"/>
      <c r="B213" s="63"/>
      <c r="C213" s="28"/>
      <c r="D213" s="29" t="s">
        <v>25</v>
      </c>
      <c r="E213" s="29" t="s">
        <v>24</v>
      </c>
      <c r="F213" s="28"/>
      <c r="G213" s="29" t="s">
        <v>25</v>
      </c>
      <c r="H213" s="29" t="s">
        <v>24</v>
      </c>
      <c r="I213" s="28"/>
      <c r="J213" s="29" t="s">
        <v>25</v>
      </c>
      <c r="K213" s="29" t="s">
        <v>24</v>
      </c>
    </row>
    <row r="214" spans="1:11" ht="12.75" customHeight="1">
      <c r="A214" s="64"/>
      <c r="B214" s="65"/>
      <c r="C214" s="30"/>
      <c r="D214" s="31" t="s">
        <v>41</v>
      </c>
      <c r="E214" s="31" t="s">
        <v>41</v>
      </c>
      <c r="F214" s="30" t="s">
        <v>26</v>
      </c>
      <c r="G214" s="31" t="s">
        <v>41</v>
      </c>
      <c r="H214" s="31" t="s">
        <v>41</v>
      </c>
      <c r="I214" s="30" t="s">
        <v>27</v>
      </c>
      <c r="J214" s="31" t="s">
        <v>39</v>
      </c>
      <c r="K214" s="31" t="s">
        <v>39</v>
      </c>
    </row>
    <row r="215" spans="1:11" ht="12.75" customHeight="1">
      <c r="A215" s="71" t="s">
        <v>40</v>
      </c>
      <c r="B215" s="72" t="s">
        <v>28</v>
      </c>
      <c r="C215" s="4">
        <v>43</v>
      </c>
      <c r="D215" s="6">
        <v>102.4</v>
      </c>
      <c r="E215" s="9">
        <f>C215/$C$7*100</f>
        <v>1.0070257611241218</v>
      </c>
      <c r="F215" s="4">
        <v>1962</v>
      </c>
      <c r="G215" s="6">
        <v>85.7</v>
      </c>
      <c r="H215" s="12">
        <f>F215/$F$7*100</f>
        <v>1.2233826968043648</v>
      </c>
      <c r="I215" s="5">
        <v>8756765</v>
      </c>
      <c r="J215" s="6">
        <v>79.4</v>
      </c>
      <c r="K215" s="12">
        <f>I215/$I$7*100</f>
        <v>1.4170536443248811</v>
      </c>
    </row>
    <row r="216" spans="1:11" ht="10.5" customHeight="1">
      <c r="A216" s="71"/>
      <c r="B216" s="72"/>
      <c r="C216" s="13">
        <v>58</v>
      </c>
      <c r="D216" s="14"/>
      <c r="E216" s="15"/>
      <c r="F216" s="13">
        <v>1991</v>
      </c>
      <c r="G216" s="14"/>
      <c r="H216" s="16"/>
      <c r="I216" s="17">
        <v>8777034</v>
      </c>
      <c r="J216" s="14"/>
      <c r="K216" s="16"/>
    </row>
    <row r="217" spans="1:11" ht="23.25" customHeight="1">
      <c r="A217" s="32" t="s">
        <v>42</v>
      </c>
      <c r="B217" s="33" t="s">
        <v>29</v>
      </c>
      <c r="C217" s="18">
        <v>43</v>
      </c>
      <c r="D217" s="19">
        <f>C217/C215*100</f>
        <v>100</v>
      </c>
      <c r="E217" s="19">
        <f>C217/$C$9*100</f>
        <v>1.0866818296689411</v>
      </c>
      <c r="F217" s="18">
        <v>2003</v>
      </c>
      <c r="G217" s="19">
        <f>F217/F215*100</f>
        <v>102.08970438328238</v>
      </c>
      <c r="H217" s="20">
        <f>F217/$F$9*100</f>
        <v>1.2822646727440334</v>
      </c>
      <c r="I217" s="21">
        <v>8883901</v>
      </c>
      <c r="J217" s="19">
        <f>I217/I215*100</f>
        <v>101.45186036167466</v>
      </c>
      <c r="K217" s="20">
        <f>I217/$I$9*100</f>
        <v>1.4495342612792497</v>
      </c>
    </row>
    <row r="218" spans="1:11" ht="12.75" customHeight="1">
      <c r="A218" s="71" t="s">
        <v>43</v>
      </c>
      <c r="B218" s="72" t="s">
        <v>30</v>
      </c>
      <c r="C218" s="4">
        <v>51</v>
      </c>
      <c r="D218" s="6">
        <f>C218/C217*100</f>
        <v>118.6046511627907</v>
      </c>
      <c r="E218" s="9">
        <f>C218/$C$10*100</f>
        <v>1.2797992471769133</v>
      </c>
      <c r="F218" s="4">
        <v>2000</v>
      </c>
      <c r="G218" s="6">
        <f>F218/F217*100</f>
        <v>99.85022466300549</v>
      </c>
      <c r="H218" s="12">
        <f>F218/$F$10*100</f>
        <v>1.2891332512585163</v>
      </c>
      <c r="I218" s="5">
        <v>9922676</v>
      </c>
      <c r="J218" s="6">
        <f>I218/I217*100</f>
        <v>111.69278000734137</v>
      </c>
      <c r="K218" s="12">
        <f>I218/$I$10*100</f>
        <v>1.5512902312813346</v>
      </c>
    </row>
    <row r="219" spans="1:11" ht="10.5" customHeight="1">
      <c r="A219" s="71"/>
      <c r="B219" s="72"/>
      <c r="C219" s="13">
        <v>64</v>
      </c>
      <c r="D219" s="14"/>
      <c r="E219" s="15"/>
      <c r="F219" s="13">
        <v>2024</v>
      </c>
      <c r="G219" s="14"/>
      <c r="H219" s="16"/>
      <c r="I219" s="17">
        <v>9940318</v>
      </c>
      <c r="J219" s="14"/>
      <c r="K219" s="16"/>
    </row>
    <row r="220" spans="1:11" ht="23.25" customHeight="1">
      <c r="A220" s="32" t="s">
        <v>44</v>
      </c>
      <c r="B220" s="33" t="s">
        <v>31</v>
      </c>
      <c r="C220" s="18">
        <v>50</v>
      </c>
      <c r="D220" s="19">
        <f>C220/C218*100</f>
        <v>98.0392156862745</v>
      </c>
      <c r="E220" s="19">
        <f>C220/$C$12*100</f>
        <v>1.3326226012793176</v>
      </c>
      <c r="F220" s="18">
        <v>2058</v>
      </c>
      <c r="G220" s="19">
        <f>F220/F218*100</f>
        <v>102.89999999999999</v>
      </c>
      <c r="H220" s="20">
        <f>F220/$F$12*100</f>
        <v>1.3305833748197764</v>
      </c>
      <c r="I220" s="21">
        <v>9286466</v>
      </c>
      <c r="J220" s="19">
        <f>I220/I218*100</f>
        <v>93.58832234369035</v>
      </c>
      <c r="K220" s="20">
        <f>I220/$I$12*100</f>
        <v>1.5316690050716235</v>
      </c>
    </row>
    <row r="221" spans="1:11" ht="23.25" customHeight="1">
      <c r="A221" s="34" t="s">
        <v>34</v>
      </c>
      <c r="B221" s="35" t="s">
        <v>35</v>
      </c>
      <c r="C221" s="22">
        <v>47</v>
      </c>
      <c r="D221" s="44">
        <f>C221/C220*100</f>
        <v>94</v>
      </c>
      <c r="E221" s="23">
        <f>C221/$C$13*100</f>
        <v>1.3595603124096036</v>
      </c>
      <c r="F221" s="22">
        <v>1981</v>
      </c>
      <c r="G221" s="44">
        <f>F221/F220*100</f>
        <v>96.25850340136054</v>
      </c>
      <c r="H221" s="24">
        <f>F221/$F$13*100</f>
        <v>1.3400436985476658</v>
      </c>
      <c r="I221" s="25">
        <v>9009671</v>
      </c>
      <c r="J221" s="44">
        <f>I221/I220*100</f>
        <v>97.01937206252626</v>
      </c>
      <c r="K221" s="24">
        <f>I221/$I$13*100</f>
        <v>1.5551017426911438</v>
      </c>
    </row>
    <row r="222" spans="1:11" ht="15.75" customHeight="1">
      <c r="A222" s="3"/>
      <c r="B222" s="3"/>
      <c r="C222" s="3"/>
      <c r="D222" s="3"/>
      <c r="E222" s="8"/>
      <c r="F222" s="3"/>
      <c r="G222" s="3"/>
      <c r="H222" s="8"/>
      <c r="I222" s="3"/>
      <c r="J222" s="10"/>
      <c r="K222" s="43" t="s">
        <v>33</v>
      </c>
    </row>
    <row r="223" spans="1:11" ht="15.75" customHeight="1">
      <c r="A223" s="3"/>
      <c r="B223" s="3"/>
      <c r="C223" s="3"/>
      <c r="D223" s="3"/>
      <c r="E223" s="8"/>
      <c r="F223" s="3"/>
      <c r="G223" s="3"/>
      <c r="H223" s="8"/>
      <c r="I223" s="3"/>
      <c r="J223" s="10"/>
      <c r="K223" s="43"/>
    </row>
    <row r="224" spans="1:11" ht="15.75" customHeight="1">
      <c r="A224" s="36">
        <v>25</v>
      </c>
      <c r="B224" s="26" t="s">
        <v>12</v>
      </c>
      <c r="K224" s="27" t="s">
        <v>19</v>
      </c>
    </row>
    <row r="225" spans="1:11" ht="12.75" customHeight="1">
      <c r="A225" s="60" t="s">
        <v>20</v>
      </c>
      <c r="B225" s="61"/>
      <c r="C225" s="66" t="s">
        <v>21</v>
      </c>
      <c r="D225" s="67"/>
      <c r="E225" s="68"/>
      <c r="F225" s="66" t="s">
        <v>22</v>
      </c>
      <c r="G225" s="67"/>
      <c r="H225" s="68"/>
      <c r="I225" s="66" t="s">
        <v>23</v>
      </c>
      <c r="J225" s="67"/>
      <c r="K225" s="68"/>
    </row>
    <row r="226" spans="1:11" ht="12.75" customHeight="1">
      <c r="A226" s="62"/>
      <c r="B226" s="63"/>
      <c r="C226" s="28"/>
      <c r="D226" s="29" t="s">
        <v>25</v>
      </c>
      <c r="E226" s="29" t="s">
        <v>24</v>
      </c>
      <c r="F226" s="28"/>
      <c r="G226" s="29" t="s">
        <v>25</v>
      </c>
      <c r="H226" s="29" t="s">
        <v>24</v>
      </c>
      <c r="I226" s="28"/>
      <c r="J226" s="29" t="s">
        <v>25</v>
      </c>
      <c r="K226" s="29" t="s">
        <v>24</v>
      </c>
    </row>
    <row r="227" spans="1:11" ht="12.75" customHeight="1">
      <c r="A227" s="64"/>
      <c r="B227" s="65"/>
      <c r="C227" s="30"/>
      <c r="D227" s="31" t="s">
        <v>41</v>
      </c>
      <c r="E227" s="31" t="s">
        <v>41</v>
      </c>
      <c r="F227" s="30" t="s">
        <v>26</v>
      </c>
      <c r="G227" s="31" t="s">
        <v>41</v>
      </c>
      <c r="H227" s="31" t="s">
        <v>41</v>
      </c>
      <c r="I227" s="30" t="s">
        <v>27</v>
      </c>
      <c r="J227" s="31" t="s">
        <v>39</v>
      </c>
      <c r="K227" s="31" t="s">
        <v>39</v>
      </c>
    </row>
    <row r="228" spans="1:11" ht="12.75" customHeight="1">
      <c r="A228" s="71" t="s">
        <v>40</v>
      </c>
      <c r="B228" s="72" t="s">
        <v>28</v>
      </c>
      <c r="C228" s="4">
        <v>430</v>
      </c>
      <c r="D228" s="6">
        <v>104.4</v>
      </c>
      <c r="E228" s="9">
        <f>C228/$C$7*100</f>
        <v>10.070257611241217</v>
      </c>
      <c r="F228" s="4">
        <v>11599</v>
      </c>
      <c r="G228" s="6">
        <v>98.3</v>
      </c>
      <c r="H228" s="12">
        <f>F228/$F$7*100</f>
        <v>7.2324240062353855</v>
      </c>
      <c r="I228" s="5">
        <v>39537303</v>
      </c>
      <c r="J228" s="6">
        <v>88</v>
      </c>
      <c r="K228" s="12">
        <f>I228/$I$7*100</f>
        <v>6.398079576524784</v>
      </c>
    </row>
    <row r="229" spans="1:11" ht="10.5" customHeight="1">
      <c r="A229" s="71"/>
      <c r="B229" s="72"/>
      <c r="C229" s="13">
        <v>643</v>
      </c>
      <c r="D229" s="14"/>
      <c r="E229" s="15"/>
      <c r="F229" s="13">
        <v>12033</v>
      </c>
      <c r="G229" s="14"/>
      <c r="H229" s="16"/>
      <c r="I229" s="17">
        <v>39879831</v>
      </c>
      <c r="J229" s="14"/>
      <c r="K229" s="16"/>
    </row>
    <row r="230" spans="1:11" ht="23.25" customHeight="1">
      <c r="A230" s="32" t="s">
        <v>42</v>
      </c>
      <c r="B230" s="33" t="s">
        <v>29</v>
      </c>
      <c r="C230" s="18">
        <v>388</v>
      </c>
      <c r="D230" s="19">
        <f>C230/C228*100</f>
        <v>90.23255813953487</v>
      </c>
      <c r="E230" s="19">
        <f>C230/$C$9*100</f>
        <v>9.805408137477887</v>
      </c>
      <c r="F230" s="18">
        <v>10896</v>
      </c>
      <c r="G230" s="19">
        <f>F230/F228*100</f>
        <v>93.93913268385205</v>
      </c>
      <c r="H230" s="20">
        <f>F230/$F$9*100</f>
        <v>6.975314964662502</v>
      </c>
      <c r="I230" s="21">
        <v>36159501</v>
      </c>
      <c r="J230" s="19">
        <f>I230/I228*100</f>
        <v>91.45667067882704</v>
      </c>
      <c r="K230" s="20">
        <f>I230/$I$9*100</f>
        <v>5.8999346762487885</v>
      </c>
    </row>
    <row r="231" spans="1:11" ht="12.75" customHeight="1">
      <c r="A231" s="71" t="s">
        <v>43</v>
      </c>
      <c r="B231" s="72" t="s">
        <v>30</v>
      </c>
      <c r="C231" s="4">
        <v>411</v>
      </c>
      <c r="D231" s="6">
        <f>C231/C230*100</f>
        <v>105.9278350515464</v>
      </c>
      <c r="E231" s="9">
        <f>C231/$C$10*100</f>
        <v>10.313676286072774</v>
      </c>
      <c r="F231" s="4">
        <v>11075</v>
      </c>
      <c r="G231" s="6">
        <f>F231/F230*100</f>
        <v>101.64280469897209</v>
      </c>
      <c r="H231" s="12">
        <f>F231/$F$10*100</f>
        <v>7.138575378844034</v>
      </c>
      <c r="I231" s="5">
        <v>36609784</v>
      </c>
      <c r="J231" s="6">
        <f>I231/I230*100</f>
        <v>101.24526884372658</v>
      </c>
      <c r="K231" s="12">
        <f>I231/$I$10*100</f>
        <v>5.723496392356226</v>
      </c>
    </row>
    <row r="232" spans="1:11" ht="10.5" customHeight="1">
      <c r="A232" s="71"/>
      <c r="B232" s="72"/>
      <c r="C232" s="13">
        <v>633</v>
      </c>
      <c r="D232" s="14"/>
      <c r="E232" s="15"/>
      <c r="F232" s="13">
        <v>11526</v>
      </c>
      <c r="G232" s="14"/>
      <c r="H232" s="16"/>
      <c r="I232" s="17">
        <v>36973865</v>
      </c>
      <c r="J232" s="14"/>
      <c r="K232" s="16"/>
    </row>
    <row r="233" spans="1:11" ht="23.25" customHeight="1">
      <c r="A233" s="32" t="s">
        <v>44</v>
      </c>
      <c r="B233" s="33" t="s">
        <v>31</v>
      </c>
      <c r="C233" s="18">
        <v>380</v>
      </c>
      <c r="D233" s="19">
        <f>C233/C231*100</f>
        <v>92.45742092457421</v>
      </c>
      <c r="E233" s="19">
        <f>C233/$C$12*100</f>
        <v>10.127931769722814</v>
      </c>
      <c r="F233" s="18">
        <v>11302</v>
      </c>
      <c r="G233" s="19">
        <f>F233/F231*100</f>
        <v>102.04966139954854</v>
      </c>
      <c r="H233" s="20">
        <f>F233/$F$12*100</f>
        <v>7.307217348014146</v>
      </c>
      <c r="I233" s="21">
        <v>34628179</v>
      </c>
      <c r="J233" s="19">
        <f>I233/I231*100</f>
        <v>94.58722564437966</v>
      </c>
      <c r="K233" s="20">
        <f>I233/$I$12*100</f>
        <v>5.711420089878333</v>
      </c>
    </row>
    <row r="234" spans="1:11" ht="23.25" customHeight="1">
      <c r="A234" s="34" t="s">
        <v>34</v>
      </c>
      <c r="B234" s="35" t="s">
        <v>35</v>
      </c>
      <c r="C234" s="22">
        <v>355</v>
      </c>
      <c r="D234" s="44">
        <f>C234/C233*100</f>
        <v>93.42105263157895</v>
      </c>
      <c r="E234" s="23">
        <f>C234/$C$13*100</f>
        <v>10.269019380966157</v>
      </c>
      <c r="F234" s="22">
        <v>10822</v>
      </c>
      <c r="G234" s="44">
        <f>F234/F233*100</f>
        <v>95.75296407715449</v>
      </c>
      <c r="H234" s="24">
        <f>F234/$F$13*100</f>
        <v>7.3205214062003225</v>
      </c>
      <c r="I234" s="25">
        <v>32365467</v>
      </c>
      <c r="J234" s="44">
        <f>I234/I233*100</f>
        <v>93.46569162646409</v>
      </c>
      <c r="K234" s="24">
        <f>I234/$I$13*100</f>
        <v>5.586396454955203</v>
      </c>
    </row>
    <row r="235" spans="1:11" ht="15.75" customHeight="1">
      <c r="A235" s="3"/>
      <c r="B235" s="3"/>
      <c r="C235" s="3"/>
      <c r="D235" s="3"/>
      <c r="E235" s="8"/>
      <c r="F235" s="3"/>
      <c r="G235" s="3"/>
      <c r="H235" s="8"/>
      <c r="I235" s="3"/>
      <c r="J235" s="10"/>
      <c r="K235" s="43" t="s">
        <v>33</v>
      </c>
    </row>
    <row r="236" spans="1:11" ht="15.75" customHeight="1">
      <c r="A236" s="3"/>
      <c r="B236" s="3"/>
      <c r="C236" s="3"/>
      <c r="D236" s="3"/>
      <c r="E236" s="8"/>
      <c r="F236" s="3"/>
      <c r="G236" s="3"/>
      <c r="H236" s="8"/>
      <c r="I236" s="3"/>
      <c r="J236" s="10"/>
      <c r="K236" s="43"/>
    </row>
    <row r="237" spans="1:11" ht="15.75" customHeight="1">
      <c r="A237" s="36">
        <v>26</v>
      </c>
      <c r="B237" s="26" t="s">
        <v>13</v>
      </c>
      <c r="K237" s="27" t="s">
        <v>19</v>
      </c>
    </row>
    <row r="238" spans="1:11" ht="12.75" customHeight="1">
      <c r="A238" s="60" t="s">
        <v>20</v>
      </c>
      <c r="B238" s="61"/>
      <c r="C238" s="66" t="s">
        <v>21</v>
      </c>
      <c r="D238" s="67"/>
      <c r="E238" s="68"/>
      <c r="F238" s="66" t="s">
        <v>22</v>
      </c>
      <c r="G238" s="67"/>
      <c r="H238" s="68"/>
      <c r="I238" s="66" t="s">
        <v>23</v>
      </c>
      <c r="J238" s="67"/>
      <c r="K238" s="68"/>
    </row>
    <row r="239" spans="1:11" ht="12.75" customHeight="1">
      <c r="A239" s="62"/>
      <c r="B239" s="63"/>
      <c r="C239" s="28"/>
      <c r="D239" s="29" t="s">
        <v>25</v>
      </c>
      <c r="E239" s="29" t="s">
        <v>24</v>
      </c>
      <c r="F239" s="28"/>
      <c r="G239" s="29" t="s">
        <v>25</v>
      </c>
      <c r="H239" s="29" t="s">
        <v>24</v>
      </c>
      <c r="I239" s="28"/>
      <c r="J239" s="29" t="s">
        <v>25</v>
      </c>
      <c r="K239" s="29" t="s">
        <v>24</v>
      </c>
    </row>
    <row r="240" spans="1:11" ht="12.75" customHeight="1">
      <c r="A240" s="64"/>
      <c r="B240" s="65"/>
      <c r="C240" s="30"/>
      <c r="D240" s="31" t="s">
        <v>41</v>
      </c>
      <c r="E240" s="31" t="s">
        <v>41</v>
      </c>
      <c r="F240" s="30" t="s">
        <v>26</v>
      </c>
      <c r="G240" s="31" t="s">
        <v>41</v>
      </c>
      <c r="H240" s="31" t="s">
        <v>41</v>
      </c>
      <c r="I240" s="30" t="s">
        <v>27</v>
      </c>
      <c r="J240" s="31" t="s">
        <v>39</v>
      </c>
      <c r="K240" s="31" t="s">
        <v>39</v>
      </c>
    </row>
    <row r="241" spans="1:11" ht="12.75" customHeight="1">
      <c r="A241" s="71" t="s">
        <v>40</v>
      </c>
      <c r="B241" s="72" t="s">
        <v>28</v>
      </c>
      <c r="C241" s="4">
        <v>465</v>
      </c>
      <c r="D241" s="6">
        <v>106.7</v>
      </c>
      <c r="E241" s="9">
        <f>C241/$C$7*100</f>
        <v>10.889929742388759</v>
      </c>
      <c r="F241" s="4">
        <v>21285</v>
      </c>
      <c r="G241" s="6">
        <v>103</v>
      </c>
      <c r="H241" s="12">
        <f>F241/$F$7*100</f>
        <v>13.272018706157443</v>
      </c>
      <c r="I241" s="5">
        <v>75009164</v>
      </c>
      <c r="J241" s="6">
        <v>96.8</v>
      </c>
      <c r="K241" s="12">
        <f>I241/$I$7*100</f>
        <v>12.13827357522586</v>
      </c>
    </row>
    <row r="242" spans="1:11" ht="10.5" customHeight="1">
      <c r="A242" s="71"/>
      <c r="B242" s="72"/>
      <c r="C242" s="13">
        <v>817</v>
      </c>
      <c r="D242" s="14"/>
      <c r="E242" s="15"/>
      <c r="F242" s="13">
        <v>21953</v>
      </c>
      <c r="G242" s="14"/>
      <c r="H242" s="16"/>
      <c r="I242" s="17">
        <v>75482997</v>
      </c>
      <c r="J242" s="14"/>
      <c r="K242" s="16"/>
    </row>
    <row r="243" spans="1:11" ht="23.25" customHeight="1">
      <c r="A243" s="32" t="s">
        <v>42</v>
      </c>
      <c r="B243" s="33" t="s">
        <v>29</v>
      </c>
      <c r="C243" s="18">
        <v>438</v>
      </c>
      <c r="D243" s="19">
        <f>C243/C241*100</f>
        <v>94.19354838709677</v>
      </c>
      <c r="E243" s="19">
        <f>C243/$C$9*100</f>
        <v>11.06899166034875</v>
      </c>
      <c r="F243" s="18">
        <v>21356</v>
      </c>
      <c r="G243" s="19">
        <f>F243/F241*100</f>
        <v>100.33356824054498</v>
      </c>
      <c r="H243" s="20">
        <f>F243/$F$9*100</f>
        <v>13.671514903205981</v>
      </c>
      <c r="I243" s="21">
        <v>76221859</v>
      </c>
      <c r="J243" s="19">
        <f>I243/I241*100</f>
        <v>101.61672912392412</v>
      </c>
      <c r="K243" s="20">
        <f>I243/$I$9*100</f>
        <v>12.436675744011119</v>
      </c>
    </row>
    <row r="244" spans="1:11" ht="12.75" customHeight="1">
      <c r="A244" s="71" t="s">
        <v>43</v>
      </c>
      <c r="B244" s="72" t="s">
        <v>30</v>
      </c>
      <c r="C244" s="4">
        <v>462</v>
      </c>
      <c r="D244" s="6">
        <f>C244/C243*100</f>
        <v>105.47945205479452</v>
      </c>
      <c r="E244" s="9">
        <f>C244/$C$10*100</f>
        <v>11.593475533249686</v>
      </c>
      <c r="F244" s="4">
        <v>21848</v>
      </c>
      <c r="G244" s="6">
        <f>F244/F243*100</f>
        <v>102.30380221015172</v>
      </c>
      <c r="H244" s="12">
        <f>F244/$F$10*100</f>
        <v>14.082491636748031</v>
      </c>
      <c r="I244" s="5">
        <v>85859799</v>
      </c>
      <c r="J244" s="6">
        <f>I244/I243*100</f>
        <v>112.64458795212539</v>
      </c>
      <c r="K244" s="12">
        <f>I244/$I$10*100</f>
        <v>13.423139831279274</v>
      </c>
    </row>
    <row r="245" spans="1:11" ht="10.5" customHeight="1">
      <c r="A245" s="71"/>
      <c r="B245" s="72"/>
      <c r="C245" s="13">
        <v>796</v>
      </c>
      <c r="D245" s="14"/>
      <c r="E245" s="15"/>
      <c r="F245" s="13">
        <v>22476</v>
      </c>
      <c r="G245" s="14"/>
      <c r="H245" s="16"/>
      <c r="I245" s="17">
        <v>86255863</v>
      </c>
      <c r="J245" s="14"/>
      <c r="K245" s="16"/>
    </row>
    <row r="246" spans="1:11" ht="23.25" customHeight="1">
      <c r="A246" s="32" t="s">
        <v>44</v>
      </c>
      <c r="B246" s="33" t="s">
        <v>31</v>
      </c>
      <c r="C246" s="18">
        <v>433</v>
      </c>
      <c r="D246" s="19">
        <f>C246/C244*100</f>
        <v>93.72294372294373</v>
      </c>
      <c r="E246" s="19">
        <f>C246/$C$12*100</f>
        <v>11.54051172707889</v>
      </c>
      <c r="F246" s="18">
        <v>21146</v>
      </c>
      <c r="G246" s="19">
        <f>F246/F244*100</f>
        <v>96.78689124862687</v>
      </c>
      <c r="H246" s="20">
        <f>F246/$F$12*100</f>
        <v>13.671776503371715</v>
      </c>
      <c r="I246" s="21">
        <v>78281103</v>
      </c>
      <c r="J246" s="19">
        <f>I246/I244*100</f>
        <v>91.17317290714831</v>
      </c>
      <c r="K246" s="20">
        <f>I246/$I$12*100</f>
        <v>12.911342070053266</v>
      </c>
    </row>
    <row r="247" spans="1:11" ht="23.25" customHeight="1">
      <c r="A247" s="34" t="s">
        <v>34</v>
      </c>
      <c r="B247" s="35" t="s">
        <v>35</v>
      </c>
      <c r="C247" s="22">
        <v>409</v>
      </c>
      <c r="D247" s="44">
        <f>C247/C246*100</f>
        <v>94.45727482678984</v>
      </c>
      <c r="E247" s="23">
        <f>C247/$C$13*100</f>
        <v>11.831067399479316</v>
      </c>
      <c r="F247" s="22">
        <v>20445</v>
      </c>
      <c r="G247" s="44">
        <f>F247/F246*100</f>
        <v>96.68495223682966</v>
      </c>
      <c r="H247" s="24">
        <f>F247/$F$13*100</f>
        <v>13.829981532966698</v>
      </c>
      <c r="I247" s="25">
        <v>72201192</v>
      </c>
      <c r="J247" s="44">
        <f>I247/I246*100</f>
        <v>92.23323284037018</v>
      </c>
      <c r="K247" s="24">
        <f>I247/$I$13*100</f>
        <v>12.462186410977477</v>
      </c>
    </row>
    <row r="248" spans="1:11" ht="15.75" customHeight="1">
      <c r="A248" s="3"/>
      <c r="B248" s="3"/>
      <c r="C248" s="3"/>
      <c r="D248" s="3"/>
      <c r="E248" s="8"/>
      <c r="F248" s="3"/>
      <c r="G248" s="3"/>
      <c r="H248" s="8"/>
      <c r="I248" s="3"/>
      <c r="J248" s="10"/>
      <c r="K248" s="43" t="s">
        <v>33</v>
      </c>
    </row>
    <row r="249" spans="1:11" ht="15.75" customHeight="1">
      <c r="A249" s="3"/>
      <c r="B249" s="3"/>
      <c r="C249" s="3"/>
      <c r="D249" s="3"/>
      <c r="E249" s="8"/>
      <c r="F249" s="3"/>
      <c r="G249" s="3"/>
      <c r="H249" s="8"/>
      <c r="I249" s="3"/>
      <c r="J249" s="10"/>
      <c r="K249" s="43"/>
    </row>
    <row r="250" spans="1:11" ht="15.75" customHeight="1">
      <c r="A250" s="36">
        <v>27</v>
      </c>
      <c r="B250" s="26" t="s">
        <v>14</v>
      </c>
      <c r="K250" s="27" t="s">
        <v>19</v>
      </c>
    </row>
    <row r="251" spans="1:11" ht="12.75" customHeight="1">
      <c r="A251" s="60" t="s">
        <v>20</v>
      </c>
      <c r="B251" s="61"/>
      <c r="C251" s="66" t="s">
        <v>21</v>
      </c>
      <c r="D251" s="67"/>
      <c r="E251" s="68"/>
      <c r="F251" s="66" t="s">
        <v>22</v>
      </c>
      <c r="G251" s="67"/>
      <c r="H251" s="68"/>
      <c r="I251" s="66" t="s">
        <v>23</v>
      </c>
      <c r="J251" s="67"/>
      <c r="K251" s="68"/>
    </row>
    <row r="252" spans="1:11" ht="12.75" customHeight="1">
      <c r="A252" s="62"/>
      <c r="B252" s="63"/>
      <c r="C252" s="28"/>
      <c r="D252" s="29" t="s">
        <v>25</v>
      </c>
      <c r="E252" s="29" t="s">
        <v>24</v>
      </c>
      <c r="F252" s="28"/>
      <c r="G252" s="29" t="s">
        <v>25</v>
      </c>
      <c r="H252" s="29" t="s">
        <v>24</v>
      </c>
      <c r="I252" s="28"/>
      <c r="J252" s="29" t="s">
        <v>25</v>
      </c>
      <c r="K252" s="29" t="s">
        <v>24</v>
      </c>
    </row>
    <row r="253" spans="1:11" ht="12.75" customHeight="1">
      <c r="A253" s="64"/>
      <c r="B253" s="65"/>
      <c r="C253" s="30"/>
      <c r="D253" s="31" t="s">
        <v>41</v>
      </c>
      <c r="E253" s="31" t="s">
        <v>41</v>
      </c>
      <c r="F253" s="30" t="s">
        <v>26</v>
      </c>
      <c r="G253" s="31" t="s">
        <v>41</v>
      </c>
      <c r="H253" s="31" t="s">
        <v>41</v>
      </c>
      <c r="I253" s="30" t="s">
        <v>27</v>
      </c>
      <c r="J253" s="31" t="s">
        <v>39</v>
      </c>
      <c r="K253" s="31" t="s">
        <v>39</v>
      </c>
    </row>
    <row r="254" spans="1:11" ht="12.75" customHeight="1">
      <c r="A254" s="71" t="s">
        <v>40</v>
      </c>
      <c r="B254" s="72" t="s">
        <v>28</v>
      </c>
      <c r="C254" s="4">
        <v>444</v>
      </c>
      <c r="D254" s="6">
        <v>107.5</v>
      </c>
      <c r="E254" s="9">
        <f>C254/$C$7*100</f>
        <v>10.398126463700235</v>
      </c>
      <c r="F254" s="4">
        <v>38359</v>
      </c>
      <c r="G254" s="6">
        <v>98</v>
      </c>
      <c r="H254" s="12">
        <f>F254/$F$7*100</f>
        <v>23.918316445830083</v>
      </c>
      <c r="I254" s="5">
        <v>157200361</v>
      </c>
      <c r="J254" s="6">
        <v>85.3</v>
      </c>
      <c r="K254" s="12">
        <f>I254/$I$7*100</f>
        <v>25.438771560529133</v>
      </c>
    </row>
    <row r="255" spans="1:11" ht="10.5" customHeight="1">
      <c r="A255" s="71"/>
      <c r="B255" s="72"/>
      <c r="C255" s="13">
        <v>523</v>
      </c>
      <c r="D255" s="14"/>
      <c r="E255" s="15"/>
      <c r="F255" s="13">
        <v>38537</v>
      </c>
      <c r="G255" s="14"/>
      <c r="H255" s="16"/>
      <c r="I255" s="17">
        <v>157298417</v>
      </c>
      <c r="J255" s="14"/>
      <c r="K255" s="16"/>
    </row>
    <row r="256" spans="1:11" ht="23.25" customHeight="1">
      <c r="A256" s="32" t="s">
        <v>42</v>
      </c>
      <c r="B256" s="33" t="s">
        <v>29</v>
      </c>
      <c r="C256" s="18">
        <v>411</v>
      </c>
      <c r="D256" s="19">
        <f>C256/C254*100</f>
        <v>92.56756756756756</v>
      </c>
      <c r="E256" s="19">
        <f>C256/$C$9*100</f>
        <v>10.386656557998483</v>
      </c>
      <c r="F256" s="18">
        <v>40507</v>
      </c>
      <c r="G256" s="19">
        <f>F256/F254*100</f>
        <v>105.59972887718658</v>
      </c>
      <c r="H256" s="20">
        <f>F256/$F$9*100</f>
        <v>25.931450373860493</v>
      </c>
      <c r="I256" s="21">
        <v>160665390</v>
      </c>
      <c r="J256" s="19">
        <f>I256/I254*100</f>
        <v>102.20421185928447</v>
      </c>
      <c r="K256" s="20">
        <f>I256/$I$9*100</f>
        <v>26.214833709514835</v>
      </c>
    </row>
    <row r="257" spans="1:11" ht="12.75" customHeight="1">
      <c r="A257" s="71" t="s">
        <v>43</v>
      </c>
      <c r="B257" s="72" t="s">
        <v>30</v>
      </c>
      <c r="C257" s="4">
        <v>401</v>
      </c>
      <c r="D257" s="6">
        <f>C257/C256*100</f>
        <v>97.5669099756691</v>
      </c>
      <c r="E257" s="9">
        <f>C257/$C$10*100</f>
        <v>10.062735257214554</v>
      </c>
      <c r="F257" s="4">
        <v>40384</v>
      </c>
      <c r="G257" s="6">
        <f>F257/F256*100</f>
        <v>99.69634877922334</v>
      </c>
      <c r="H257" s="12">
        <f>F257/$F$10*100</f>
        <v>26.030178609411962</v>
      </c>
      <c r="I257" s="5">
        <v>174534807</v>
      </c>
      <c r="J257" s="6">
        <f>I257/I256*100</f>
        <v>108.63248581415077</v>
      </c>
      <c r="K257" s="12">
        <f>I257/$I$10*100</f>
        <v>27.286403498176607</v>
      </c>
    </row>
    <row r="258" spans="1:11" ht="10.5" customHeight="1">
      <c r="A258" s="71"/>
      <c r="B258" s="72"/>
      <c r="C258" s="13">
        <v>469</v>
      </c>
      <c r="D258" s="14"/>
      <c r="E258" s="15"/>
      <c r="F258" s="13">
        <v>40534</v>
      </c>
      <c r="G258" s="14"/>
      <c r="H258" s="16"/>
      <c r="I258" s="17">
        <v>174623515</v>
      </c>
      <c r="J258" s="14"/>
      <c r="K258" s="16"/>
    </row>
    <row r="259" spans="1:11" ht="23.25" customHeight="1">
      <c r="A259" s="32" t="s">
        <v>44</v>
      </c>
      <c r="B259" s="33" t="s">
        <v>31</v>
      </c>
      <c r="C259" s="18">
        <v>264</v>
      </c>
      <c r="D259" s="19">
        <v>94.3</v>
      </c>
      <c r="E259" s="19">
        <f>C259/$C$12*100</f>
        <v>7.036247334754798</v>
      </c>
      <c r="F259" s="18">
        <v>19642</v>
      </c>
      <c r="G259" s="19">
        <v>97.4</v>
      </c>
      <c r="H259" s="20">
        <f>F259/$F$12*100</f>
        <v>12.699377380082627</v>
      </c>
      <c r="I259" s="21">
        <v>76400131</v>
      </c>
      <c r="J259" s="19">
        <v>89.9</v>
      </c>
      <c r="K259" s="20">
        <f>I259/$I$12*100</f>
        <v>12.60110279153681</v>
      </c>
    </row>
    <row r="260" spans="1:11" ht="23.25" customHeight="1">
      <c r="A260" s="34" t="s">
        <v>34</v>
      </c>
      <c r="B260" s="35" t="s">
        <v>35</v>
      </c>
      <c r="C260" s="22">
        <v>232</v>
      </c>
      <c r="D260" s="44">
        <f>C260/C259*100</f>
        <v>87.87878787878788</v>
      </c>
      <c r="E260" s="23">
        <f>C260/$C$13*100</f>
        <v>6.711021116575065</v>
      </c>
      <c r="F260" s="22">
        <v>18538</v>
      </c>
      <c r="G260" s="44">
        <f>F260/F259*100</f>
        <v>94.37939110070258</v>
      </c>
      <c r="H260" s="24">
        <f>F260/$F$13*100</f>
        <v>12.539994994284012</v>
      </c>
      <c r="I260" s="25">
        <v>77023911</v>
      </c>
      <c r="J260" s="44">
        <f>I260/I259*100</f>
        <v>100.81646456862752</v>
      </c>
      <c r="K260" s="24">
        <f>I260/$I$13*100</f>
        <v>13.29460512209464</v>
      </c>
    </row>
    <row r="261" spans="1:11" ht="15.75" customHeight="1">
      <c r="A261" s="45" t="s">
        <v>48</v>
      </c>
      <c r="B261" s="58" t="s">
        <v>53</v>
      </c>
      <c r="C261" s="58"/>
      <c r="D261" s="58"/>
      <c r="E261" s="58"/>
      <c r="F261" s="58"/>
      <c r="G261" s="58"/>
      <c r="H261" s="58"/>
      <c r="I261" s="3"/>
      <c r="K261" s="43" t="s">
        <v>33</v>
      </c>
    </row>
    <row r="262" spans="1:11" ht="15.75" customHeight="1">
      <c r="A262" s="3"/>
      <c r="B262" s="59"/>
      <c r="C262" s="59"/>
      <c r="D262" s="59"/>
      <c r="E262" s="59"/>
      <c r="F262" s="59"/>
      <c r="G262" s="59"/>
      <c r="H262" s="59"/>
      <c r="I262" s="3"/>
      <c r="K262" s="43"/>
    </row>
    <row r="263" spans="1:11" ht="15.75" customHeight="1">
      <c r="A263" s="36">
        <v>28</v>
      </c>
      <c r="B263" s="26" t="s">
        <v>37</v>
      </c>
      <c r="K263" s="27" t="s">
        <v>19</v>
      </c>
    </row>
    <row r="264" spans="1:11" ht="12.75" customHeight="1">
      <c r="A264" s="60" t="s">
        <v>20</v>
      </c>
      <c r="B264" s="61"/>
      <c r="C264" s="66" t="s">
        <v>21</v>
      </c>
      <c r="D264" s="67"/>
      <c r="E264" s="68"/>
      <c r="F264" s="66" t="s">
        <v>22</v>
      </c>
      <c r="G264" s="67"/>
      <c r="H264" s="68"/>
      <c r="I264" s="66" t="s">
        <v>23</v>
      </c>
      <c r="J264" s="67"/>
      <c r="K264" s="68"/>
    </row>
    <row r="265" spans="1:11" ht="12.75" customHeight="1">
      <c r="A265" s="62"/>
      <c r="B265" s="63"/>
      <c r="C265" s="28"/>
      <c r="D265" s="29" t="s">
        <v>25</v>
      </c>
      <c r="E265" s="29" t="s">
        <v>24</v>
      </c>
      <c r="F265" s="28"/>
      <c r="G265" s="29" t="s">
        <v>25</v>
      </c>
      <c r="H265" s="29" t="s">
        <v>24</v>
      </c>
      <c r="I265" s="28"/>
      <c r="J265" s="29" t="s">
        <v>25</v>
      </c>
      <c r="K265" s="29" t="s">
        <v>24</v>
      </c>
    </row>
    <row r="266" spans="1:11" ht="12.75" customHeight="1">
      <c r="A266" s="64"/>
      <c r="B266" s="65"/>
      <c r="C266" s="30"/>
      <c r="D266" s="31" t="s">
        <v>41</v>
      </c>
      <c r="E266" s="31" t="s">
        <v>41</v>
      </c>
      <c r="F266" s="30" t="s">
        <v>26</v>
      </c>
      <c r="G266" s="31" t="s">
        <v>41</v>
      </c>
      <c r="H266" s="31" t="s">
        <v>41</v>
      </c>
      <c r="I266" s="30" t="s">
        <v>27</v>
      </c>
      <c r="J266" s="31" t="s">
        <v>39</v>
      </c>
      <c r="K266" s="31" t="s">
        <v>39</v>
      </c>
    </row>
    <row r="267" spans="1:11" ht="12.75" customHeight="1">
      <c r="A267" s="71" t="s">
        <v>40</v>
      </c>
      <c r="B267" s="72" t="s">
        <v>28</v>
      </c>
      <c r="C267" s="46" t="s">
        <v>49</v>
      </c>
      <c r="D267" s="52" t="s">
        <v>49</v>
      </c>
      <c r="E267" s="53" t="s">
        <v>49</v>
      </c>
      <c r="F267" s="46" t="s">
        <v>49</v>
      </c>
      <c r="G267" s="52" t="s">
        <v>49</v>
      </c>
      <c r="H267" s="53" t="s">
        <v>49</v>
      </c>
      <c r="I267" s="46" t="s">
        <v>49</v>
      </c>
      <c r="J267" s="52" t="s">
        <v>49</v>
      </c>
      <c r="K267" s="54" t="s">
        <v>49</v>
      </c>
    </row>
    <row r="268" spans="1:11" ht="10.5" customHeight="1">
      <c r="A268" s="71"/>
      <c r="B268" s="72"/>
      <c r="C268" s="47"/>
      <c r="D268" s="48"/>
      <c r="E268" s="49"/>
      <c r="F268" s="47"/>
      <c r="G268" s="48"/>
      <c r="H268" s="49"/>
      <c r="I268" s="47"/>
      <c r="J268" s="48"/>
      <c r="K268" s="55"/>
    </row>
    <row r="269" spans="1:11" ht="23.25" customHeight="1">
      <c r="A269" s="32" t="s">
        <v>42</v>
      </c>
      <c r="B269" s="33" t="s">
        <v>29</v>
      </c>
      <c r="C269" s="50" t="s">
        <v>50</v>
      </c>
      <c r="D269" s="51" t="s">
        <v>50</v>
      </c>
      <c r="E269" s="51" t="s">
        <v>50</v>
      </c>
      <c r="F269" s="50" t="s">
        <v>50</v>
      </c>
      <c r="G269" s="51" t="s">
        <v>50</v>
      </c>
      <c r="H269" s="51" t="s">
        <v>50</v>
      </c>
      <c r="I269" s="50" t="s">
        <v>50</v>
      </c>
      <c r="J269" s="51" t="s">
        <v>50</v>
      </c>
      <c r="K269" s="56" t="s">
        <v>50</v>
      </c>
    </row>
    <row r="270" spans="1:11" ht="12.75" customHeight="1">
      <c r="A270" s="71" t="s">
        <v>43</v>
      </c>
      <c r="B270" s="72" t="s">
        <v>30</v>
      </c>
      <c r="C270" s="46" t="s">
        <v>50</v>
      </c>
      <c r="D270" s="52" t="s">
        <v>50</v>
      </c>
      <c r="E270" s="53" t="s">
        <v>50</v>
      </c>
      <c r="F270" s="46" t="s">
        <v>50</v>
      </c>
      <c r="G270" s="52" t="s">
        <v>50</v>
      </c>
      <c r="H270" s="53" t="s">
        <v>50</v>
      </c>
      <c r="I270" s="46" t="s">
        <v>50</v>
      </c>
      <c r="J270" s="52" t="s">
        <v>50</v>
      </c>
      <c r="K270" s="57" t="s">
        <v>50</v>
      </c>
    </row>
    <row r="271" spans="1:11" ht="10.5" customHeight="1">
      <c r="A271" s="71"/>
      <c r="B271" s="72"/>
      <c r="C271" s="47"/>
      <c r="D271" s="48"/>
      <c r="E271" s="49"/>
      <c r="F271" s="13"/>
      <c r="G271" s="14"/>
      <c r="H271" s="16"/>
      <c r="I271" s="17"/>
      <c r="J271" s="14"/>
      <c r="K271" s="16"/>
    </row>
    <row r="272" spans="1:11" ht="23.25" customHeight="1">
      <c r="A272" s="32" t="s">
        <v>44</v>
      </c>
      <c r="B272" s="33" t="s">
        <v>31</v>
      </c>
      <c r="C272" s="50">
        <v>20</v>
      </c>
      <c r="D272" s="51" t="s">
        <v>50</v>
      </c>
      <c r="E272" s="51">
        <f>C272/$C$12*100</f>
        <v>0.5330490405117271</v>
      </c>
      <c r="F272" s="18">
        <v>5044</v>
      </c>
      <c r="G272" s="51" t="s">
        <v>50</v>
      </c>
      <c r="H272" s="20">
        <f>F272/$F$12*100</f>
        <v>3.261157698051969</v>
      </c>
      <c r="I272" s="21">
        <v>37399425</v>
      </c>
      <c r="J272" s="51" t="s">
        <v>50</v>
      </c>
      <c r="K272" s="20">
        <f>I272/$I$12*100</f>
        <v>6.168497260421866</v>
      </c>
    </row>
    <row r="273" spans="1:11" ht="23.25" customHeight="1">
      <c r="A273" s="34" t="s">
        <v>34</v>
      </c>
      <c r="B273" s="35" t="s">
        <v>35</v>
      </c>
      <c r="C273" s="22">
        <v>24</v>
      </c>
      <c r="D273" s="44">
        <f>C273/C272*100</f>
        <v>120</v>
      </c>
      <c r="E273" s="23">
        <f>C273/$C$13*100</f>
        <v>0.6942435637836275</v>
      </c>
      <c r="F273" s="22">
        <v>3533</v>
      </c>
      <c r="G273" s="44">
        <f>F273/F272*100</f>
        <v>70.04361617763679</v>
      </c>
      <c r="H273" s="24">
        <f>F273/$F$13*100</f>
        <v>2.389891159499699</v>
      </c>
      <c r="I273" s="25">
        <v>30585081</v>
      </c>
      <c r="J273" s="44">
        <f>I273/I272*100</f>
        <v>81.77954874974682</v>
      </c>
      <c r="K273" s="24">
        <f>I273/$I$13*100</f>
        <v>5.279095403533579</v>
      </c>
    </row>
    <row r="274" spans="1:11" ht="15.75" customHeight="1">
      <c r="A274" s="45" t="s">
        <v>48</v>
      </c>
      <c r="B274" s="58" t="s">
        <v>52</v>
      </c>
      <c r="C274" s="58"/>
      <c r="D274" s="58"/>
      <c r="E274" s="58"/>
      <c r="F274" s="58"/>
      <c r="G274" s="58"/>
      <c r="H274" s="58"/>
      <c r="I274" s="3"/>
      <c r="J274" s="10"/>
      <c r="K274" s="43" t="s">
        <v>33</v>
      </c>
    </row>
    <row r="275" spans="1:11" ht="15.75" customHeight="1">
      <c r="A275" s="3"/>
      <c r="B275" s="59"/>
      <c r="C275" s="59"/>
      <c r="D275" s="59"/>
      <c r="E275" s="59"/>
      <c r="F275" s="59"/>
      <c r="G275" s="59"/>
      <c r="H275" s="59"/>
      <c r="I275" s="3"/>
      <c r="J275" s="10"/>
      <c r="K275" s="43"/>
    </row>
    <row r="276" spans="1:11" ht="15.75" customHeight="1">
      <c r="A276" s="36">
        <v>29</v>
      </c>
      <c r="B276" s="26" t="s">
        <v>38</v>
      </c>
      <c r="K276" s="27" t="s">
        <v>19</v>
      </c>
    </row>
    <row r="277" spans="1:11" ht="12.75" customHeight="1">
      <c r="A277" s="60" t="s">
        <v>20</v>
      </c>
      <c r="B277" s="61"/>
      <c r="C277" s="66" t="s">
        <v>21</v>
      </c>
      <c r="D277" s="67"/>
      <c r="E277" s="68"/>
      <c r="F277" s="66" t="s">
        <v>22</v>
      </c>
      <c r="G277" s="67"/>
      <c r="H277" s="68"/>
      <c r="I277" s="66" t="s">
        <v>23</v>
      </c>
      <c r="J277" s="67"/>
      <c r="K277" s="68"/>
    </row>
    <row r="278" spans="1:11" ht="12.75" customHeight="1">
      <c r="A278" s="62"/>
      <c r="B278" s="63"/>
      <c r="C278" s="28"/>
      <c r="D278" s="29" t="s">
        <v>25</v>
      </c>
      <c r="E278" s="29" t="s">
        <v>24</v>
      </c>
      <c r="F278" s="28"/>
      <c r="G278" s="29" t="s">
        <v>25</v>
      </c>
      <c r="H278" s="29" t="s">
        <v>24</v>
      </c>
      <c r="I278" s="28"/>
      <c r="J278" s="29" t="s">
        <v>25</v>
      </c>
      <c r="K278" s="29" t="s">
        <v>24</v>
      </c>
    </row>
    <row r="279" spans="1:11" ht="12.75" customHeight="1">
      <c r="A279" s="64"/>
      <c r="B279" s="65"/>
      <c r="C279" s="30"/>
      <c r="D279" s="31" t="s">
        <v>41</v>
      </c>
      <c r="E279" s="31" t="s">
        <v>41</v>
      </c>
      <c r="F279" s="30" t="s">
        <v>26</v>
      </c>
      <c r="G279" s="31" t="s">
        <v>41</v>
      </c>
      <c r="H279" s="31" t="s">
        <v>41</v>
      </c>
      <c r="I279" s="30" t="s">
        <v>27</v>
      </c>
      <c r="J279" s="31" t="s">
        <v>39</v>
      </c>
      <c r="K279" s="31" t="s">
        <v>39</v>
      </c>
    </row>
    <row r="280" spans="1:11" ht="12.75" customHeight="1">
      <c r="A280" s="71" t="s">
        <v>40</v>
      </c>
      <c r="B280" s="72" t="s">
        <v>28</v>
      </c>
      <c r="C280" s="46" t="s">
        <v>49</v>
      </c>
      <c r="D280" s="52" t="s">
        <v>49</v>
      </c>
      <c r="E280" s="53" t="s">
        <v>49</v>
      </c>
      <c r="F280" s="46" t="s">
        <v>49</v>
      </c>
      <c r="G280" s="52" t="s">
        <v>49</v>
      </c>
      <c r="H280" s="53" t="s">
        <v>49</v>
      </c>
      <c r="I280" s="46" t="s">
        <v>49</v>
      </c>
      <c r="J280" s="52" t="s">
        <v>49</v>
      </c>
      <c r="K280" s="54" t="s">
        <v>49</v>
      </c>
    </row>
    <row r="281" spans="1:11" ht="10.5" customHeight="1">
      <c r="A281" s="71"/>
      <c r="B281" s="72"/>
      <c r="C281" s="47"/>
      <c r="D281" s="48"/>
      <c r="E281" s="49"/>
      <c r="F281" s="47"/>
      <c r="G281" s="48"/>
      <c r="H281" s="49"/>
      <c r="I281" s="47"/>
      <c r="J281" s="48"/>
      <c r="K281" s="55"/>
    </row>
    <row r="282" spans="1:11" ht="23.25" customHeight="1">
      <c r="A282" s="32" t="s">
        <v>42</v>
      </c>
      <c r="B282" s="33" t="s">
        <v>29</v>
      </c>
      <c r="C282" s="50" t="s">
        <v>50</v>
      </c>
      <c r="D282" s="51" t="s">
        <v>50</v>
      </c>
      <c r="E282" s="51" t="s">
        <v>50</v>
      </c>
      <c r="F282" s="50" t="s">
        <v>50</v>
      </c>
      <c r="G282" s="51" t="s">
        <v>50</v>
      </c>
      <c r="H282" s="51" t="s">
        <v>50</v>
      </c>
      <c r="I282" s="50" t="s">
        <v>50</v>
      </c>
      <c r="J282" s="51" t="s">
        <v>50</v>
      </c>
      <c r="K282" s="56" t="s">
        <v>50</v>
      </c>
    </row>
    <row r="283" spans="1:11" ht="12.75" customHeight="1">
      <c r="A283" s="71" t="s">
        <v>43</v>
      </c>
      <c r="B283" s="72" t="s">
        <v>30</v>
      </c>
      <c r="C283" s="46" t="s">
        <v>50</v>
      </c>
      <c r="D283" s="52" t="s">
        <v>50</v>
      </c>
      <c r="E283" s="53" t="s">
        <v>50</v>
      </c>
      <c r="F283" s="46" t="s">
        <v>50</v>
      </c>
      <c r="G283" s="52" t="s">
        <v>50</v>
      </c>
      <c r="H283" s="53" t="s">
        <v>50</v>
      </c>
      <c r="I283" s="46" t="s">
        <v>50</v>
      </c>
      <c r="J283" s="52" t="s">
        <v>50</v>
      </c>
      <c r="K283" s="57" t="s">
        <v>50</v>
      </c>
    </row>
    <row r="284" spans="1:11" ht="10.5" customHeight="1">
      <c r="A284" s="71"/>
      <c r="B284" s="72"/>
      <c r="C284" s="13"/>
      <c r="D284" s="14"/>
      <c r="E284" s="15"/>
      <c r="F284" s="13"/>
      <c r="G284" s="14"/>
      <c r="H284" s="16"/>
      <c r="I284" s="17"/>
      <c r="J284" s="14"/>
      <c r="K284" s="16"/>
    </row>
    <row r="285" spans="1:11" ht="23.25" customHeight="1">
      <c r="A285" s="32" t="s">
        <v>44</v>
      </c>
      <c r="B285" s="33" t="s">
        <v>31</v>
      </c>
      <c r="C285" s="18">
        <v>94</v>
      </c>
      <c r="D285" s="51" t="s">
        <v>50</v>
      </c>
      <c r="E285" s="19">
        <f>C285/$C$12*100</f>
        <v>2.5053304904051172</v>
      </c>
      <c r="F285" s="18">
        <v>14644</v>
      </c>
      <c r="G285" s="51" t="s">
        <v>50</v>
      </c>
      <c r="H285" s="20">
        <f>F285/$F$12*100</f>
        <v>9.46796061266317</v>
      </c>
      <c r="I285" s="21">
        <v>43104261</v>
      </c>
      <c r="J285" s="51" t="s">
        <v>50</v>
      </c>
      <c r="K285" s="20">
        <f>I285/$I$12*100</f>
        <v>7.109427909413288</v>
      </c>
    </row>
    <row r="286" spans="1:11" ht="23.25" customHeight="1">
      <c r="A286" s="34" t="s">
        <v>34</v>
      </c>
      <c r="B286" s="35" t="s">
        <v>35</v>
      </c>
      <c r="C286" s="22">
        <v>90</v>
      </c>
      <c r="D286" s="44">
        <f>C286/C285*100</f>
        <v>95.74468085106383</v>
      </c>
      <c r="E286" s="23">
        <f>C286/$C$13*100</f>
        <v>2.6034133641886026</v>
      </c>
      <c r="F286" s="22">
        <v>14217</v>
      </c>
      <c r="G286" s="44">
        <f>F286/F285*100</f>
        <v>97.08413001912047</v>
      </c>
      <c r="H286" s="24">
        <f>F286/$F$13*100</f>
        <v>9.617062727032897</v>
      </c>
      <c r="I286" s="25">
        <v>37632168</v>
      </c>
      <c r="J286" s="44">
        <f>I286/I285*100</f>
        <v>87.3049836070731</v>
      </c>
      <c r="K286" s="24">
        <f>I286/$I$13*100</f>
        <v>6.495448062204036</v>
      </c>
    </row>
    <row r="287" spans="1:11" ht="15.75" customHeight="1">
      <c r="A287" s="45" t="s">
        <v>48</v>
      </c>
      <c r="B287" s="58" t="s">
        <v>52</v>
      </c>
      <c r="C287" s="58"/>
      <c r="D287" s="58"/>
      <c r="E287" s="58"/>
      <c r="F287" s="58"/>
      <c r="G287" s="58"/>
      <c r="H287" s="58"/>
      <c r="I287" s="3"/>
      <c r="K287" s="43" t="s">
        <v>33</v>
      </c>
    </row>
    <row r="288" spans="1:11" ht="15.75" customHeight="1">
      <c r="A288" s="3"/>
      <c r="B288" s="59"/>
      <c r="C288" s="59"/>
      <c r="D288" s="59"/>
      <c r="E288" s="59"/>
      <c r="F288" s="59"/>
      <c r="G288" s="59"/>
      <c r="H288" s="59"/>
      <c r="I288" s="3"/>
      <c r="K288" s="43"/>
    </row>
    <row r="289" spans="1:11" ht="15.75" customHeight="1">
      <c r="A289" s="36">
        <v>30</v>
      </c>
      <c r="B289" s="26" t="s">
        <v>15</v>
      </c>
      <c r="K289" s="27" t="s">
        <v>19</v>
      </c>
    </row>
    <row r="290" spans="1:11" ht="12.75" customHeight="1">
      <c r="A290" s="60" t="s">
        <v>20</v>
      </c>
      <c r="B290" s="61"/>
      <c r="C290" s="66" t="s">
        <v>21</v>
      </c>
      <c r="D290" s="67"/>
      <c r="E290" s="68"/>
      <c r="F290" s="66" t="s">
        <v>22</v>
      </c>
      <c r="G290" s="67"/>
      <c r="H290" s="68"/>
      <c r="I290" s="66" t="s">
        <v>23</v>
      </c>
      <c r="J290" s="67"/>
      <c r="K290" s="68"/>
    </row>
    <row r="291" spans="1:11" ht="12.75" customHeight="1">
      <c r="A291" s="62"/>
      <c r="B291" s="63"/>
      <c r="C291" s="28"/>
      <c r="D291" s="29" t="s">
        <v>25</v>
      </c>
      <c r="E291" s="29" t="s">
        <v>24</v>
      </c>
      <c r="F291" s="28"/>
      <c r="G291" s="29" t="s">
        <v>25</v>
      </c>
      <c r="H291" s="29" t="s">
        <v>24</v>
      </c>
      <c r="I291" s="28"/>
      <c r="J291" s="29" t="s">
        <v>25</v>
      </c>
      <c r="K291" s="29" t="s">
        <v>24</v>
      </c>
    </row>
    <row r="292" spans="1:11" ht="12.75" customHeight="1">
      <c r="A292" s="64"/>
      <c r="B292" s="65"/>
      <c r="C292" s="30"/>
      <c r="D292" s="31" t="s">
        <v>41</v>
      </c>
      <c r="E292" s="31" t="s">
        <v>41</v>
      </c>
      <c r="F292" s="30" t="s">
        <v>26</v>
      </c>
      <c r="G292" s="31" t="s">
        <v>41</v>
      </c>
      <c r="H292" s="31" t="s">
        <v>41</v>
      </c>
      <c r="I292" s="30" t="s">
        <v>27</v>
      </c>
      <c r="J292" s="31" t="s">
        <v>39</v>
      </c>
      <c r="K292" s="31" t="s">
        <v>39</v>
      </c>
    </row>
    <row r="293" spans="1:11" ht="12.75" customHeight="1">
      <c r="A293" s="71" t="s">
        <v>40</v>
      </c>
      <c r="B293" s="72" t="s">
        <v>28</v>
      </c>
      <c r="C293" s="4">
        <v>102</v>
      </c>
      <c r="D293" s="6">
        <v>109.7</v>
      </c>
      <c r="E293" s="9">
        <f>C293/$C$7*100</f>
        <v>2.388758782201405</v>
      </c>
      <c r="F293" s="4">
        <v>8021</v>
      </c>
      <c r="G293" s="6">
        <v>105.7</v>
      </c>
      <c r="H293" s="12">
        <f>F293/$F$7*100</f>
        <v>5.001402961808262</v>
      </c>
      <c r="I293" s="5">
        <v>65378072</v>
      </c>
      <c r="J293" s="6">
        <v>95.9</v>
      </c>
      <c r="K293" s="12">
        <f>I293/$I$7*100</f>
        <v>10.579732947787736</v>
      </c>
    </row>
    <row r="294" spans="1:11" ht="10.5" customHeight="1">
      <c r="A294" s="71"/>
      <c r="B294" s="72"/>
      <c r="C294" s="13">
        <v>139</v>
      </c>
      <c r="D294" s="14"/>
      <c r="E294" s="15"/>
      <c r="F294" s="13">
        <v>8093</v>
      </c>
      <c r="G294" s="14"/>
      <c r="H294" s="16"/>
      <c r="I294" s="17">
        <v>65416503</v>
      </c>
      <c r="J294" s="14"/>
      <c r="K294" s="16"/>
    </row>
    <row r="295" spans="1:11" ht="23.25" customHeight="1">
      <c r="A295" s="32" t="s">
        <v>42</v>
      </c>
      <c r="B295" s="33" t="s">
        <v>29</v>
      </c>
      <c r="C295" s="18">
        <v>94</v>
      </c>
      <c r="D295" s="19">
        <f>C295/C293*100</f>
        <v>92.15686274509804</v>
      </c>
      <c r="E295" s="19">
        <f>C295/$C$9*100</f>
        <v>2.37553702299722</v>
      </c>
      <c r="F295" s="18">
        <v>8013</v>
      </c>
      <c r="G295" s="19">
        <f>F295/F293*100</f>
        <v>99.90026181274155</v>
      </c>
      <c r="H295" s="20">
        <f>F295/$F$9*100</f>
        <v>5.129698863054389</v>
      </c>
      <c r="I295" s="21">
        <v>68152179</v>
      </c>
      <c r="J295" s="19">
        <f>I295/I293*100</f>
        <v>104.24317651949113</v>
      </c>
      <c r="K295" s="20">
        <f>I295/$I$9*100</f>
        <v>11.11999316981765</v>
      </c>
    </row>
    <row r="296" spans="1:11" ht="12.75" customHeight="1">
      <c r="A296" s="71" t="s">
        <v>43</v>
      </c>
      <c r="B296" s="72" t="s">
        <v>30</v>
      </c>
      <c r="C296" s="4">
        <v>91</v>
      </c>
      <c r="D296" s="6">
        <f>C296/C295*100</f>
        <v>96.80851063829788</v>
      </c>
      <c r="E296" s="9">
        <f>C296/$C$10*100</f>
        <v>2.2835633626097867</v>
      </c>
      <c r="F296" s="4">
        <v>8128</v>
      </c>
      <c r="G296" s="6">
        <f>F296/F295*100</f>
        <v>101.43516785224011</v>
      </c>
      <c r="H296" s="12">
        <f>F296/$F$10*100</f>
        <v>5.239037533114611</v>
      </c>
      <c r="I296" s="5">
        <v>68639098</v>
      </c>
      <c r="J296" s="6">
        <f>I296/I295*100</f>
        <v>100.71445844746944</v>
      </c>
      <c r="K296" s="12">
        <f>I296/$I$10*100</f>
        <v>10.730891768648114</v>
      </c>
    </row>
    <row r="297" spans="1:11" ht="10.5" customHeight="1">
      <c r="A297" s="71"/>
      <c r="B297" s="72"/>
      <c r="C297" s="13">
        <v>124</v>
      </c>
      <c r="D297" s="14"/>
      <c r="E297" s="15"/>
      <c r="F297" s="13">
        <v>8194</v>
      </c>
      <c r="G297" s="14"/>
      <c r="H297" s="16"/>
      <c r="I297" s="17">
        <v>68678598</v>
      </c>
      <c r="J297" s="14"/>
      <c r="K297" s="16"/>
    </row>
    <row r="298" spans="1:11" ht="23.25" customHeight="1">
      <c r="A298" s="32" t="s">
        <v>44</v>
      </c>
      <c r="B298" s="33" t="s">
        <v>31</v>
      </c>
      <c r="C298" s="18">
        <v>93</v>
      </c>
      <c r="D298" s="19">
        <f>C298/C296*100</f>
        <v>102.19780219780219</v>
      </c>
      <c r="E298" s="19">
        <f>C298/$C$12*100</f>
        <v>2.478678038379531</v>
      </c>
      <c r="F298" s="18">
        <v>8811</v>
      </c>
      <c r="G298" s="19">
        <f>F298/F296*100</f>
        <v>108.40305118110236</v>
      </c>
      <c r="H298" s="20">
        <f>F298/$F$12*100</f>
        <v>5.696681300066594</v>
      </c>
      <c r="I298" s="21">
        <v>67423098</v>
      </c>
      <c r="J298" s="19">
        <f>I298/I296*100</f>
        <v>98.22841494799364</v>
      </c>
      <c r="K298" s="20">
        <f>I298/$I$12*100</f>
        <v>11.120470309427349</v>
      </c>
    </row>
    <row r="299" spans="1:11" ht="23.25" customHeight="1">
      <c r="A299" s="34" t="s">
        <v>34</v>
      </c>
      <c r="B299" s="35" t="s">
        <v>35</v>
      </c>
      <c r="C299" s="22">
        <v>87</v>
      </c>
      <c r="D299" s="44">
        <f>C299/C298*100</f>
        <v>93.54838709677419</v>
      </c>
      <c r="E299" s="23">
        <f>C299/$C$13*100</f>
        <v>2.5166329187156493</v>
      </c>
      <c r="F299" s="22">
        <v>8872</v>
      </c>
      <c r="G299" s="44">
        <f>F299/F298*100</f>
        <v>100.6923164226535</v>
      </c>
      <c r="H299" s="24">
        <f>F299/$F$13*100</f>
        <v>6.001447598947447</v>
      </c>
      <c r="I299" s="25">
        <v>67006100</v>
      </c>
      <c r="J299" s="44">
        <f>I299/I298*100</f>
        <v>99.38152055842939</v>
      </c>
      <c r="K299" s="24">
        <f>I299/$I$13*100</f>
        <v>11.565494775662401</v>
      </c>
    </row>
    <row r="300" spans="1:11" ht="15.75" customHeight="1">
      <c r="A300" s="3"/>
      <c r="B300" s="3"/>
      <c r="C300" s="3"/>
      <c r="D300" s="3"/>
      <c r="E300" s="8"/>
      <c r="F300" s="3"/>
      <c r="G300" s="3"/>
      <c r="H300" s="8"/>
      <c r="I300" s="3"/>
      <c r="J300" s="10"/>
      <c r="K300" s="43" t="s">
        <v>33</v>
      </c>
    </row>
    <row r="301" spans="1:11" ht="15.75" customHeight="1">
      <c r="A301" s="3"/>
      <c r="B301" s="3"/>
      <c r="C301" s="3"/>
      <c r="D301" s="3"/>
      <c r="E301" s="8"/>
      <c r="F301" s="3"/>
      <c r="G301" s="3"/>
      <c r="H301" s="8"/>
      <c r="I301" s="3"/>
      <c r="J301" s="10"/>
      <c r="K301" s="43"/>
    </row>
    <row r="302" spans="1:11" ht="15.75" customHeight="1">
      <c r="A302" s="36">
        <v>31</v>
      </c>
      <c r="B302" s="26" t="s">
        <v>16</v>
      </c>
      <c r="K302" s="27" t="s">
        <v>19</v>
      </c>
    </row>
    <row r="303" spans="1:11" ht="12.75" customHeight="1">
      <c r="A303" s="60" t="s">
        <v>20</v>
      </c>
      <c r="B303" s="61"/>
      <c r="C303" s="66" t="s">
        <v>21</v>
      </c>
      <c r="D303" s="67"/>
      <c r="E303" s="68"/>
      <c r="F303" s="66" t="s">
        <v>22</v>
      </c>
      <c r="G303" s="67"/>
      <c r="H303" s="68"/>
      <c r="I303" s="66" t="s">
        <v>23</v>
      </c>
      <c r="J303" s="67"/>
      <c r="K303" s="68"/>
    </row>
    <row r="304" spans="1:11" ht="12.75" customHeight="1">
      <c r="A304" s="62"/>
      <c r="B304" s="63"/>
      <c r="C304" s="28"/>
      <c r="D304" s="29" t="s">
        <v>25</v>
      </c>
      <c r="E304" s="29" t="s">
        <v>24</v>
      </c>
      <c r="F304" s="28"/>
      <c r="G304" s="29" t="s">
        <v>25</v>
      </c>
      <c r="H304" s="29" t="s">
        <v>24</v>
      </c>
      <c r="I304" s="28"/>
      <c r="J304" s="29" t="s">
        <v>25</v>
      </c>
      <c r="K304" s="29" t="s">
        <v>24</v>
      </c>
    </row>
    <row r="305" spans="1:11" ht="12.75" customHeight="1">
      <c r="A305" s="64"/>
      <c r="B305" s="65"/>
      <c r="C305" s="30"/>
      <c r="D305" s="31" t="s">
        <v>41</v>
      </c>
      <c r="E305" s="31" t="s">
        <v>41</v>
      </c>
      <c r="F305" s="30" t="s">
        <v>26</v>
      </c>
      <c r="G305" s="31" t="s">
        <v>41</v>
      </c>
      <c r="H305" s="31" t="s">
        <v>41</v>
      </c>
      <c r="I305" s="30" t="s">
        <v>27</v>
      </c>
      <c r="J305" s="31" t="s">
        <v>39</v>
      </c>
      <c r="K305" s="31" t="s">
        <v>39</v>
      </c>
    </row>
    <row r="306" spans="1:11" ht="12.75" customHeight="1">
      <c r="A306" s="71" t="s">
        <v>40</v>
      </c>
      <c r="B306" s="72" t="s">
        <v>28</v>
      </c>
      <c r="C306" s="4">
        <v>64</v>
      </c>
      <c r="D306" s="6">
        <v>103.2</v>
      </c>
      <c r="E306" s="9">
        <f>C306/$C$7*100</f>
        <v>1.4988290398126463</v>
      </c>
      <c r="F306" s="4">
        <v>2681</v>
      </c>
      <c r="G306" s="6">
        <v>108.1</v>
      </c>
      <c r="H306" s="12">
        <f>F306/$F$7*100</f>
        <v>1.6717069368667186</v>
      </c>
      <c r="I306" s="5">
        <v>7103393</v>
      </c>
      <c r="J306" s="6">
        <v>114.1</v>
      </c>
      <c r="K306" s="12">
        <f>I306/$I$7*100</f>
        <v>1.1494985805513624</v>
      </c>
    </row>
    <row r="307" spans="1:11" ht="10.5" customHeight="1">
      <c r="A307" s="71"/>
      <c r="B307" s="72"/>
      <c r="C307" s="13">
        <v>86</v>
      </c>
      <c r="D307" s="14"/>
      <c r="E307" s="15"/>
      <c r="F307" s="13">
        <v>2725</v>
      </c>
      <c r="G307" s="14"/>
      <c r="H307" s="16"/>
      <c r="I307" s="17">
        <v>7127583</v>
      </c>
      <c r="J307" s="14"/>
      <c r="K307" s="16"/>
    </row>
    <row r="308" spans="1:11" ht="23.25" customHeight="1">
      <c r="A308" s="32" t="s">
        <v>42</v>
      </c>
      <c r="B308" s="33" t="s">
        <v>29</v>
      </c>
      <c r="C308" s="18">
        <v>58</v>
      </c>
      <c r="D308" s="19">
        <f>C308/C306*100</f>
        <v>90.625</v>
      </c>
      <c r="E308" s="19">
        <f>C308/$C$9*100</f>
        <v>1.4657568865301995</v>
      </c>
      <c r="F308" s="18">
        <v>2495</v>
      </c>
      <c r="G308" s="19">
        <f>F308/F306*100</f>
        <v>93.06229019022753</v>
      </c>
      <c r="H308" s="20">
        <f>F308/$F$9*100</f>
        <v>1.5972293352453137</v>
      </c>
      <c r="I308" s="21">
        <v>6751889</v>
      </c>
      <c r="J308" s="19">
        <f>I308/I306*100</f>
        <v>95.05160421224055</v>
      </c>
      <c r="K308" s="20">
        <f>I308/$I$9*100</f>
        <v>1.101666310087707</v>
      </c>
    </row>
    <row r="309" spans="1:11" ht="12.75" customHeight="1">
      <c r="A309" s="71" t="s">
        <v>43</v>
      </c>
      <c r="B309" s="72" t="s">
        <v>30</v>
      </c>
      <c r="C309" s="4">
        <v>56</v>
      </c>
      <c r="D309" s="6">
        <f>C309/C308*100</f>
        <v>96.55172413793103</v>
      </c>
      <c r="E309" s="9">
        <f>C309/$C$10*100</f>
        <v>1.4052697616060226</v>
      </c>
      <c r="F309" s="4">
        <v>2497</v>
      </c>
      <c r="G309" s="6">
        <f>F309/F308*100</f>
        <v>100.08016032064128</v>
      </c>
      <c r="H309" s="12">
        <f>F309/$F$10*100</f>
        <v>1.6094828641962575</v>
      </c>
      <c r="I309" s="5">
        <v>7163489</v>
      </c>
      <c r="J309" s="6">
        <f>I309/I308*100</f>
        <v>106.0960717808009</v>
      </c>
      <c r="K309" s="12">
        <f>I309/$I$10*100</f>
        <v>1.119924756949768</v>
      </c>
    </row>
    <row r="310" spans="1:11" ht="10.5" customHeight="1">
      <c r="A310" s="71"/>
      <c r="B310" s="72"/>
      <c r="C310" s="13">
        <v>80</v>
      </c>
      <c r="D310" s="14"/>
      <c r="E310" s="15"/>
      <c r="F310" s="13">
        <v>2543</v>
      </c>
      <c r="G310" s="14"/>
      <c r="H310" s="16"/>
      <c r="I310" s="17">
        <v>7188184</v>
      </c>
      <c r="J310" s="14"/>
      <c r="K310" s="16"/>
    </row>
    <row r="311" spans="1:11" ht="23.25" customHeight="1">
      <c r="A311" s="32" t="s">
        <v>44</v>
      </c>
      <c r="B311" s="33" t="s">
        <v>31</v>
      </c>
      <c r="C311" s="18">
        <v>58</v>
      </c>
      <c r="D311" s="19">
        <f>C311/C309*100</f>
        <v>103.57142857142858</v>
      </c>
      <c r="E311" s="19">
        <f>C311/$C$12*100</f>
        <v>1.5458422174840085</v>
      </c>
      <c r="F311" s="18">
        <v>2568</v>
      </c>
      <c r="G311" s="19">
        <f>F311/F309*100</f>
        <v>102.84341209451343</v>
      </c>
      <c r="H311" s="20">
        <f>F311/$F$12*100</f>
        <v>1.6603197796584965</v>
      </c>
      <c r="I311" s="21">
        <v>7244783</v>
      </c>
      <c r="J311" s="19">
        <f>I311/I309*100</f>
        <v>101.13483806564092</v>
      </c>
      <c r="K311" s="20">
        <f>I311/$I$12*100</f>
        <v>1.1949227585143596</v>
      </c>
    </row>
    <row r="312" spans="1:11" ht="23.25" customHeight="1">
      <c r="A312" s="34" t="s">
        <v>34</v>
      </c>
      <c r="B312" s="35" t="s">
        <v>35</v>
      </c>
      <c r="C312" s="22">
        <v>58</v>
      </c>
      <c r="D312" s="44">
        <f>C312/C311*100</f>
        <v>100</v>
      </c>
      <c r="E312" s="23">
        <f>C312/$C$13*100</f>
        <v>1.6777552791437662</v>
      </c>
      <c r="F312" s="22">
        <v>2619</v>
      </c>
      <c r="G312" s="44">
        <f>F312/F311*100</f>
        <v>101.98598130841121</v>
      </c>
      <c r="H312" s="24">
        <f>F312/$F$13*100</f>
        <v>1.7716175903565556</v>
      </c>
      <c r="I312" s="25">
        <v>7354314</v>
      </c>
      <c r="J312" s="44">
        <f>I312/I311*100</f>
        <v>101.51186032763162</v>
      </c>
      <c r="K312" s="24">
        <f>I312/$I$13*100</f>
        <v>1.269381148068323</v>
      </c>
    </row>
    <row r="313" spans="1:11" ht="15.75" customHeight="1">
      <c r="A313" s="3"/>
      <c r="B313" s="3"/>
      <c r="C313" s="3"/>
      <c r="D313" s="3"/>
      <c r="E313" s="8"/>
      <c r="F313" s="3"/>
      <c r="G313" s="3"/>
      <c r="H313" s="8"/>
      <c r="I313" s="3"/>
      <c r="J313" s="10"/>
      <c r="K313" s="43" t="s">
        <v>33</v>
      </c>
    </row>
    <row r="314" spans="1:11" ht="15.75" customHeight="1">
      <c r="A314" s="3"/>
      <c r="B314" s="3"/>
      <c r="C314" s="3"/>
      <c r="D314" s="3"/>
      <c r="E314" s="8"/>
      <c r="F314" s="3"/>
      <c r="G314" s="3"/>
      <c r="H314" s="8"/>
      <c r="I314" s="3"/>
      <c r="J314" s="10"/>
      <c r="K314" s="43"/>
    </row>
    <row r="315" spans="1:11" ht="15.75" customHeight="1">
      <c r="A315" s="36">
        <v>32</v>
      </c>
      <c r="B315" s="26" t="s">
        <v>17</v>
      </c>
      <c r="K315" s="27" t="s">
        <v>19</v>
      </c>
    </row>
    <row r="316" spans="1:11" ht="12.75" customHeight="1">
      <c r="A316" s="60" t="s">
        <v>20</v>
      </c>
      <c r="B316" s="61"/>
      <c r="C316" s="66" t="s">
        <v>21</v>
      </c>
      <c r="D316" s="67"/>
      <c r="E316" s="68"/>
      <c r="F316" s="66" t="s">
        <v>22</v>
      </c>
      <c r="G316" s="67"/>
      <c r="H316" s="68"/>
      <c r="I316" s="66" t="s">
        <v>23</v>
      </c>
      <c r="J316" s="67"/>
      <c r="K316" s="68"/>
    </row>
    <row r="317" spans="1:11" ht="12.75" customHeight="1">
      <c r="A317" s="62"/>
      <c r="B317" s="63"/>
      <c r="C317" s="28"/>
      <c r="D317" s="29" t="s">
        <v>25</v>
      </c>
      <c r="E317" s="29" t="s">
        <v>24</v>
      </c>
      <c r="F317" s="28"/>
      <c r="G317" s="29" t="s">
        <v>25</v>
      </c>
      <c r="H317" s="29" t="s">
        <v>24</v>
      </c>
      <c r="I317" s="28"/>
      <c r="J317" s="29" t="s">
        <v>25</v>
      </c>
      <c r="K317" s="29" t="s">
        <v>24</v>
      </c>
    </row>
    <row r="318" spans="1:11" ht="12.75" customHeight="1">
      <c r="A318" s="64"/>
      <c r="B318" s="65"/>
      <c r="C318" s="30"/>
      <c r="D318" s="31" t="s">
        <v>41</v>
      </c>
      <c r="E318" s="31" t="s">
        <v>41</v>
      </c>
      <c r="F318" s="30" t="s">
        <v>26</v>
      </c>
      <c r="G318" s="31" t="s">
        <v>41</v>
      </c>
      <c r="H318" s="31" t="s">
        <v>41</v>
      </c>
      <c r="I318" s="30" t="s">
        <v>27</v>
      </c>
      <c r="J318" s="31" t="s">
        <v>39</v>
      </c>
      <c r="K318" s="31" t="s">
        <v>39</v>
      </c>
    </row>
    <row r="319" spans="1:11" ht="12.75" customHeight="1">
      <c r="A319" s="71" t="s">
        <v>40</v>
      </c>
      <c r="B319" s="72" t="s">
        <v>28</v>
      </c>
      <c r="C319" s="4">
        <v>175</v>
      </c>
      <c r="D319" s="6">
        <v>121.5</v>
      </c>
      <c r="E319" s="9">
        <f>C319/$C$7*100</f>
        <v>4.098360655737705</v>
      </c>
      <c r="F319" s="4">
        <v>2809</v>
      </c>
      <c r="G319" s="6">
        <v>104.7</v>
      </c>
      <c r="H319" s="12">
        <f>F319/$F$7*100</f>
        <v>1.7515198752922838</v>
      </c>
      <c r="I319" s="5">
        <v>10417535</v>
      </c>
      <c r="J319" s="6">
        <v>99</v>
      </c>
      <c r="K319" s="12">
        <f>I319/$I$7*100</f>
        <v>1.6858058811252785</v>
      </c>
    </row>
    <row r="320" spans="1:11" ht="10.5" customHeight="1">
      <c r="A320" s="71"/>
      <c r="B320" s="72"/>
      <c r="C320" s="13">
        <v>449</v>
      </c>
      <c r="D320" s="14"/>
      <c r="E320" s="15"/>
      <c r="F320" s="13">
        <v>3316</v>
      </c>
      <c r="G320" s="14"/>
      <c r="H320" s="16"/>
      <c r="I320" s="17">
        <v>10644580</v>
      </c>
      <c r="J320" s="14"/>
      <c r="K320" s="16"/>
    </row>
    <row r="321" spans="1:11" ht="23.25" customHeight="1">
      <c r="A321" s="32" t="s">
        <v>42</v>
      </c>
      <c r="B321" s="33" t="s">
        <v>29</v>
      </c>
      <c r="C321" s="18">
        <v>165</v>
      </c>
      <c r="D321" s="19">
        <f>C321/C319*100</f>
        <v>94.28571428571428</v>
      </c>
      <c r="E321" s="19">
        <f>C321/$C$9*100</f>
        <v>4.169825625473845</v>
      </c>
      <c r="F321" s="18">
        <v>2636</v>
      </c>
      <c r="G321" s="19">
        <f>F321/F319*100</f>
        <v>93.84122463510145</v>
      </c>
      <c r="H321" s="20">
        <f>F321/$F$9*100</f>
        <v>1.6874935982792174</v>
      </c>
      <c r="I321" s="21">
        <v>10291339</v>
      </c>
      <c r="J321" s="19">
        <f>I321/I319*100</f>
        <v>98.78861938068843</v>
      </c>
      <c r="K321" s="20">
        <f>I321/$I$9*100</f>
        <v>1.679177703008997</v>
      </c>
    </row>
    <row r="322" spans="1:11" ht="12.75" customHeight="1">
      <c r="A322" s="71" t="s">
        <v>43</v>
      </c>
      <c r="B322" s="72" t="s">
        <v>30</v>
      </c>
      <c r="C322" s="4">
        <v>153</v>
      </c>
      <c r="D322" s="6">
        <f>C322/C321*100</f>
        <v>92.72727272727272</v>
      </c>
      <c r="E322" s="9">
        <f>C322/$C$10*100</f>
        <v>3.8393977415307403</v>
      </c>
      <c r="F322" s="4">
        <v>2517</v>
      </c>
      <c r="G322" s="6">
        <f>F322/F321*100</f>
        <v>95.4855842185129</v>
      </c>
      <c r="H322" s="12">
        <f>F322/$F$10*100</f>
        <v>1.6223741967088428</v>
      </c>
      <c r="I322" s="5">
        <v>10144458</v>
      </c>
      <c r="J322" s="6">
        <f>I322/I321*100</f>
        <v>98.57277075412637</v>
      </c>
      <c r="K322" s="12">
        <f>I322/$I$10*100</f>
        <v>1.5859631612524467</v>
      </c>
    </row>
    <row r="323" spans="1:11" ht="10.5" customHeight="1">
      <c r="A323" s="71"/>
      <c r="B323" s="72"/>
      <c r="C323" s="13">
        <v>416</v>
      </c>
      <c r="D323" s="14"/>
      <c r="E323" s="15"/>
      <c r="F323" s="13">
        <v>2998</v>
      </c>
      <c r="G323" s="14"/>
      <c r="H323" s="16"/>
      <c r="I323" s="17">
        <v>10391303</v>
      </c>
      <c r="J323" s="14"/>
      <c r="K323" s="16"/>
    </row>
    <row r="324" spans="1:11" ht="23.25" customHeight="1">
      <c r="A324" s="32" t="s">
        <v>44</v>
      </c>
      <c r="B324" s="33" t="s">
        <v>31</v>
      </c>
      <c r="C324" s="18">
        <v>136</v>
      </c>
      <c r="D324" s="19">
        <f>C324/C322*100</f>
        <v>88.88888888888889</v>
      </c>
      <c r="E324" s="19">
        <f>C324/$C$12*100</f>
        <v>3.624733475479744</v>
      </c>
      <c r="F324" s="18">
        <v>2701</v>
      </c>
      <c r="G324" s="19">
        <f>F324/F322*100</f>
        <v>107.3102900278109</v>
      </c>
      <c r="H324" s="20">
        <f>F324/$F$12*100</f>
        <v>1.7463098617046726</v>
      </c>
      <c r="I324" s="21">
        <v>10300957</v>
      </c>
      <c r="J324" s="19">
        <f>I324/I322*100</f>
        <v>101.5427044007674</v>
      </c>
      <c r="K324" s="20">
        <f>I324/$I$12*100</f>
        <v>1.698994704710659</v>
      </c>
    </row>
    <row r="325" spans="1:11" ht="23.25" customHeight="1">
      <c r="A325" s="34" t="s">
        <v>34</v>
      </c>
      <c r="B325" s="35" t="s">
        <v>35</v>
      </c>
      <c r="C325" s="22">
        <v>117</v>
      </c>
      <c r="D325" s="44">
        <f>C325/C324*100</f>
        <v>86.02941176470588</v>
      </c>
      <c r="E325" s="23">
        <f>C325/$C$13*100</f>
        <v>3.384437373445184</v>
      </c>
      <c r="F325" s="22">
        <v>2693</v>
      </c>
      <c r="G325" s="44">
        <f>F325/F324*100</f>
        <v>99.70381340244354</v>
      </c>
      <c r="H325" s="24">
        <f>F325/$F$13*100</f>
        <v>1.821674750221537</v>
      </c>
      <c r="I325" s="25">
        <v>6396256</v>
      </c>
      <c r="J325" s="44">
        <f>I325/I324*100</f>
        <v>62.09380351747901</v>
      </c>
      <c r="K325" s="24">
        <f>I325/$I$13*100</f>
        <v>1.1040168783409166</v>
      </c>
    </row>
    <row r="326" spans="1:11" ht="15.75" customHeight="1">
      <c r="A326" s="3"/>
      <c r="B326" s="3"/>
      <c r="C326" s="3"/>
      <c r="D326" s="3"/>
      <c r="E326" s="8"/>
      <c r="F326" s="3"/>
      <c r="G326" s="3"/>
      <c r="H326" s="8"/>
      <c r="I326" s="3"/>
      <c r="K326" s="43" t="s">
        <v>33</v>
      </c>
    </row>
    <row r="327" spans="1:11" ht="15.75" customHeight="1">
      <c r="A327" s="3"/>
      <c r="B327" s="3"/>
      <c r="C327" s="3"/>
      <c r="D327" s="3"/>
      <c r="E327" s="8"/>
      <c r="F327" s="3"/>
      <c r="G327" s="3"/>
      <c r="H327" s="8"/>
      <c r="I327" s="3"/>
      <c r="K327" s="43"/>
    </row>
    <row r="328" ht="12.75" customHeight="1">
      <c r="J328" s="11"/>
    </row>
    <row r="329" ht="12.75" customHeight="1">
      <c r="J329" s="11"/>
    </row>
    <row r="330" ht="12.75" customHeight="1">
      <c r="J330" s="11"/>
    </row>
    <row r="331" ht="12.75" customHeight="1">
      <c r="J331" s="11"/>
    </row>
    <row r="332" ht="12.75" customHeight="1">
      <c r="J332" s="11"/>
    </row>
    <row r="333" ht="12.75" customHeight="1">
      <c r="J333" s="11"/>
    </row>
    <row r="334" ht="12.75" customHeight="1">
      <c r="J334" s="11"/>
    </row>
    <row r="335" ht="12.75" customHeight="1">
      <c r="J335" s="11"/>
    </row>
    <row r="336" ht="12.75" customHeight="1">
      <c r="J336" s="11"/>
    </row>
    <row r="337" ht="12.75" customHeight="1">
      <c r="J337" s="11"/>
    </row>
    <row r="338" ht="12.75" customHeight="1">
      <c r="J338" s="11"/>
    </row>
    <row r="339" ht="12.75" customHeight="1">
      <c r="J339" s="11"/>
    </row>
    <row r="340" ht="12.75" customHeight="1">
      <c r="J340" s="11"/>
    </row>
    <row r="341" ht="12.75" customHeight="1">
      <c r="J341" s="11"/>
    </row>
    <row r="342" ht="12.75" customHeight="1">
      <c r="J342" s="11"/>
    </row>
    <row r="343" ht="12.75" customHeight="1">
      <c r="J343" s="11"/>
    </row>
    <row r="344" ht="12.75" customHeight="1">
      <c r="J344" s="11"/>
    </row>
    <row r="345" ht="12.75" customHeight="1">
      <c r="J345" s="11"/>
    </row>
    <row r="346" ht="12.75" customHeight="1">
      <c r="J346" s="11"/>
    </row>
    <row r="347" ht="12.75" customHeight="1">
      <c r="J347" s="11"/>
    </row>
    <row r="348" ht="12.75" customHeight="1">
      <c r="J348" s="11"/>
    </row>
    <row r="349" ht="12.75" customHeight="1">
      <c r="J349" s="11"/>
    </row>
    <row r="350" ht="12.75" customHeight="1">
      <c r="J350" s="11"/>
    </row>
    <row r="351" ht="12.75" customHeight="1">
      <c r="J351" s="11"/>
    </row>
    <row r="352" ht="12.75" customHeight="1">
      <c r="J352" s="11"/>
    </row>
    <row r="353" ht="12.75" customHeight="1">
      <c r="J353" s="11"/>
    </row>
    <row r="354" ht="12.75" customHeight="1">
      <c r="J354" s="11"/>
    </row>
    <row r="355" ht="12.75" customHeight="1">
      <c r="J355" s="11"/>
    </row>
    <row r="356" ht="12.75" customHeight="1">
      <c r="J356" s="11"/>
    </row>
    <row r="357" ht="12.75" customHeight="1">
      <c r="J357" s="11"/>
    </row>
    <row r="358" ht="12.75" customHeight="1">
      <c r="J358" s="11"/>
    </row>
    <row r="359" ht="12.75" customHeight="1">
      <c r="J359" s="11"/>
    </row>
    <row r="360" ht="12.75" customHeight="1">
      <c r="J360" s="11"/>
    </row>
    <row r="361" ht="12.75" customHeight="1">
      <c r="J361" s="11"/>
    </row>
    <row r="362" ht="12.75" customHeight="1">
      <c r="J362" s="11"/>
    </row>
    <row r="363" ht="12.75" customHeight="1">
      <c r="J363" s="11"/>
    </row>
    <row r="364" ht="12.75" customHeight="1">
      <c r="J364" s="11"/>
    </row>
    <row r="365" ht="12.75" customHeight="1">
      <c r="J365" s="11"/>
    </row>
    <row r="366" ht="12.75" customHeight="1">
      <c r="J366" s="11"/>
    </row>
    <row r="367" ht="12.75" customHeight="1">
      <c r="J367" s="11"/>
    </row>
    <row r="368" ht="12.75" customHeight="1">
      <c r="J368" s="11"/>
    </row>
  </sheetData>
  <mergeCells count="204">
    <mergeCell ref="A283:A284"/>
    <mergeCell ref="B283:B284"/>
    <mergeCell ref="C277:E277"/>
    <mergeCell ref="F277:H277"/>
    <mergeCell ref="I277:K277"/>
    <mergeCell ref="A280:A281"/>
    <mergeCell ref="B280:B281"/>
    <mergeCell ref="C56:E56"/>
    <mergeCell ref="F56:H56"/>
    <mergeCell ref="I56:K56"/>
    <mergeCell ref="A264:B266"/>
    <mergeCell ref="C264:E264"/>
    <mergeCell ref="F264:H264"/>
    <mergeCell ref="I264:K264"/>
    <mergeCell ref="C82:E82"/>
    <mergeCell ref="F82:H82"/>
    <mergeCell ref="I82:K82"/>
    <mergeCell ref="A69:B71"/>
    <mergeCell ref="C69:E69"/>
    <mergeCell ref="F69:H69"/>
    <mergeCell ref="I69:K69"/>
    <mergeCell ref="A75:A76"/>
    <mergeCell ref="B75:B76"/>
    <mergeCell ref="C108:E108"/>
    <mergeCell ref="F108:H108"/>
    <mergeCell ref="I108:K108"/>
    <mergeCell ref="A95:B97"/>
    <mergeCell ref="C95:E95"/>
    <mergeCell ref="F95:H95"/>
    <mergeCell ref="I95:K95"/>
    <mergeCell ref="A98:A99"/>
    <mergeCell ref="B98:B99"/>
    <mergeCell ref="A101:A102"/>
    <mergeCell ref="C121:E121"/>
    <mergeCell ref="F121:H121"/>
    <mergeCell ref="I121:K121"/>
    <mergeCell ref="A124:A125"/>
    <mergeCell ref="B124:B125"/>
    <mergeCell ref="A277:B279"/>
    <mergeCell ref="A10:A11"/>
    <mergeCell ref="B10:B11"/>
    <mergeCell ref="A46:A47"/>
    <mergeCell ref="B46:B47"/>
    <mergeCell ref="A49:A50"/>
    <mergeCell ref="B49:B50"/>
    <mergeCell ref="A134:B136"/>
    <mergeCell ref="A108:B110"/>
    <mergeCell ref="A82:B84"/>
    <mergeCell ref="A267:A268"/>
    <mergeCell ref="B267:B268"/>
    <mergeCell ref="A270:A271"/>
    <mergeCell ref="B270:B271"/>
    <mergeCell ref="C147:E147"/>
    <mergeCell ref="F147:H147"/>
    <mergeCell ref="I147:K147"/>
    <mergeCell ref="A7:A8"/>
    <mergeCell ref="B7:B8"/>
    <mergeCell ref="A56:B58"/>
    <mergeCell ref="C134:E134"/>
    <mergeCell ref="F134:H134"/>
    <mergeCell ref="I134:K134"/>
    <mergeCell ref="A121:B123"/>
    <mergeCell ref="C173:E173"/>
    <mergeCell ref="F173:H173"/>
    <mergeCell ref="I173:K173"/>
    <mergeCell ref="A160:B162"/>
    <mergeCell ref="C160:E160"/>
    <mergeCell ref="F160:H160"/>
    <mergeCell ref="I160:K160"/>
    <mergeCell ref="A163:A164"/>
    <mergeCell ref="B163:B164"/>
    <mergeCell ref="A166:A167"/>
    <mergeCell ref="F199:H199"/>
    <mergeCell ref="I199:K199"/>
    <mergeCell ref="A186:B188"/>
    <mergeCell ref="C186:E186"/>
    <mergeCell ref="F186:H186"/>
    <mergeCell ref="I186:K186"/>
    <mergeCell ref="A189:A190"/>
    <mergeCell ref="B189:B190"/>
    <mergeCell ref="A192:A193"/>
    <mergeCell ref="B192:B193"/>
    <mergeCell ref="I225:K225"/>
    <mergeCell ref="A212:B214"/>
    <mergeCell ref="C212:E212"/>
    <mergeCell ref="F212:H212"/>
    <mergeCell ref="I212:K212"/>
    <mergeCell ref="A218:A219"/>
    <mergeCell ref="B218:B219"/>
    <mergeCell ref="A215:A216"/>
    <mergeCell ref="B215:B216"/>
    <mergeCell ref="F290:H290"/>
    <mergeCell ref="I290:K290"/>
    <mergeCell ref="I251:K251"/>
    <mergeCell ref="A238:B240"/>
    <mergeCell ref="C238:E238"/>
    <mergeCell ref="F238:H238"/>
    <mergeCell ref="I238:K238"/>
    <mergeCell ref="A241:A242"/>
    <mergeCell ref="B241:B242"/>
    <mergeCell ref="A244:A245"/>
    <mergeCell ref="F316:H316"/>
    <mergeCell ref="I316:K316"/>
    <mergeCell ref="A303:B305"/>
    <mergeCell ref="C303:E303"/>
    <mergeCell ref="F303:H303"/>
    <mergeCell ref="I303:K303"/>
    <mergeCell ref="A306:A307"/>
    <mergeCell ref="B306:B307"/>
    <mergeCell ref="A309:A310"/>
    <mergeCell ref="B309:B310"/>
    <mergeCell ref="B33:B34"/>
    <mergeCell ref="A36:A37"/>
    <mergeCell ref="A316:B318"/>
    <mergeCell ref="C316:E316"/>
    <mergeCell ref="A290:B292"/>
    <mergeCell ref="C290:E290"/>
    <mergeCell ref="B244:B245"/>
    <mergeCell ref="A199:B201"/>
    <mergeCell ref="C199:E199"/>
    <mergeCell ref="A173:B175"/>
    <mergeCell ref="F43:H43"/>
    <mergeCell ref="I43:K43"/>
    <mergeCell ref="A17:B19"/>
    <mergeCell ref="C17:E17"/>
    <mergeCell ref="C43:E43"/>
    <mergeCell ref="A20:A21"/>
    <mergeCell ref="B20:B21"/>
    <mergeCell ref="A23:A24"/>
    <mergeCell ref="B23:B24"/>
    <mergeCell ref="A33:A34"/>
    <mergeCell ref="F17:H17"/>
    <mergeCell ref="I17:K17"/>
    <mergeCell ref="A59:A60"/>
    <mergeCell ref="B59:B60"/>
    <mergeCell ref="C30:E30"/>
    <mergeCell ref="F30:H30"/>
    <mergeCell ref="I30:K30"/>
    <mergeCell ref="A43:B45"/>
    <mergeCell ref="A30:B32"/>
    <mergeCell ref="B36:B37"/>
    <mergeCell ref="A62:A63"/>
    <mergeCell ref="B62:B63"/>
    <mergeCell ref="A72:A73"/>
    <mergeCell ref="B72:B73"/>
    <mergeCell ref="A85:A86"/>
    <mergeCell ref="B85:B86"/>
    <mergeCell ref="A88:A89"/>
    <mergeCell ref="B88:B89"/>
    <mergeCell ref="B101:B102"/>
    <mergeCell ref="A111:A112"/>
    <mergeCell ref="B111:B112"/>
    <mergeCell ref="A114:A115"/>
    <mergeCell ref="B114:B115"/>
    <mergeCell ref="B127:B128"/>
    <mergeCell ref="A137:A138"/>
    <mergeCell ref="B137:B138"/>
    <mergeCell ref="A140:A141"/>
    <mergeCell ref="B140:B141"/>
    <mergeCell ref="A127:A128"/>
    <mergeCell ref="A150:A151"/>
    <mergeCell ref="B150:B151"/>
    <mergeCell ref="A147:B149"/>
    <mergeCell ref="A153:A154"/>
    <mergeCell ref="B153:B154"/>
    <mergeCell ref="B166:B167"/>
    <mergeCell ref="A176:A177"/>
    <mergeCell ref="B176:B177"/>
    <mergeCell ref="A179:A180"/>
    <mergeCell ref="B179:B180"/>
    <mergeCell ref="A202:A203"/>
    <mergeCell ref="B202:B203"/>
    <mergeCell ref="A205:A206"/>
    <mergeCell ref="B205:B206"/>
    <mergeCell ref="A228:A229"/>
    <mergeCell ref="B228:B229"/>
    <mergeCell ref="A231:A232"/>
    <mergeCell ref="B231:B232"/>
    <mergeCell ref="A254:A255"/>
    <mergeCell ref="B254:B255"/>
    <mergeCell ref="A257:A258"/>
    <mergeCell ref="B257:B258"/>
    <mergeCell ref="A293:A294"/>
    <mergeCell ref="B293:B294"/>
    <mergeCell ref="A296:A297"/>
    <mergeCell ref="B296:B297"/>
    <mergeCell ref="A319:A320"/>
    <mergeCell ref="B319:B320"/>
    <mergeCell ref="A322:A323"/>
    <mergeCell ref="B322:B323"/>
    <mergeCell ref="I4:K4"/>
    <mergeCell ref="F4:H4"/>
    <mergeCell ref="C4:E4"/>
    <mergeCell ref="A4:B6"/>
    <mergeCell ref="B261:H262"/>
    <mergeCell ref="B274:H275"/>
    <mergeCell ref="B287:H288"/>
    <mergeCell ref="B118:H119"/>
    <mergeCell ref="A251:B253"/>
    <mergeCell ref="C251:E251"/>
    <mergeCell ref="F251:H251"/>
    <mergeCell ref="A225:B227"/>
    <mergeCell ref="C225:E225"/>
    <mergeCell ref="F225:H225"/>
  </mergeCells>
  <printOptions horizontalCentered="1"/>
  <pageMargins left="0.5905511811023623" right="0.5905511811023623" top="0.5905511811023623" bottom="0.3937007874015748" header="0.31496062992125984" footer="0.236220472440944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2004-01-23T11:09:59Z</cp:lastPrinted>
  <dcterms:created xsi:type="dcterms:W3CDTF">2002-06-21T06:30:45Z</dcterms:created>
  <dcterms:modified xsi:type="dcterms:W3CDTF">2004-02-07T06:58:23Z</dcterms:modified>
  <cp:category/>
  <cp:version/>
  <cp:contentType/>
  <cp:contentStatus/>
</cp:coreProperties>
</file>